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9.xml.rels" ContentType="application/vnd.openxmlformats-package.relationships+xml"/>
  <Override PartName="/xl/worksheets/_rels/sheet44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51.xml.rels" ContentType="application/vnd.openxmlformats-package.relationships+xml"/>
  <Override PartName="/xl/worksheets/_rels/sheet46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45.xml.rels" ContentType="application/vnd.openxmlformats-package.relationships+xml"/>
  <Override PartName="/xl/worksheets/sheet29.xml" ContentType="application/vnd.openxmlformats-officedocument.spreadsheetml.worksheet+xml"/>
  <Override PartName="/xl/worksheets/sheet46.xml" ContentType="application/vnd.openxmlformats-officedocument.spreadsheetml.worksheet+xml"/>
  <Override PartName="/xl/worksheets/sheet28.xml" ContentType="application/vnd.openxmlformats-officedocument.spreadsheetml.worksheet+xml"/>
  <Override PartName="/xl/worksheets/sheet4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4.xml" ContentType="application/vnd.openxmlformats-officedocument.spreadsheetml.worksheet+xml"/>
  <Override PartName="/xl/worksheets/sheet19.xml" ContentType="application/vnd.openxmlformats-officedocument.spreadsheetml.worksheet+xml"/>
  <Override PartName="/xl/worksheets/sheet36.xml" ContentType="application/vnd.openxmlformats-officedocument.spreadsheetml.worksheet+xml"/>
  <Override PartName="/xl/worksheets/sheet26.xml" ContentType="application/vnd.openxmlformats-officedocument.spreadsheetml.worksheet+xml"/>
  <Override PartName="/xl/worksheets/sheet43.xml" ContentType="application/vnd.openxmlformats-officedocument.spreadsheetml.worksheet+xml"/>
  <Override PartName="/xl/worksheets/sheet18.xml" ContentType="application/vnd.openxmlformats-officedocument.spreadsheetml.worksheet+xml"/>
  <Override PartName="/xl/worksheets/sheet35.xml" ContentType="application/vnd.openxmlformats-officedocument.spreadsheetml.worksheet+xml"/>
  <Override PartName="/xl/worksheets/sheet25.xml" ContentType="application/vnd.openxmlformats-officedocument.spreadsheetml.worksheet+xml"/>
  <Override PartName="/xl/worksheets/sheet42.xml" ContentType="application/vnd.openxmlformats-officedocument.spreadsheetml.worksheet+xml"/>
  <Override PartName="/xl/worksheets/sheet17.xml" ContentType="application/vnd.openxmlformats-officedocument.spreadsheetml.worksheet+xml"/>
  <Override PartName="/xl/worksheets/sheet34.xml" ContentType="application/vnd.openxmlformats-officedocument.spreadsheetml.worksheet+xml"/>
  <Override PartName="/xl/worksheets/sheet51.xml" ContentType="application/vnd.openxmlformats-officedocument.spreadsheetml.worksheet+xml"/>
  <Override PartName="/xl/worksheets/sheet24.xml" ContentType="application/vnd.openxmlformats-officedocument.spreadsheetml.worksheet+xml"/>
  <Override PartName="/xl/worksheets/sheet41.xml" ContentType="application/vnd.openxmlformats-officedocument.spreadsheetml.worksheet+xml"/>
  <Override PartName="/xl/worksheets/sheet16.xml" ContentType="application/vnd.openxmlformats-officedocument.spreadsheetml.worksheet+xml"/>
  <Override PartName="/xl/worksheets/sheet33.xml" ContentType="application/vnd.openxmlformats-officedocument.spreadsheetml.worksheet+xml"/>
  <Override PartName="/xl/worksheets/sheet50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2.xml" ContentType="application/vnd.openxmlformats-officedocument.spreadsheetml.worksheet+xml"/>
  <Override PartName="/xl/worksheets/sheet4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31.xml" ContentType="application/vnd.openxmlformats-officedocument.spreadsheetml.worksheet+xml"/>
  <Override PartName="/xl/worksheets/sheet15.xml" ContentType="application/vnd.openxmlformats-officedocument.spreadsheetml.worksheet+xml"/>
  <Override PartName="/xl/worksheets/sheet32.xml" ContentType="application/vnd.openxmlformats-officedocument.spreadsheetml.worksheet+xml"/>
  <Override PartName="/xl/worksheets/sheet23.xml" ContentType="application/vnd.openxmlformats-officedocument.spreadsheetml.worksheet+xml"/>
  <Override PartName="/xl/worksheets/sheet40.xml" ContentType="application/vnd.openxmlformats-officedocument.spreadsheetml.worksheet+xml"/>
  <Override PartName="/xl/sharedStrings.xml" ContentType="application/vnd.openxmlformats-officedocument.spreadsheetml.sharedStrings+xml"/>
  <Override PartName="/xl/charts/chart59.xml" ContentType="application/vnd.openxmlformats-officedocument.drawingml.chart+xml"/>
  <Override PartName="/xl/charts/chart16.xml" ContentType="application/vnd.openxmlformats-officedocument.drawingml.chart+xml"/>
  <Override PartName="/xl/charts/chart58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40.xml" ContentType="application/vnd.openxmlformats-officedocument.drawingml.chart+xml"/>
  <Override PartName="/xl/charts/chart7.xml" ContentType="application/vnd.openxmlformats-officedocument.drawingml.chart+xml"/>
  <Override PartName="/xl/charts/chart33.xml" ContentType="application/vnd.openxmlformats-officedocument.drawingml.chart+xml"/>
  <Override PartName="/xl/charts/chart50.xml" ContentType="application/vnd.openxmlformats-officedocument.drawingml.chart+xml"/>
  <Override PartName="/xl/charts/chart24.xml" ContentType="application/vnd.openxmlformats-officedocument.drawingml.chart+xml"/>
  <Override PartName="/xl/charts/chart4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34.xml" ContentType="application/vnd.openxmlformats-officedocument.drawingml.chart+xml"/>
  <Override PartName="/xl/charts/chart51.xml" ContentType="application/vnd.openxmlformats-officedocument.drawingml.chart+xml"/>
  <Override PartName="/xl/charts/chart25.xml" ContentType="application/vnd.openxmlformats-officedocument.drawingml.chart+xml"/>
  <Override PartName="/xl/charts/chart42.xml" ContentType="application/vnd.openxmlformats-officedocument.drawingml.chart+xml"/>
  <Override PartName="/xl/charts/chart52.xml" ContentType="application/vnd.openxmlformats-officedocument.drawingml.chart+xml"/>
  <Override PartName="/xl/charts/chart18.xml" ContentType="application/vnd.openxmlformats-officedocument.drawingml.chart+xml"/>
  <Override PartName="/xl/charts/chart35.xml" ContentType="application/vnd.openxmlformats-officedocument.drawingml.chart+xml"/>
  <Override PartName="/xl/charts/chart62.xml" ContentType="application/vnd.openxmlformats-officedocument.drawingml.chart+xml"/>
  <Override PartName="/xl/charts/chart45.xml" ContentType="application/vnd.openxmlformats-officedocument.drawingml.chart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29.xml" ContentType="application/vnd.openxmlformats-officedocument.drawingml.chart+xml"/>
  <Override PartName="/xl/charts/chart61.xml" ContentType="application/vnd.openxmlformats-officedocument.drawingml.chart+xml"/>
  <Override PartName="/xl/charts/chart44.xml" ContentType="application/vnd.openxmlformats-officedocument.drawingml.chart+xml"/>
  <Override PartName="/xl/charts/chart27.xml" ContentType="application/vnd.openxmlformats-officedocument.drawingml.chart+xml"/>
  <Override PartName="/xl/charts/chart9.xml" ContentType="application/vnd.openxmlformats-officedocument.drawingml.chart+xml"/>
  <Override PartName="/xl/charts/chart60.xml" ContentType="application/vnd.openxmlformats-officedocument.drawingml.chart+xml"/>
  <Override PartName="/xl/charts/chart26.xml" ContentType="application/vnd.openxmlformats-officedocument.drawingml.chart+xml"/>
  <Override PartName="/xl/charts/chart43.xml" ContentType="application/vnd.openxmlformats-officedocument.drawingml.chart+xml"/>
  <Override PartName="/xl/charts/chart36.xml" ContentType="application/vnd.openxmlformats-officedocument.drawingml.chart+xml"/>
  <Override PartName="/xl/charts/chart19.xml" ContentType="application/vnd.openxmlformats-officedocument.drawingml.chart+xml"/>
  <Override PartName="/xl/charts/chart6.xml" ContentType="application/vnd.openxmlformats-officedocument.drawingml.chart+xml"/>
  <Override PartName="/xl/charts/chart32.xml" ContentType="application/vnd.openxmlformats-officedocument.drawingml.chart+xml"/>
  <Override PartName="/xl/charts/chart22.xml" ContentType="application/vnd.openxmlformats-officedocument.drawingml.chart+xml"/>
  <Override PartName="/xl/charts/chart5.xml" ContentType="application/vnd.openxmlformats-officedocument.drawingml.chart+xml"/>
  <Override PartName="/xl/charts/chart31.xml" ContentType="application/vnd.openxmlformats-officedocument.drawingml.chart+xml"/>
  <Override PartName="/xl/charts/chart57.xml" ContentType="application/vnd.openxmlformats-officedocument.drawingml.chart+xml"/>
  <Override PartName="/xl/charts/chart14.xml" ContentType="application/vnd.openxmlformats-officedocument.drawingml.chart+xml"/>
  <Override PartName="/xl/charts/chart1.xml" ContentType="application/vnd.openxmlformats-officedocument.drawingml.chart+xml"/>
  <Override PartName="/xl/charts/chart53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30.xml" ContentType="application/vnd.openxmlformats-officedocument.drawingml.chart+xml"/>
  <Override PartName="/xl/charts/chart63.xml" ContentType="application/vnd.openxmlformats-officedocument.drawingml.chart+xml"/>
  <Override PartName="/xl/charts/chart20.xml" ContentType="application/vnd.openxmlformats-officedocument.drawingml.chart+xml"/>
  <Override PartName="/xl/charts/chart47.xml" ContentType="application/vnd.openxmlformats-officedocument.drawingml.chart+xml"/>
  <Override PartName="/xl/charts/chart64.xml" ContentType="application/vnd.openxmlformats-officedocument.drawingml.chart+xml"/>
  <Override PartName="/xl/charts/chart21.xml" ContentType="application/vnd.openxmlformats-officedocument.drawingml.chart+xml"/>
  <Override PartName="/xl/charts/chart37.xml" ContentType="application/vnd.openxmlformats-officedocument.drawingml.chart+xml"/>
  <Override PartName="/xl/charts/chart11.xml" ContentType="application/vnd.openxmlformats-officedocument.drawingml.chart+xml"/>
  <Override PartName="/xl/charts/chart54.xml" ContentType="application/vnd.openxmlformats-officedocument.drawingml.chart+xml"/>
  <Override PartName="/xl/charts/chart38.xml" ContentType="application/vnd.openxmlformats-officedocument.drawingml.chart+xml"/>
  <Override PartName="/xl/charts/chart12.xml" ContentType="application/vnd.openxmlformats-officedocument.drawingml.chart+xml"/>
  <Override PartName="/xl/charts/chart55.xml" ContentType="application/vnd.openxmlformats-officedocument.drawingml.chart+xml"/>
  <Override PartName="/xl/charts/chart39.xml" ContentType="application/vnd.openxmlformats-officedocument.drawingml.chart+xml"/>
  <Override PartName="/xl/charts/chart13.xml" ContentType="application/vnd.openxmlformats-officedocument.drawingml.chart+xml"/>
  <Override PartName="/xl/charts/chart56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7"/>
  </bookViews>
  <sheets>
    <sheet name="ЧН" sheetId="1" state="visible" r:id="rId2"/>
    <sheet name="Площадь" sheetId="2" state="visible" r:id="rId3"/>
    <sheet name="ВРП" sheetId="3" state="visible" r:id="rId4"/>
    <sheet name="СРЕДНЕДУШЕВЫЕ ДЕНЕЖНЫЕ ДОХОДЫ Н" sheetId="4" state="visible" r:id="rId5"/>
    <sheet name="ВЕЛИЧИНА ПРОЖИТОЧНОГО МИНИМУМА," sheetId="5" state="visible" r:id="rId6"/>
    <sheet name="КОЭФФИЦИЕНТЫ МИГРАЦИОННОГО ПРИР" sheetId="6" state="visible" r:id="rId7"/>
    <sheet name="ЛЕСОВОССТАНОВЛЕНИЕ" sheetId="7" state="visible" r:id="rId8"/>
    <sheet name="ЛЕСИСТОСТЬ " sheetId="8" state="visible" r:id="rId9"/>
    <sheet name="СБРОС ЗАГРЯЗНЕННЫХ СТОЧНЫХ ВОД " sheetId="9" state="visible" r:id="rId10"/>
    <sheet name="ВЫБРОСЫ ЗАГРЯЗНЯЮЩИХ ВЕЩЕСТВ В " sheetId="10" state="visible" r:id="rId11"/>
    <sheet name="ЭКСПОРТ" sheetId="11" state="visible" r:id="rId12"/>
    <sheet name="ИМПОРТ " sheetId="12" state="visible" r:id="rId13"/>
    <sheet name="ЭКСПОРТ ТЕХНОЛОГИЙ И УСЛУГ ТЕХН" sheetId="13" state="visible" r:id="rId14"/>
    <sheet name="Дефлятор" sheetId="14" state="visible" r:id="rId15"/>
    <sheet name="5.1" sheetId="15" state="visible" r:id="rId16"/>
    <sheet name="5.1н" sheetId="16" state="visible" r:id="rId17"/>
    <sheet name="5.2" sheetId="17" state="visible" r:id="rId18"/>
    <sheet name="5.2н" sheetId="18" state="visible" r:id="rId19"/>
    <sheet name="5.3" sheetId="19" state="visible" r:id="rId20"/>
    <sheet name="5.3н" sheetId="20" state="visible" r:id="rId21"/>
    <sheet name="6.1" sheetId="21" state="visible" r:id="rId22"/>
    <sheet name="6.1н" sheetId="22" state="visible" r:id="rId23"/>
    <sheet name="6.2" sheetId="23" state="visible" r:id="rId24"/>
    <sheet name="6.2н" sheetId="24" state="visible" r:id="rId25"/>
    <sheet name="6.3" sheetId="25" state="visible" r:id="rId26"/>
    <sheet name="6.3н" sheetId="26" state="visible" r:id="rId27"/>
    <sheet name="7.1" sheetId="27" state="visible" r:id="rId28"/>
    <sheet name="7.1н" sheetId="28" state="visible" r:id="rId29"/>
    <sheet name="7.2" sheetId="29" state="visible" r:id="rId30"/>
    <sheet name="7.2н" sheetId="30" state="visible" r:id="rId31"/>
    <sheet name="7.3" sheetId="31" state="visible" r:id="rId32"/>
    <sheet name="7.3н" sheetId="32" state="visible" r:id="rId33"/>
    <sheet name="8.1" sheetId="33" state="visible" r:id="rId34"/>
    <sheet name="8.1н" sheetId="34" state="visible" r:id="rId35"/>
    <sheet name="8.2" sheetId="35" state="visible" r:id="rId36"/>
    <sheet name="8.2н" sheetId="36" state="visible" r:id="rId37"/>
    <sheet name="8.3" sheetId="37" state="visible" r:id="rId38"/>
    <sheet name="8.3н" sheetId="38" state="visible" r:id="rId39"/>
    <sheet name="ЦФО" sheetId="39" state="visible" r:id="rId40"/>
    <sheet name="СЗФО" sheetId="40" state="visible" r:id="rId41"/>
    <sheet name="ЮФО" sheetId="41" state="visible" r:id="rId42"/>
    <sheet name="СКФО" sheetId="42" state="visible" r:id="rId43"/>
    <sheet name="ПФО" sheetId="43" state="visible" r:id="rId44"/>
    <sheet name="УФО" sheetId="44" state="visible" r:id="rId45"/>
    <sheet name="СФО" sheetId="45" state="visible" r:id="rId46"/>
    <sheet name="ДФО" sheetId="46" state="visible" r:id="rId47"/>
    <sheet name="ОИ1" sheetId="47" state="visible" r:id="rId48"/>
    <sheet name="ОИ2" sheetId="48" state="visible" r:id="rId49"/>
    <sheet name="ОИ3" sheetId="49" state="visible" r:id="rId50"/>
    <sheet name="ОИ4" sheetId="50" state="visible" r:id="rId51"/>
    <sheet name="Список показателей" sheetId="51" state="visible" r:id="rId5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<sst xmlns="http://schemas.openxmlformats.org/spreadsheetml/2006/main" count="3743" uniqueCount="495">
  <si>
    <t xml:space="preserve">ЧИСЛЕННОСТЬ НАСЕЛЕНИЯ (в тыс. чел)</t>
  </si>
  <si>
    <t xml:space="preserve">№</t>
  </si>
  <si>
    <t xml:space="preserve">Название региона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</si>
  <si>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</si>
  <si>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</si>
  <si>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</si>
  <si>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</si>
  <si>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</si>
  <si>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</si>
  <si>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</si>
  <si>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</si>
  <si>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</si>
  <si>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</si>
  <si>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</si>
  <si>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</si>
  <si>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</si>
  <si>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</si>
  <si>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</si>
  <si>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</si>
  <si>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</si>
  <si>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</si>
  <si>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</si>
  <si>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</si>
  <si>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</si>
  <si>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</si>
  <si>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</si>
  <si>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</si>
  <si>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</si>
  <si>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</si>
  <si>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</si>
  <si>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</si>
  <si>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</si>
  <si>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</si>
  <si>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</si>
  <si>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</si>
  <si>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</si>
  <si>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</si>
  <si>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</si>
  <si>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 Севастополь</t>
  </si>
  <si>
    <t xml:space="preserve">Республика Дагестан</t>
  </si>
  <si>
    <t xml:space="preserve">Республика Ингушетия 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</si>
  <si>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</si>
  <si>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</si>
  <si>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 – Алания
</t>
  </si>
  <si>
    <t xml:space="preserve">Чеченская Республика 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</si>
  <si>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</si>
  <si>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</si>
  <si>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</si>
  <si>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</si>
  <si>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</si>
  <si>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</si>
  <si>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</si>
  <si>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</si>
  <si>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</si>
  <si>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 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</si>
  <si>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</si>
  <si>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</si>
  <si>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</si>
  <si>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</si>
  <si>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</si>
  <si>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</si>
  <si>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 </t>
  </si>
  <si>
    <t xml:space="preserve">Тюменская область</t>
  </si>
  <si>
    <t xml:space="preserve">Челябинская область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</si>
  <si>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</si>
  <si>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</si>
  <si>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</si>
  <si>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</si>
  <si>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</si>
  <si>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</si>
  <si>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</si>
  <si>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</si>
  <si>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</si>
  <si>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 </t>
  </si>
  <si>
    <t xml:space="preserve">Омская область</t>
  </si>
  <si>
    <t xml:space="preserve">Томская область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</si>
  <si>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</si>
  <si>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</si>
  <si>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</si>
  <si>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</si>
  <si>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</si>
  <si>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</si>
  <si>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</si>
  <si>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</si>
  <si>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</si>
  <si>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ПЛОЩАДЬ ТЕРРИТОРИИ РЕГИОНА (в тыс.км^2)</t>
  </si>
  <si>
    <t xml:space="preserve">Площадь территории, тыс.км^2 (2019)</t>
  </si>
  <si>
    <t xml:space="preserve">Валовый региональный продукт (миллионов рублей)</t>
  </si>
  <si>
    <t xml:space="preserve">178 846,1</t>
  </si>
  <si>
    <t xml:space="preserve">237 013,3</t>
  </si>
  <si>
    <t xml:space="preserve">317 656,3</t>
  </si>
  <si>
    <t xml:space="preserve">304 345,3</t>
  </si>
  <si>
    <t xml:space="preserve">82 100,4</t>
  </si>
  <si>
    <t xml:space="preserve">102 706,2</t>
  </si>
  <si>
    <t xml:space="preserve">125 834,4</t>
  </si>
  <si>
    <t xml:space="preserve">126 477,4</t>
  </si>
  <si>
    <t xml:space="preserve">112 841,7</t>
  </si>
  <si>
    <t xml:space="preserve">146 663,0</t>
  </si>
  <si>
    <t xml:space="preserve">175 395,7</t>
  </si>
  <si>
    <t xml:space="preserve">185 824,6</t>
  </si>
  <si>
    <t xml:space="preserve">166 176,5</t>
  </si>
  <si>
    <t xml:space="preserve">222 811,9</t>
  </si>
  <si>
    <t xml:space="preserve">287 072,1</t>
  </si>
  <si>
    <t xml:space="preserve">301 729,1</t>
  </si>
  <si>
    <t xml:space="preserve">55 090,0</t>
  </si>
  <si>
    <t xml:space="preserve">74 752,0</t>
  </si>
  <si>
    <t xml:space="preserve">86 980,3</t>
  </si>
  <si>
    <t xml:space="preserve">87 061,9</t>
  </si>
  <si>
    <t xml:space="preserve">86 150,5</t>
  </si>
  <si>
    <t xml:space="preserve">111 869,0</t>
  </si>
  <si>
    <t xml:space="preserve">150 394,4</t>
  </si>
  <si>
    <t xml:space="preserve">154 946,1</t>
  </si>
  <si>
    <t xml:space="preserve">54 351,1</t>
  </si>
  <si>
    <t xml:space="preserve">65 700,4</t>
  </si>
  <si>
    <t xml:space="preserve">81 040,7</t>
  </si>
  <si>
    <t xml:space="preserve">78 920,7</t>
  </si>
  <si>
    <t xml:space="preserve">104 035,7</t>
  </si>
  <si>
    <t xml:space="preserve">128 799,0</t>
  </si>
  <si>
    <t xml:space="preserve">167 865,8</t>
  </si>
  <si>
    <t xml:space="preserve">161 570,9</t>
  </si>
  <si>
    <t xml:space="preserve">179 057,3</t>
  </si>
  <si>
    <t xml:space="preserve">209 821,5</t>
  </si>
  <si>
    <t xml:space="preserve">259 532,2</t>
  </si>
  <si>
    <t xml:space="preserve">226 662,0</t>
  </si>
  <si>
    <t xml:space="preserve">934 328,9</t>
  </si>
  <si>
    <t xml:space="preserve">1 295 649,9</t>
  </si>
  <si>
    <t xml:space="preserve">1 645 753,0</t>
  </si>
  <si>
    <t xml:space="preserve">1 519 446,3</t>
  </si>
  <si>
    <t xml:space="preserve">64 801,6</t>
  </si>
  <si>
    <t xml:space="preserve">77 101,2</t>
  </si>
  <si>
    <t xml:space="preserve">96 669,9</t>
  </si>
  <si>
    <t xml:space="preserve">90 623,6</t>
  </si>
  <si>
    <t xml:space="preserve">105 491,9</t>
  </si>
  <si>
    <t xml:space="preserve">121 305,2</t>
  </si>
  <si>
    <t xml:space="preserve">150 151,2</t>
  </si>
  <si>
    <t xml:space="preserve">153 634,1</t>
  </si>
  <si>
    <t xml:space="preserve">79 043,4</t>
  </si>
  <si>
    <t xml:space="preserve">95 703,4</t>
  </si>
  <si>
    <t xml:space="preserve">121 601,3</t>
  </si>
  <si>
    <t xml:space="preserve">125 348,9</t>
  </si>
  <si>
    <t xml:space="preserve">79 766,2</t>
  </si>
  <si>
    <t xml:space="preserve">106 039,6</t>
  </si>
  <si>
    <t xml:space="preserve">120 836,0</t>
  </si>
  <si>
    <t xml:space="preserve">136 323,9</t>
  </si>
  <si>
    <t xml:space="preserve">127 363,8</t>
  </si>
  <si>
    <t xml:space="preserve">156 034,6</t>
  </si>
  <si>
    <t xml:space="preserve">192 283,0</t>
  </si>
  <si>
    <t xml:space="preserve">197 687,0</t>
  </si>
  <si>
    <t xml:space="preserve">142 240,1</t>
  </si>
  <si>
    <t xml:space="preserve">174 110,9</t>
  </si>
  <si>
    <t xml:space="preserve">231 730,8</t>
  </si>
  <si>
    <t xml:space="preserve">214 925,4</t>
  </si>
  <si>
    <t xml:space="preserve">153 251,5</t>
  </si>
  <si>
    <t xml:space="preserve">186 577,5</t>
  </si>
  <si>
    <t xml:space="preserve">214 946,3</t>
  </si>
  <si>
    <t xml:space="preserve">212 684,4</t>
  </si>
  <si>
    <t xml:space="preserve">5 260 232,8</t>
  </si>
  <si>
    <t xml:space="preserve">6 696 259,1</t>
  </si>
  <si>
    <t xml:space="preserve">8 248 652,0</t>
  </si>
  <si>
    <t xml:space="preserve">7 126 972,4</t>
  </si>
  <si>
    <t xml:space="preserve">84 228,3</t>
  </si>
  <si>
    <t xml:space="preserve">104 603,3</t>
  </si>
  <si>
    <t xml:space="preserve">115 208,2</t>
  </si>
  <si>
    <t xml:space="preserve">105 924,1</t>
  </si>
  <si>
    <t xml:space="preserve">218 490,7</t>
  </si>
  <si>
    <t xml:space="preserve">241 150,5</t>
  </si>
  <si>
    <t xml:space="preserve">291 812,1</t>
  </si>
  <si>
    <t xml:space="preserve">302 629,2</t>
  </si>
  <si>
    <t xml:space="preserve">215 932,7</t>
  </si>
  <si>
    <t xml:space="preserve">268 672,1</t>
  </si>
  <si>
    <t xml:space="preserve">289 755,9</t>
  </si>
  <si>
    <t xml:space="preserve">323 606,8</t>
  </si>
  <si>
    <t xml:space="preserve">201 939,2</t>
  </si>
  <si>
    <t xml:space="preserve">243 336,3</t>
  </si>
  <si>
    <t xml:space="preserve">294 926,2</t>
  </si>
  <si>
    <t xml:space="preserve">213 396,9</t>
  </si>
  <si>
    <t xml:space="preserve">103 138,7</t>
  </si>
  <si>
    <t xml:space="preserve">143 927,7</t>
  </si>
  <si>
    <t xml:space="preserve">179 266,7</t>
  </si>
  <si>
    <t xml:space="preserve">169 519,6</t>
  </si>
  <si>
    <t xml:space="preserve">265 260,4</t>
  </si>
  <si>
    <t xml:space="preserve">309 028,6</t>
  </si>
  <si>
    <t xml:space="preserve">383 255,4</t>
  </si>
  <si>
    <t xml:space="preserve">430 395,5</t>
  </si>
  <si>
    <t xml:space="preserve">158 127,0</t>
  </si>
  <si>
    <t xml:space="preserve">191 584,6</t>
  </si>
  <si>
    <t xml:space="preserve">213 733,5</t>
  </si>
  <si>
    <t xml:space="preserve">202 235,5</t>
  </si>
  <si>
    <t xml:space="preserve">74 923,8</t>
  </si>
  <si>
    <t xml:space="preserve">86 664,9</t>
  </si>
  <si>
    <t xml:space="preserve">115 141,3</t>
  </si>
  <si>
    <t xml:space="preserve">117 710,0</t>
  </si>
  <si>
    <t xml:space="preserve">51 464,9</t>
  </si>
  <si>
    <t xml:space="preserve">61 561,9</t>
  </si>
  <si>
    <t xml:space="preserve">73 283,2</t>
  </si>
  <si>
    <t xml:space="preserve">74 647,8</t>
  </si>
  <si>
    <t xml:space="preserve">825 102,3</t>
  </si>
  <si>
    <t xml:space="preserve">1 119 660,3</t>
  </si>
  <si>
    <t xml:space="preserve">1 431 839,6</t>
  </si>
  <si>
    <t xml:space="preserve">1 475 805,3</t>
  </si>
  <si>
    <t xml:space="preserve">21 132,4</t>
  </si>
  <si>
    <t xml:space="preserve">29 085,1</t>
  </si>
  <si>
    <t xml:space="preserve">36 134,4</t>
  </si>
  <si>
    <t xml:space="preserve">41 511,5</t>
  </si>
  <si>
    <t xml:space="preserve">12 844,1</t>
  </si>
  <si>
    <t xml:space="preserve">17 225,8</t>
  </si>
  <si>
    <t xml:space="preserve">20 789,7</t>
  </si>
  <si>
    <t xml:space="preserve">23 948,1</t>
  </si>
  <si>
    <t xml:space="preserve">483 950,7</t>
  </si>
  <si>
    <t xml:space="preserve">648 211,3</t>
  </si>
  <si>
    <t xml:space="preserve">803 834,1</t>
  </si>
  <si>
    <t xml:space="preserve">861 603,3</t>
  </si>
  <si>
    <t xml:space="preserve">85 112,1</t>
  </si>
  <si>
    <t xml:space="preserve">100 359,2</t>
  </si>
  <si>
    <t xml:space="preserve">147 549,1</t>
  </si>
  <si>
    <t xml:space="preserve">134 418,2</t>
  </si>
  <si>
    <t xml:space="preserve">252 142,7</t>
  </si>
  <si>
    <t xml:space="preserve">331 766,8</t>
  </si>
  <si>
    <t xml:space="preserve">416 678,5</t>
  </si>
  <si>
    <t xml:space="preserve">377 514,3</t>
  </si>
  <si>
    <t xml:space="preserve">340 012,5</t>
  </si>
  <si>
    <t xml:space="preserve">450 434,7</t>
  </si>
  <si>
    <t xml:space="preserve">576 125,7</t>
  </si>
  <si>
    <t xml:space="preserve">555 917,1</t>
  </si>
  <si>
    <t xml:space="preserve">124 153,5</t>
  </si>
  <si>
    <t xml:space="preserve">156 928,8</t>
  </si>
  <si>
    <t xml:space="preserve">216 277,2</t>
  </si>
  <si>
    <t xml:space="preserve">257 832,7</t>
  </si>
  <si>
    <t xml:space="preserve">9 033,5</t>
  </si>
  <si>
    <t xml:space="preserve">16 812,4</t>
  </si>
  <si>
    <t xml:space="preserve">19 172,9</t>
  </si>
  <si>
    <t xml:space="preserve">18 953,3</t>
  </si>
  <si>
    <t xml:space="preserve">43 309,7</t>
  </si>
  <si>
    <t xml:space="preserve">48 908,7</t>
  </si>
  <si>
    <t xml:space="preserve">58 093,4</t>
  </si>
  <si>
    <t xml:space="preserve">65 660,1</t>
  </si>
  <si>
    <t xml:space="preserve">23 260,1</t>
  </si>
  <si>
    <t xml:space="preserve">27 469,7</t>
  </si>
  <si>
    <t xml:space="preserve">35 714,2</t>
  </si>
  <si>
    <t xml:space="preserve">38 584,1</t>
  </si>
  <si>
    <t xml:space="preserve">43 341,2</t>
  </si>
  <si>
    <t xml:space="preserve">52 804,8</t>
  </si>
  <si>
    <t xml:space="preserve">57 707,4</t>
  </si>
  <si>
    <t xml:space="preserve">64 081,4</t>
  </si>
  <si>
    <t xml:space="preserve">32 344,4</t>
  </si>
  <si>
    <t xml:space="preserve">48 056,1</t>
  </si>
  <si>
    <t xml:space="preserve">66 273,8</t>
  </si>
  <si>
    <t xml:space="preserve">64 308,3</t>
  </si>
  <si>
    <t xml:space="preserve">181 675,1</t>
  </si>
  <si>
    <t xml:space="preserve">222 239,6</t>
  </si>
  <si>
    <t xml:space="preserve">274 992,0</t>
  </si>
  <si>
    <t xml:space="preserve">277 251,0</t>
  </si>
  <si>
    <t xml:space="preserve">505 205,8</t>
  </si>
  <si>
    <t xml:space="preserve">590 054,1</t>
  </si>
  <si>
    <t xml:space="preserve">743 133,4</t>
  </si>
  <si>
    <t xml:space="preserve">647 911,7</t>
  </si>
  <si>
    <t xml:space="preserve">43 663,7</t>
  </si>
  <si>
    <t xml:space="preserve">55 069,2</t>
  </si>
  <si>
    <t xml:space="preserve">65 765,3</t>
  </si>
  <si>
    <t xml:space="preserve">69 271,5</t>
  </si>
  <si>
    <t xml:space="preserve">57 974,2</t>
  </si>
  <si>
    <t xml:space="preserve">77 048,8</t>
  </si>
  <si>
    <t xml:space="preserve">94 058,3</t>
  </si>
  <si>
    <t xml:space="preserve">90 862,4</t>
  </si>
  <si>
    <t xml:space="preserve">605 911,5</t>
  </si>
  <si>
    <t xml:space="preserve">757 401,4</t>
  </si>
  <si>
    <t xml:space="preserve">926 056,7</t>
  </si>
  <si>
    <t xml:space="preserve">885 064,0</t>
  </si>
  <si>
    <t xml:space="preserve">164 848,5</t>
  </si>
  <si>
    <t xml:space="preserve">205 647,4</t>
  </si>
  <si>
    <t xml:space="preserve">243 135,5</t>
  </si>
  <si>
    <t xml:space="preserve">230 938,3</t>
  </si>
  <si>
    <t xml:space="preserve">93 172,0</t>
  </si>
  <si>
    <t xml:space="preserve">123 453,3</t>
  </si>
  <si>
    <t xml:space="preserve">155 032,3</t>
  </si>
  <si>
    <t xml:space="preserve">139 909,5</t>
  </si>
  <si>
    <t xml:space="preserve">383 770,1</t>
  </si>
  <si>
    <t xml:space="preserve">477 794,2</t>
  </si>
  <si>
    <t xml:space="preserve">607 362,7</t>
  </si>
  <si>
    <t xml:space="preserve">539 831,5</t>
  </si>
  <si>
    <t xml:space="preserve">97 047,1</t>
  </si>
  <si>
    <t xml:space="preserve">118 154,9</t>
  </si>
  <si>
    <t xml:space="preserve">151 116,7</t>
  </si>
  <si>
    <t xml:space="preserve">146 321,3</t>
  </si>
  <si>
    <t xml:space="preserve">376 180,3</t>
  </si>
  <si>
    <t xml:space="preserve">473 307,4</t>
  </si>
  <si>
    <t xml:space="preserve">588 790,8</t>
  </si>
  <si>
    <t xml:space="preserve">547 223,0</t>
  </si>
  <si>
    <t xml:space="preserve">302 808,4</t>
  </si>
  <si>
    <t xml:space="preserve">370 880,9</t>
  </si>
  <si>
    <t xml:space="preserve">430 023,1</t>
  </si>
  <si>
    <t xml:space="preserve">413 395,5</t>
  </si>
  <si>
    <t xml:space="preserve">88 805,0</t>
  </si>
  <si>
    <t xml:space="preserve">119 104,0</t>
  </si>
  <si>
    <t xml:space="preserve">147 853,2</t>
  </si>
  <si>
    <t xml:space="preserve">147 185,1</t>
  </si>
  <si>
    <t xml:space="preserve">487 713,5</t>
  </si>
  <si>
    <t xml:space="preserve">584 968,6</t>
  </si>
  <si>
    <t xml:space="preserve">699 295,6</t>
  </si>
  <si>
    <t xml:space="preserve">583 999,9</t>
  </si>
  <si>
    <t xml:space="preserve">204 291,2</t>
  </si>
  <si>
    <t xml:space="preserve">252 867,2</t>
  </si>
  <si>
    <t xml:space="preserve">321 747,2</t>
  </si>
  <si>
    <t xml:space="preserve">326 370,4</t>
  </si>
  <si>
    <t xml:space="preserve">101 950,3</t>
  </si>
  <si>
    <t xml:space="preserve">124 676,2</t>
  </si>
  <si>
    <t xml:space="preserve">150 680,3</t>
  </si>
  <si>
    <t xml:space="preserve">154 247,4</t>
  </si>
  <si>
    <t xml:space="preserve">68 434,5</t>
  </si>
  <si>
    <t xml:space="preserve">81 076,0</t>
  </si>
  <si>
    <t xml:space="preserve">106 223,2</t>
  </si>
  <si>
    <t xml:space="preserve">107 914,5</t>
  </si>
  <si>
    <t xml:space="preserve">653 908,3</t>
  </si>
  <si>
    <t xml:space="preserve">820 792,5</t>
  </si>
  <si>
    <t xml:space="preserve">923 550,8</t>
  </si>
  <si>
    <t xml:space="preserve">825 267,4</t>
  </si>
  <si>
    <t xml:space="preserve">2 551 355,4</t>
  </si>
  <si>
    <t xml:space="preserve">2 758 813,1</t>
  </si>
  <si>
    <t xml:space="preserve">3 121 401,3</t>
  </si>
  <si>
    <t xml:space="preserve">2 870 284,0</t>
  </si>
  <si>
    <t xml:space="preserve">446 918,0</t>
  </si>
  <si>
    <t xml:space="preserve">575 643,7</t>
  </si>
  <si>
    <t xml:space="preserve">664 492,7</t>
  </si>
  <si>
    <t xml:space="preserve">556 985,3</t>
  </si>
  <si>
    <t xml:space="preserve">11 609,4</t>
  </si>
  <si>
    <t xml:space="preserve">15 108,5</t>
  </si>
  <si>
    <t xml:space="preserve">18 701,0</t>
  </si>
  <si>
    <t xml:space="preserve">19 911,6</t>
  </si>
  <si>
    <t xml:space="preserve">91 712,4</t>
  </si>
  <si>
    <t xml:space="preserve">107 442,0</t>
  </si>
  <si>
    <t xml:space="preserve">124 738,5</t>
  </si>
  <si>
    <t xml:space="preserve">121 187,7</t>
  </si>
  <si>
    <t xml:space="preserve">15 146,8</t>
  </si>
  <si>
    <t xml:space="preserve">19 384,2</t>
  </si>
  <si>
    <t xml:space="preserve">23 870,5</t>
  </si>
  <si>
    <t xml:space="preserve">26 921,9</t>
  </si>
  <si>
    <t xml:space="preserve">53 689,3</t>
  </si>
  <si>
    <t xml:space="preserve">63 722,0</t>
  </si>
  <si>
    <t xml:space="preserve">72 308,8</t>
  </si>
  <si>
    <t xml:space="preserve">81 019,9</t>
  </si>
  <si>
    <t xml:space="preserve">173 810,5</t>
  </si>
  <si>
    <t xml:space="preserve">223 563,4</t>
  </si>
  <si>
    <t xml:space="preserve">259 343,1</t>
  </si>
  <si>
    <t xml:space="preserve">265 613,3</t>
  </si>
  <si>
    <t xml:space="preserve">90 732,1</t>
  </si>
  <si>
    <t xml:space="preserve">110 822,4</t>
  </si>
  <si>
    <t xml:space="preserve">140 302,0</t>
  </si>
  <si>
    <t xml:space="preserve">148 587,9</t>
  </si>
  <si>
    <t xml:space="preserve">585 881,9</t>
  </si>
  <si>
    <t xml:space="preserve">734 154,8</t>
  </si>
  <si>
    <t xml:space="preserve">737 950,5</t>
  </si>
  <si>
    <t xml:space="preserve">749 194,8</t>
  </si>
  <si>
    <t xml:space="preserve">330 834,3</t>
  </si>
  <si>
    <t xml:space="preserve">402 654,7</t>
  </si>
  <si>
    <t xml:space="preserve">438 852,4</t>
  </si>
  <si>
    <t xml:space="preserve">458 774,9</t>
  </si>
  <si>
    <t xml:space="preserve">342 210,6</t>
  </si>
  <si>
    <t xml:space="preserve">437 790,2</t>
  </si>
  <si>
    <t xml:space="preserve">575 901,9</t>
  </si>
  <si>
    <t xml:space="preserve">512 408,0</t>
  </si>
  <si>
    <t xml:space="preserve">296 064,5</t>
  </si>
  <si>
    <t xml:space="preserve">365 531,2</t>
  </si>
  <si>
    <t xml:space="preserve">453 574,6</t>
  </si>
  <si>
    <t xml:space="preserve">425 400,2</t>
  </si>
  <si>
    <t xml:space="preserve">262 506,7</t>
  </si>
  <si>
    <t xml:space="preserve">296 004,7</t>
  </si>
  <si>
    <t xml:space="preserve">347 760,3</t>
  </si>
  <si>
    <t xml:space="preserve">336 259,6</t>
  </si>
  <si>
    <t xml:space="preserve">188 800,7</t>
  </si>
  <si>
    <t xml:space="preserve">214 487,0</t>
  </si>
  <si>
    <t xml:space="preserve">248 906,2</t>
  </si>
  <si>
    <t xml:space="preserve">245 808,3</t>
  </si>
  <si>
    <t xml:space="preserve">206 845,0</t>
  </si>
  <si>
    <t xml:space="preserve">242 656,5</t>
  </si>
  <si>
    <t xml:space="preserve">309 518,3</t>
  </si>
  <si>
    <t xml:space="preserve">328 201,7</t>
  </si>
  <si>
    <t xml:space="preserve">56 119,8</t>
  </si>
  <si>
    <t xml:space="preserve">66 076,8</t>
  </si>
  <si>
    <t xml:space="preserve">77 854,3</t>
  </si>
  <si>
    <t xml:space="preserve">94 643,2</t>
  </si>
  <si>
    <t xml:space="preserve">215 934,4</t>
  </si>
  <si>
    <t xml:space="preserve">259 041,4</t>
  </si>
  <si>
    <t xml:space="preserve">316 581,9</t>
  </si>
  <si>
    <t xml:space="preserve">368 996,7</t>
  </si>
  <si>
    <t xml:space="preserve">194 259,6</t>
  </si>
  <si>
    <t xml:space="preserve">231 293,2</t>
  </si>
  <si>
    <t xml:space="preserve">269 178,6</t>
  </si>
  <si>
    <t xml:space="preserve">276 895,4</t>
  </si>
  <si>
    <t xml:space="preserve">95 090,9</t>
  </si>
  <si>
    <t xml:space="preserve">111 761,2</t>
  </si>
  <si>
    <t xml:space="preserve">131 563,7</t>
  </si>
  <si>
    <t xml:space="preserve">151 118,6</t>
  </si>
  <si>
    <t xml:space="preserve">31 203,2</t>
  </si>
  <si>
    <t xml:space="preserve">35 314,4</t>
  </si>
  <si>
    <t xml:space="preserve">42 053,8</t>
  </si>
  <si>
    <t xml:space="preserve">47 895,9</t>
  </si>
  <si>
    <t xml:space="preserve">166 105,4</t>
  </si>
  <si>
    <t xml:space="preserve">286 273,0</t>
  </si>
  <si>
    <t xml:space="preserve">333 581,6</t>
  </si>
  <si>
    <t xml:space="preserve">392 380,1</t>
  </si>
  <si>
    <t xml:space="preserve">17 976,8</t>
  </si>
  <si>
    <t xml:space="preserve">23 726,1</t>
  </si>
  <si>
    <t xml:space="preserve">23 977,0</t>
  </si>
  <si>
    <t xml:space="preserve">25 320,0</t>
  </si>
  <si>
    <t xml:space="preserve">15 538,0</t>
  </si>
  <si>
    <t xml:space="preserve">20 984,1</t>
  </si>
  <si>
    <t xml:space="preserve">30 558,7</t>
  </si>
  <si>
    <t xml:space="preserve">45 067,6</t>
  </si>
  <si>
    <t xml:space="preserve">…</t>
  </si>
  <si>
    <t xml:space="preserve">Множитель</t>
  </si>
  <si>
    <t xml:space="preserve">8.3 порог</t>
  </si>
  <si>
    <t xml:space="preserve">region_id</t>
  </si>
  <si>
    <t xml:space="preserve">value</t>
  </si>
  <si>
    <t xml:space="preserve">update_year</t>
  </si>
  <si>
    <t xml:space="preserve">criteria_id</t>
  </si>
  <si>
    <t xml:space="preserve">Отношение среднедушевых доходов к прожиточному минимуму</t>
  </si>
  <si>
    <t xml:space="preserve">Доля населения с доходами ниже величины прожиточного минимума</t>
  </si>
  <si>
    <t xml:space="preserve">Коэффициент фондов</t>
  </si>
  <si>
    <t xml:space="preserve">Коэффициент естественного прироста населения </t>
  </si>
  <si>
    <t xml:space="preserve">Ожидаемая продолжительность жизни при рождении</t>
  </si>
  <si>
    <t xml:space="preserve">Коэффициент миграционного прироста населения </t>
  </si>
  <si>
    <t xml:space="preserve">Лесовосстановление</t>
  </si>
  <si>
    <t xml:space="preserve">Сброс загрязненных сточных вод в поверхностные водные объекты</t>
  </si>
  <si>
    <t xml:space="preserve">Выбросы загрязняющих веществ в атмосферный воздух от стационарных источников
</t>
  </si>
  <si>
    <t xml:space="preserve">Экспорт </t>
  </si>
  <si>
    <t xml:space="preserve">Импорт </t>
  </si>
  <si>
    <t xml:space="preserve">Экспорт технологий и услуг технологического характера
</t>
  </si>
  <si>
    <t xml:space="preserve">Республика Ингушетия</t>
  </si>
  <si>
    <t xml:space="preserve">Республика Северная Осетия-Алания</t>
  </si>
  <si>
    <t xml:space="preserve">Чеченская Республика</t>
  </si>
  <si>
    <t xml:space="preserve">Нижегородская область</t>
  </si>
  <si>
    <t xml:space="preserve">Свердловская область</t>
  </si>
  <si>
    <t xml:space="preserve">Новосибирская область</t>
  </si>
  <si>
    <t xml:space="preserve">Хабаровский край</t>
  </si>
  <si>
    <t xml:space="preserve">Проекция</t>
  </si>
  <si>
    <t xml:space="preserve">Индикаторы</t>
  </si>
  <si>
    <t xml:space="preserve">Размерность</t>
  </si>
  <si>
    <t xml:space="preserve">Пояснение</t>
  </si>
  <si>
    <t xml:space="preserve">Ссылка</t>
  </si>
  <si>
    <t xml:space="preserve">Нормировка</t>
  </si>
  <si>
    <t xml:space="preserve">Порог</t>
  </si>
  <si>
    <t xml:space="preserve">Уровень жизни</t>
  </si>
  <si>
    <t xml:space="preserve">раз</t>
  </si>
  <si>
    <t xml:space="preserve">Среднедушевые доходы населения / прожиточный минимум</t>
  </si>
  <si>
    <t xml:space="preserve">https://gks.ru/bgd/regl/b20_14p/IssWWW.exe/Stg/d01/04-04.docx
 https://gks.ru/bgd/regl/b20_14p/IssWWW.exe/Stg/d01/04-17.docx</t>
  </si>
  <si>
    <t xml:space="preserve">y=2^-(a/x)
 прямой</t>
  </si>
  <si>
    <t xml:space="preserve">Экономическая безопасность регионов России: монография / С.Н. Митяков [и др.]; под ред. С.Н. Митякова / Нижегород. гос. техн. ун-т им. Р.Е. Алексеева. – 3-е изд., перераб. и доп. – Н. Новгород, 2019. С. 74..</t>
  </si>
  <si>
    <t xml:space="preserve">%</t>
  </si>
  <si>
    <t xml:space="preserve">Определяется на основе данных о распределении населения по величине среднедушевых денежных доходов и является результатом их соизмерения с величиной прожиточного минимума.</t>
  </si>
  <si>
    <t xml:space="preserve">https://gks.ru/bgd/regl/b20_14p/IssWWW.exe/Stg/d01/04-19.docx</t>
  </si>
  <si>
    <t xml:space="preserve">y=2^-(x/a)
 обратный</t>
  </si>
  <si>
    <t xml:space="preserve">Инновационные преобразования как императив устойчивого развития и экономической безопасности / под ред. В.К. Сенчагова. – М: Анкил, 2013. С. 290.</t>
  </si>
  <si>
    <t xml:space="preserve">Степень социального расслоения (определяется как соотношение между средними уровнями денежных доходов 10% населения с самыми высокими доходами и 10% населения с самыми низкими доходами)</t>
  </si>
  <si>
    <t xml:space="preserve">https://gks.ru/bgd/regl/b20_14p/IssWWW.exe/Stg/d01/04-16.docx</t>
  </si>
  <si>
    <t xml:space="preserve">y=2^-(x/a)</t>
  </si>
  <si>
    <t xml:space="preserve">Демография</t>
  </si>
  <si>
    <t xml:space="preserve">промилле</t>
  </si>
  <si>
    <t xml:space="preserve">Разность общих коэффициентов рождаемости и смертности.
 (Число родившихся – число умерших) / численность населения * 1000</t>
  </si>
  <si>
    <t xml:space="preserve">https://gks.ru/bgd/regl/b20_14p/IssWWW.exe/Stg/d01/02-13.docx</t>
  </si>
  <si>
    <t xml:space="preserve">y= (atan(x/10)+3,1415/2)/3,1415</t>
  </si>
  <si>
    <t xml:space="preserve">Международные сопоставления</t>
  </si>
  <si>
    <t xml:space="preserve">Число лет</t>
  </si>
  <si>
    <t xml:space="preserve">Число лет, которое в среднем предстояло бы прожить человеку из
 поколения родившихся при условии, что на протяжении всей жизни этого поколения повозрастная смертность останется на уровне
 того года, для которого вычислен показатель.</t>
  </si>
  <si>
    <t xml:space="preserve">https://gks.ru/bgd/regl/b20_14p/IssWWW.exe/Stg/d01/02-15.docx</t>
  </si>
  <si>
    <t xml:space="preserve">y=0,00020833x2 – 0,0125x + 0,1666667</t>
  </si>
  <si>
    <t xml:space="preserve">Абсолютная величина разности между числом прибывших на данную территорию и
 числом выбывших за пределы этой территории за определенный промежуток времени.
 Разность общих коэффициентов рождаемости и смертности.
 (Число родившихся – число умерших) / численность населения * 1000</t>
  </si>
  <si>
    <t xml:space="preserve">https://gks.ru/bgd/regl/b20_14p/IssWWW.exe/Stg/d01/02-19.docx
 Нужно все данные разделить на 10, поскольку надо не на 10000, а на 1000 населения.</t>
  </si>
  <si>
    <t xml:space="preserve">Экология</t>
  </si>
  <si>
    <t xml:space="preserve">Для сравнительного анализа регионов было предложено использовать показатель:
 K1 = S/Sreg/L*100, где S – площадь восстановленных лесов, тыс. га, Sreg − площадь территории региона, тыс. кв. км., L − лесистость территорий</t>
  </si>
  <si>
    <t xml:space="preserve">https://gks.ru/bgd/regl/b20_14p/IssWWW.exe/Stg/d02/14-40.docx
 https://gks.ru/bgd/regl/b20_14p/IssWWW.exe/Stg/d02/14-39.docx
 https://gks.ru/bgd/regl/b20_14p/IssWWW.exe/Stg/d01/01-01.docx</t>
  </si>
  <si>
    <t xml:space="preserve"> y=2^(-a/x)</t>
  </si>
  <si>
    <t xml:space="preserve">Экономическая безопасность регионов России: монография / С.Н. Митяков [и др.]; под ред. С.Н. Митякова / Нижегород. гос. техн. ун-т им. Р.Е. Алексеева. – 3-е изд., перераб. и доп. – Н. Новгород, 2019. С. 84..</t>
  </si>
  <si>
    <t xml:space="preserve">Тыс. кубических метров/ кв. км</t>
  </si>
  <si>
    <t xml:space="preserve">K2 = W/Sreg, где W–  объем сброса загрязняющих сточных водв поверхностные водные объекты, млн. ку.м., Sreg − площадь территории региона, тыс. кв. км.</t>
  </si>
  <si>
    <t xml:space="preserve">https://gks.ru/bgd/regl/b20_14p/IssWWW.exe/Stg/d01/08-08.docx
 https://gks.ru/bgd/regl/b20_14p/IssWWW.exe/Stg/d01/01-01.docx</t>
  </si>
  <si>
    <t xml:space="preserve">y=2^(-x/a)</t>
  </si>
  <si>
    <t xml:space="preserve">Экономическая безопасность регионов России: монография / С.Н. Митяков [и др.]; под ред. С.Н. Митякова / Нижегород. гос. техн. ун-т им. Р.Е. Алексеева. – 3-е изд., перераб. и доп. – Н. Новгород, 2019. С. 80..</t>
  </si>
  <si>
    <t xml:space="preserve">Выбросы загрязняющих веществ в атмосферный воздух от стационарных источников</t>
  </si>
  <si>
    <t xml:space="preserve">Тонн/кв.км</t>
  </si>
  <si>
    <t xml:space="preserve">K3 = V/Sreg, где V –  объем выбросов загрязняющих веществ в атмосферный воздух, отходящих от стационарных источников, тыс. т, Sreg − площадь территории региона, тыс. кв. км.,</t>
  </si>
  <si>
    <t xml:space="preserve">https://gks.ru/bgd/regl/b20_14p/IssWWW.exe/Stg/d01/08-03.docx
 https://gks.ru/bgd/regl/b20_14p/IssWWW.exe/Stg/d01/01-01.docx</t>
  </si>
  <si>
    <t xml:space="preserve">Экономическая безопасность регионов России: монография / С.Н. Митяков [и др.]; под ред. С.Н. Митякова / Нижегород. гос. техн. ун-т им. Р.Е. Алексеева. – 3-е изд., перераб. и доп. – Н. Новгород, 2019. С. 82..</t>
  </si>
  <si>
    <t xml:space="preserve">Внешняя торговля</t>
  </si>
  <si>
    <t xml:space="preserve">За год в тыс. долларов США/чел.</t>
  </si>
  <si>
    <t xml:space="preserve">Экспорт товаров за год в миллионов долларов США/численность населения*1000</t>
  </si>
  <si>
    <t xml:space="preserve">https://gks.ru/bgd/regl/b20_14p/IssWWW.exe/Stg/d01/02-18.docx
 https://gks.ru/bgd/regl/b20_14p/IssWWW.exe/Stg/d01/01-01.docx
 Нужно все данные умножить на 1000</t>
  </si>
  <si>
    <t xml:space="preserve">y=2^-(a/x)</t>
  </si>
  <si>
    <t xml:space="preserve">Импорт</t>
  </si>
  <si>
    <t xml:space="preserve">Импорт товаров за год в миллионов долларов США/численность населения</t>
  </si>
  <si>
    <t xml:space="preserve">https://gks.ru/bgd/regl/b20_14p/IssWWW.exe/Stg/d01/02-14.docx
 https://gks.ru/bgd/regl/b20_14p/IssWWW.exe/Stg/d01/01-01.docx
 Нужно все данные умножить на 1000</t>
  </si>
  <si>
    <t xml:space="preserve">Экспорт технологий и услуг технологического характера</t>
  </si>
  <si>
    <t xml:space="preserve">За год в руб/чел</t>
  </si>
  <si>
    <t xml:space="preserve">Экспорт технологий и услуг технологического характера в тыс.руб./численность населения в тыс чел.</t>
  </si>
  <si>
    <t xml:space="preserve">https://gks.ru/bgd/regl/b20_14p/IssWWW.exe/Stg/d02/15-10.docx
 https://gks.ru/bgd/regl/b20_14p/IssWWW.exe/Stg/d01/02-01.docx</t>
  </si>
  <si>
    <t xml:space="preserve">Показатель по стране в 2012 году. Пороги пересчитываются с помощью дефлятора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</si>
</sst>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General"/>
    <numFmt numFmtId="166" formatCode="0.0"/>
    <numFmt numFmtId="167" formatCode="0"/>
    <numFmt numFmtId="168" formatCode="#,##0.00"/>
    <numFmt numFmtId="169" formatCode="d\.m"/>
    <numFmt numFmtId="170" formatCode="#,##0.000000000000"/>
    <numFmt numFmtId="171" formatCode="#,##0.####"/>
    <numFmt numFmtId="172" formatCode="#,##0"/>
    <numFmt numFmtId="173" formatCode="#,##0.00000000"/>
    <numFmt numFmtId="174" formatCode="0.000"/>
    <numFmt numFmtId="175" formatCode="#,##0.0000"/>
    <numFmt numFmtId="176" formatCode="0.0000"/>
    <numFmt numFmtId="177" formatCode="0.00000"/>
    <numFmt numFmtId="178" formatCode="#\ ##0.0000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2E2E2E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 val="true"/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Arial"/>
      <family val="2"/>
      <charset val="204"/>
    </font>
    <font>
      <sz val="12"/>
      <color rgb="FF1A1A1A"/>
      <name val="Times New Roman"/>
      <family val="1"/>
      <charset val="204"/>
    </font>
    <font>
      <sz val="11"/>
      <color rgb="FF1A1A1A"/>
      <name val="Arial"/>
      <family val="2"/>
      <charset val="204"/>
    </font>
    <font>
      <sz val="11"/>
      <color rgb="FF000000"/>
      <name val="Inconsolata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Times New Roman"/>
      <family val="0"/>
      <charset val="1"/>
    </font>
    <font>
      <sz val="11"/>
      <color rgb="FFFF0000"/>
      <name val="Calibri"/>
      <family val="2"/>
      <charset val="204"/>
    </font>
    <font>
      <sz val="12"/>
      <color rgb="FF1A1A1A"/>
      <name val="Calibri"/>
      <family val="2"/>
    </font>
    <font>
      <sz val="11"/>
      <color rgb="FF000000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u val="single"/>
      <sz val="11"/>
      <color rgb="FF0000FF"/>
      <name val="Times New Roman"/>
      <family val="0"/>
      <charset val="1"/>
    </font>
    <font>
      <u val="single"/>
      <sz val="11"/>
      <color rgb="FF0000FF"/>
      <name val="Arial"/>
      <family val="2"/>
      <charset val="204"/>
    </font>
    <font>
      <sz val="11"/>
      <color rgb="FF000000"/>
      <name val="Helvetica Neue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6D9F0"/>
        <bgColor rgb="FFD9D9D9"/>
      </patternFill>
    </fill>
    <fill>
      <patternFill patternType="solid">
        <fgColor rgb="FFFF0000"/>
        <bgColor rgb="FFB34A48"/>
      </patternFill>
    </fill>
    <fill>
      <patternFill patternType="solid">
        <fgColor rgb="FFB7D7A8"/>
        <bgColor rgb="FFB5CC92"/>
      </patternFill>
    </fill>
    <fill>
      <patternFill patternType="solid">
        <fgColor rgb="FFFFFFFF"/>
        <bgColor rgb="FFD9D9D9"/>
      </patternFill>
    </fill>
    <fill>
      <patternFill patternType="solid">
        <fgColor rgb="FFEA9999"/>
        <bgColor rgb="FFD09493"/>
      </patternFill>
    </fill>
    <fill>
      <patternFill patternType="solid">
        <fgColor rgb="FFFFD966"/>
        <bgColor rgb="FFF8AA7A"/>
      </patternFill>
    </fill>
    <fill>
      <patternFill patternType="solid">
        <fgColor rgb="FFB4A7D6"/>
        <bgColor rgb="FFB2A1C7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D966"/>
      </patternFill>
    </fill>
    <fill>
      <patternFill patternType="solid">
        <fgColor rgb="FFB2A1C7"/>
        <bgColor rgb="FFB4A7D6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2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1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13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16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18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4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9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3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3" borderId="1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9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6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7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3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5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9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3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8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3" borderId="1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8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3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3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3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3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3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5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9" fillId="0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0" borderId="6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0" borderId="6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0" borderId="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0" borderId="1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0" borderId="1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0" borderId="1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0" borderId="1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0" borderId="1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0" borderId="1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0" borderId="1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0" borderId="16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0" borderId="1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0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0" borderId="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0" borderId="1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0" borderId="16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3" borderId="1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3" borderId="1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9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1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9" fillId="3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8" fillId="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3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3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3" borderId="1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3" borderId="1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3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3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3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3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3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3" fontId="9" fillId="3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3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2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3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1" fillId="0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0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0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0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0" borderId="1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0" borderId="1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0" borderId="1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3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3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3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3" borderId="1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8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8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9" fillId="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3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0" borderId="3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3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9" fillId="0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6" fontId="9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9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4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9" fillId="0" borderId="4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6" fontId="9" fillId="0" borderId="3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8" fontId="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9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0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4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1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9" fillId="0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6" fontId="0" fillId="0" borderId="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2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23" fillId="0" borderId="1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24" fillId="9" borderId="3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3" fillId="0" borderId="4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3" fillId="5" borderId="4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0" borderId="4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10" borderId="4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5" fillId="0" borderId="4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0" borderId="4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6" fillId="0" borderId="49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24" fillId="3" borderId="3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24" fillId="10" borderId="3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5" borderId="4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24" fillId="11" borderId="3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CA7E7D"/>
      <rgbColor rgb="FF7E9BC7"/>
      <rgbColor rgb="FFC0504D"/>
      <rgbColor rgb="FF4F81BD"/>
      <rgbColor rgb="FFA99BBD"/>
      <rgbColor rgb="FF7A9346"/>
      <rgbColor rgb="FF9900FF"/>
      <rgbColor rgb="FF4978B1"/>
      <rgbColor rgb="FFB5C3DB"/>
      <rgbColor rgb="FF8B8B8B"/>
      <rgbColor rgb="FF93A9CE"/>
      <rgbColor rgb="FF973F3C"/>
      <rgbColor rgb="FFAABAD6"/>
      <rgbColor rgb="FFB7D7A8"/>
      <rgbColor rgb="FF8064A2"/>
      <rgbColor rgb="FFE78C41"/>
      <rgbColor rgb="FF4570A5"/>
      <rgbColor rgb="FFC6D9F0"/>
      <rgbColor rgb="FFD09493"/>
      <rgbColor rgb="FFCC7C3A"/>
      <rgbColor rgb="FF9BBB59"/>
      <rgbColor rgb="FF8BA74F"/>
      <rgbColor rgb="FFB34A48"/>
      <rgbColor rgb="FFC27637"/>
      <rgbColor rgb="FF4299B0"/>
      <rgbColor rgb="FFB2A1C7"/>
      <rgbColor rgb="FF46A1B9"/>
      <rgbColor rgb="FFB5CC92"/>
      <rgbColor rgb="FFD9D9D9"/>
      <rgbColor rgb="FFD8AAA9"/>
      <rgbColor rgb="FF8BC1D4"/>
      <rgbColor rgb="FFEA9999"/>
      <rgbColor rgb="FFB4A7D6"/>
      <rgbColor rgb="FFFFD966"/>
      <rgbColor rgb="FF4A86E8"/>
      <rgbColor rgb="FF4BACC6"/>
      <rgbColor rgb="FF92D050"/>
      <rgbColor rgb="FFF8AA7A"/>
      <rgbColor rgb="FFF79646"/>
      <rgbColor rgb="FFDC853E"/>
      <rgbColor rgb="FF735991"/>
      <rgbColor rgb="FF9A89B2"/>
      <rgbColor rgb="FF6A5286"/>
      <rgbColor rgb="FF3D8CA1"/>
      <rgbColor rgb="FF809B49"/>
      <rgbColor rgb="FF1A1A1A"/>
      <rgbColor rgb="FFAB4744"/>
      <rgbColor rgb="FF9F423F"/>
      <rgbColor rgb="FF654E7F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Уровень жизни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ЦФО!$B$82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973f3c"/>
            </a:solidFill>
            <a:ln w="19080">
              <a:solidFill>
                <a:srgbClr val="973f3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ЦФО!$C$82:$R$82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0.410779077589522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ЦФО!$B$83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7a9346"/>
            </a:solidFill>
            <a:ln w="19080">
              <a:solidFill>
                <a:srgbClr val="7a93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ЦФО!$C$83:$R$83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0.31149930356831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ЦФО!$B$84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654e7f"/>
            </a:solidFill>
            <a:ln w="19080">
              <a:solidFill>
                <a:srgbClr val="654e7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ЦФО!$C$84:$R$84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0.340724300415871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ЦФО!$B$85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3b879c"/>
            </a:solidFill>
            <a:ln w="19080">
              <a:solidFill>
                <a:srgbClr val="3b879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ЦФО!$C$85:$R$85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0.38137955464987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ЦФО!$B$86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c27637"/>
            </a:solidFill>
            <a:ln w="19080">
              <a:solidFill>
                <a:srgbClr val="c2763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ЦФО!$C$86:$R$86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0.316580619286653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ЦФО!$B$87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4978b1"/>
            </a:solidFill>
            <a:ln w="19080">
              <a:solidFill>
                <a:srgbClr val="4978b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ЦФО!$C$87:$R$87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0.374546796109115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ЦФО!$B$88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b34a48"/>
            </a:solidFill>
            <a:ln w="19080">
              <a:solidFill>
                <a:srgbClr val="b34a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ЦФО!$C$88:$R$88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0.340231120582431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ЦФО!$B$89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91af53"/>
            </a:solidFill>
            <a:ln w="19080">
              <a:solidFill>
                <a:srgbClr val="91af5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ЦФО!$C$89:$R$89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0.368274096307851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ЦФО!$B$90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775d97"/>
            </a:solidFill>
            <a:ln w="19080">
              <a:solidFill>
                <a:srgbClr val="775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ЦФО!$C$90:$R$90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0.384501964727318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ЦФО!$B$91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46a1b9"/>
            </a:solidFill>
            <a:ln w="19080">
              <a:solidFill>
                <a:srgbClr val="46a1b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ЦФО!$C$91:$R$91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0.423576177965327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ЦФО!$B$92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e78c41"/>
            </a:solidFill>
            <a:ln w="19080">
              <a:solidFill>
                <a:srgbClr val="e78c4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0.324927388835073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ЦФО!$B$93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7e9bc7"/>
            </a:solidFill>
            <a:ln w="19080">
              <a:solidFill>
                <a:srgbClr val="7e9bc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ЦФО!$C$93:$R$93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0.320843326268449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ЦФО!$B$94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ca7e7d"/>
            </a:solidFill>
            <a:ln w="19080">
              <a:solidFill>
                <a:srgbClr val="ca7e7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ЦФО!$C$94:$R$94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0.281755257104904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ЦФО!$B$95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adc683"/>
            </a:solidFill>
            <a:ln w="19080">
              <a:solidFill>
                <a:srgbClr val="adc68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ЦФО!$C$95:$R$95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0.353454207036785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ЦФО!$B$96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9a89b2"/>
            </a:solidFill>
            <a:ln w="19080">
              <a:solidFill>
                <a:srgbClr val="9a89b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ЦФО!$C$96:$R$96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0.352983184464826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ЦФО!$B$97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7cbacf"/>
            </a:solidFill>
            <a:ln w="19080">
              <a:solidFill>
                <a:srgbClr val="7cbac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0.369633984758074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ЦФО!$B$98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f8aa7a"/>
            </a:solidFill>
            <a:ln w="19080">
              <a:solidFill>
                <a:srgbClr val="f8aa7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ЦФО!$C$98:$R$98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0.368736944264468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ЦФО!$B$99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b5c3db"/>
            </a:solidFill>
            <a:ln w="19080">
              <a:solidFill>
                <a:srgbClr val="b5c3d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ЦФО!$C$81:$R$81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0.424532900658744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069050"/>
        <c:axId val="8564256"/>
      </c:lineChart>
      <c:catAx>
        <c:axId val="2206905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564256"/>
        <c:crosses val="autoZero"/>
        <c:auto val="1"/>
        <c:lblAlgn val="ctr"/>
        <c:lblOffset val="100"/>
        <c:noMultiLvlLbl val="0"/>
      </c:catAx>
      <c:valAx>
        <c:axId val="8564256"/>
        <c:scaling>
          <c:orientation val="minMax"/>
        </c:scaling>
        <c:delete val="0"/>
        <c:axPos val="l"/>
        <c:numFmt formatCode="#\ ##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20690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Демография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СЗФО!$B$85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СЗФО!$C$85:$R$85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0.362361551398762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СЗФО!$B$86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СЗФО!$C$86:$R$86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0.355056544606923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СЗФО!$B$87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СЗФО!$C$87:$R$87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0.363912914425229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СЗФО!$B$88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СЗФО!$C$88:$R$88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0.36237493921457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СЗФО!$B$89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СЗФО!$C$89:$R$89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0.49699851517784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СЗФО!$B$90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СЗФО!$C$90:$R$90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0.485571105789042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СЗФО!$B$91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СЗФО!$C$91:$R$91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0.325592428685515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СЗФО!$B$92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0.38465792884434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СЗФО!$B$93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a99bbd"/>
            </a:solidFill>
            <a:ln w="19080">
              <a:solidFill>
                <a:srgbClr val="a99b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СЗФО!$C$93:$R$93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0.361887012985018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СЗФО!$B$94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92c3d5"/>
            </a:solidFill>
            <a:ln w="19080">
              <a:solidFill>
                <a:srgbClr val="92c3d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СЗФО!$C$94:$R$94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0.435204571241439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164919"/>
        <c:axId val="4152899"/>
      </c:lineChart>
      <c:catAx>
        <c:axId val="63164919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52899"/>
        <c:crosses val="autoZero"/>
        <c:auto val="1"/>
        <c:lblAlgn val="ctr"/>
        <c:lblOffset val="100"/>
        <c:noMultiLvlLbl val="0"/>
      </c:catAx>
      <c:valAx>
        <c:axId val="4152899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1649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Экология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СЗФО!$B$121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СЗФО!$C$121:$R$121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0.639647360588392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СЗФО!$B$122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СЗФО!$C$122:$R$122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0.66414747821672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СЗФО!$B$123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СЗФО!$C$123:$R$123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0.77838715367958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СЗФО!$B$124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СЗФО!$C$124:$R$124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0.635566724666861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СЗФО!$B$125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СЗФО!$C$125:$R$125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0.177987658810374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СЗФО!$B$126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СЗФО!$C$126:$R$126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0.393454926440168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СЗФО!$B$127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СЗФО!$C$127:$R$127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0.364170376052646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СЗФО!$B$128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СЗФО!$C$128:$R$128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0.687661029177083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СЗФО!$B$129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a99bbd"/>
            </a:solidFill>
            <a:ln w="19080">
              <a:solidFill>
                <a:srgbClr val="a99b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СЗФО!$C$129:$R$129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0.650590430739055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СЗФО!$B$130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92c3d5"/>
            </a:solidFill>
            <a:ln w="19080">
              <a:solidFill>
                <a:srgbClr val="92c3d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СЗФО!$C$120:$R$120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СЗФО!$C$130:$R$130</c:f>
              <c:numCache>
                <c:formatCode>General</c:formatCode>
                <c:ptCount val="16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747088"/>
        <c:axId val="81319969"/>
      </c:lineChart>
      <c:catAx>
        <c:axId val="20747088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319969"/>
        <c:crosses val="autoZero"/>
        <c:auto val="1"/>
        <c:lblAlgn val="ctr"/>
        <c:lblOffset val="100"/>
        <c:noMultiLvlLbl val="0"/>
      </c:catAx>
      <c:valAx>
        <c:axId val="81319969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07470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Внешняя торговля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СЗФО!$B$155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СЗФО!$C$155:$R$155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0.186570320331008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СЗФО!$B$156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СЗФО!$C$156:$R$156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0.0853780173867001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СЗФО!$B$157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СЗФО!$C$157:$R$157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0.159806105281733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СЗФО!$B$158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СЗФО!$C$158:$R$158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0.350420783128362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СЗФО!$B$159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СЗФО!$C$159:$R$159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0.6339958473554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СЗФО!$B$160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СЗФО!$C$160:$R$160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0.399558246703305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СЗФО!$B$161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СЗФО!$C$161:$R$161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0.5774163668587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СЗФО!$B$162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СЗФО!$C$162:$R$162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0.340477711801633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СЗФО!$B$163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a99bbd"/>
            </a:solidFill>
            <a:ln w="19080">
              <a:solidFill>
                <a:srgbClr val="a99b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СЗФО!$C$163:$R$163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0.0469851432623682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СЗФО!$B$164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92c3d5"/>
            </a:solidFill>
            <a:ln w="19080">
              <a:solidFill>
                <a:srgbClr val="92c3d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СЗФО!$C$154:$R$154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СЗФО!$C$164:$R$164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0.81382347599579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043071"/>
        <c:axId val="20385285"/>
      </c:lineChart>
      <c:catAx>
        <c:axId val="9704307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0385285"/>
        <c:crosses val="autoZero"/>
        <c:auto val="1"/>
        <c:lblAlgn val="ctr"/>
        <c:lblOffset val="100"/>
        <c:noMultiLvlLbl val="0"/>
      </c:catAx>
      <c:valAx>
        <c:axId val="20385285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0430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63253917149603"/>
          <c:y val="0.0896514827269948"/>
          <c:w val="0.463726121485297"/>
          <c:h val="0.64911342097218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СЗФО!$C$2:$C$11</c:f>
              <c:numCache>
                <c:formatCode>General</c:formatCode>
                <c:ptCount val="10"/>
                <c:pt idx="0">
                  <c:v>0.347502286192568</c:v>
                </c:pt>
                <c:pt idx="1">
                  <c:v>0.381539780633261</c:v>
                </c:pt>
                <c:pt idx="2">
                  <c:v>0.415797053452312</c:v>
                </c:pt>
                <c:pt idx="3">
                  <c:v>0.390974384024043</c:v>
                </c:pt>
                <c:pt idx="4">
                  <c:v>0.370405993551246</c:v>
                </c:pt>
                <c:pt idx="5">
                  <c:v>0.43771495818868</c:v>
                </c:pt>
                <c:pt idx="6">
                  <c:v>0.395524231846728</c:v>
                </c:pt>
                <c:pt idx="7">
                  <c:v>0.350488056044952</c:v>
                </c:pt>
                <c:pt idx="8">
                  <c:v>0.349961058887342</c:v>
                </c:pt>
                <c:pt idx="9">
                  <c:v>0.555887339536362</c:v>
                </c:pt>
              </c:numCache>
            </c:numRef>
          </c:val>
        </c:ser>
        <c:ser>
          <c:idx val="1"/>
          <c:order val="1"/>
          <c:tx>
            <c:strRef>
              <c:f>СЗФО!$D$1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СЗФО!$D$2:$D$11</c:f>
              <c:numCache>
                <c:formatCode>General</c:formatCode>
                <c:ptCount val="10"/>
                <c:pt idx="0">
                  <c:v>0.166854981771254</c:v>
                </c:pt>
                <c:pt idx="1">
                  <c:v>0.166854981771254</c:v>
                </c:pt>
                <c:pt idx="2">
                  <c:v>0.227930622139554</c:v>
                </c:pt>
                <c:pt idx="3">
                  <c:v>0.225312615652708</c:v>
                </c:pt>
                <c:pt idx="4">
                  <c:v>0.205422578646448</c:v>
                </c:pt>
                <c:pt idx="5">
                  <c:v>0.361817309360095</c:v>
                </c:pt>
                <c:pt idx="6">
                  <c:v>0.307786103336229</c:v>
                </c:pt>
                <c:pt idx="7">
                  <c:v>0.200730720465844</c:v>
                </c:pt>
                <c:pt idx="8">
                  <c:v>0.153893051668115</c:v>
                </c:pt>
                <c:pt idx="9">
                  <c:v>0.505809720150961</c:v>
                </c:pt>
              </c:numCache>
            </c:numRef>
          </c:val>
        </c:ser>
        <c:ser>
          <c:idx val="2"/>
          <c:order val="2"/>
          <c:tx>
            <c:strRef>
              <c:f>СЗФО!$E$1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СЗФО!$E$2:$E$11</c:f>
              <c:numCache>
                <c:formatCode>General</c:formatCode>
                <c:ptCount val="10"/>
                <c:pt idx="0">
                  <c:v>0.394239123057787</c:v>
                </c:pt>
                <c:pt idx="1">
                  <c:v>0.313942320760433</c:v>
                </c:pt>
                <c:pt idx="2">
                  <c:v>0.336475048158089</c:v>
                </c:pt>
                <c:pt idx="3">
                  <c:v>0.360625027421461</c:v>
                </c:pt>
                <c:pt idx="4">
                  <c:v>0.3789291416276</c:v>
                </c:pt>
                <c:pt idx="5">
                  <c:v>0.360625027421461</c:v>
                </c:pt>
                <c:pt idx="6">
                  <c:v>0.410167678003819</c:v>
                </c:pt>
                <c:pt idx="7">
                  <c:v>0.422535029986916</c:v>
                </c:pt>
                <c:pt idx="8">
                  <c:v>0.375195462541253</c:v>
                </c:pt>
                <c:pt idx="9">
                  <c:v>0.247536690454639</c:v>
                </c:pt>
              </c:numCache>
            </c:numRef>
          </c:val>
        </c:ser>
        <c:axId val="87046141"/>
        <c:axId val="45342668"/>
      </c:radarChart>
      <c:catAx>
        <c:axId val="8704614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5342668"/>
        <c:crosses val="autoZero"/>
        <c:auto val="1"/>
        <c:lblAlgn val="ctr"/>
        <c:lblOffset val="100"/>
        <c:noMultiLvlLbl val="0"/>
      </c:catAx>
      <c:valAx>
        <c:axId val="4534266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704614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75112685125563"/>
          <c:y val="0.0927341453170937"/>
          <c:w val="0.413071474565357"/>
          <c:h val="0.598068038639227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СЗФО!$C$13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СЗФО!$C$14:$C$23</c:f>
              <c:numCache>
                <c:formatCode>General</c:formatCode>
                <c:ptCount val="10"/>
                <c:pt idx="0">
                  <c:v>0.283285427688739</c:v>
                </c:pt>
                <c:pt idx="1">
                  <c:v>0.373427346324326</c:v>
                </c:pt>
                <c:pt idx="2">
                  <c:v>0.321045123698861</c:v>
                </c:pt>
                <c:pt idx="3">
                  <c:v>0.318776638198102</c:v>
                </c:pt>
                <c:pt idx="4">
                  <c:v>0.376142851804782</c:v>
                </c:pt>
                <c:pt idx="5">
                  <c:v>0.289136942914801</c:v>
                </c:pt>
                <c:pt idx="6">
                  <c:v>0.360142961233617</c:v>
                </c:pt>
                <c:pt idx="7">
                  <c:v>0.249992626644136</c:v>
                </c:pt>
                <c:pt idx="8">
                  <c:v>0.234846007743297</c:v>
                </c:pt>
                <c:pt idx="9">
                  <c:v>0.398536507903662</c:v>
                </c:pt>
              </c:numCache>
            </c:numRef>
          </c:val>
        </c:ser>
        <c:ser>
          <c:idx val="1"/>
          <c:order val="1"/>
          <c:tx>
            <c:strRef>
              <c:f>СЗФО!$D$13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СЗФО!$D$14:$D$23</c:f>
              <c:numCache>
                <c:formatCode>General</c:formatCode>
                <c:ptCount val="10"/>
                <c:pt idx="0">
                  <c:v>0.306345726377</c:v>
                </c:pt>
                <c:pt idx="1">
                  <c:v>0.3175023097</c:v>
                </c:pt>
                <c:pt idx="2">
                  <c:v>0.335362751425</c:v>
                </c:pt>
                <c:pt idx="3">
                  <c:v>0.324421721153</c:v>
                </c:pt>
                <c:pt idx="4">
                  <c:v>0.363104158217</c:v>
                </c:pt>
                <c:pt idx="5">
                  <c:v>0.338470665697</c:v>
                </c:pt>
                <c:pt idx="6">
                  <c:v>0.309324642713</c:v>
                </c:pt>
                <c:pt idx="7">
                  <c:v>0.305685578273</c:v>
                </c:pt>
                <c:pt idx="8">
                  <c:v>0.298141790977</c:v>
                </c:pt>
                <c:pt idx="9">
                  <c:v>0.382298472433</c:v>
                </c:pt>
              </c:numCache>
            </c:numRef>
          </c:val>
        </c:ser>
        <c:ser>
          <c:idx val="2"/>
          <c:order val="2"/>
          <c:tx>
            <c:strRef>
              <c:f>СЗФО!$E$13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СЗФО!$E$14:$E$23</c:f>
              <c:numCache>
                <c:formatCode>General</c:formatCode>
                <c:ptCount val="10"/>
                <c:pt idx="0">
                  <c:v>0.497453500130547</c:v>
                </c:pt>
                <c:pt idx="1">
                  <c:v>0.374239977796443</c:v>
                </c:pt>
                <c:pt idx="2">
                  <c:v>0.435330868151825</c:v>
                </c:pt>
                <c:pt idx="3">
                  <c:v>0.443926458292609</c:v>
                </c:pt>
                <c:pt idx="4">
                  <c:v>0.751748535511738</c:v>
                </c:pt>
                <c:pt idx="5">
                  <c:v>0.829105708755324</c:v>
                </c:pt>
                <c:pt idx="6">
                  <c:v>0.307309682109929</c:v>
                </c:pt>
                <c:pt idx="7">
                  <c:v>0.598295581615884</c:v>
                </c:pt>
                <c:pt idx="8">
                  <c:v>0.552673240234756</c:v>
                </c:pt>
                <c:pt idx="9">
                  <c:v>0.524778733387656</c:v>
                </c:pt>
              </c:numCache>
            </c:numRef>
          </c:val>
        </c:ser>
        <c:axId val="15670992"/>
        <c:axId val="17086458"/>
      </c:radarChart>
      <c:catAx>
        <c:axId val="15670992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086458"/>
        <c:crosses val="autoZero"/>
        <c:auto val="1"/>
        <c:lblAlgn val="ctr"/>
        <c:lblOffset val="100"/>
        <c:noMultiLvlLbl val="0"/>
      </c:catAx>
      <c:valAx>
        <c:axId val="1708645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567099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СЗФО!$C$25</c:f>
              <c:strCache>
                <c:ptCount val="1"/>
                <c:pt idx="0">
                  <c:v>Лесовосстановление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СЗФО!$B$26:$B$34</c:f>
              <c:strCache>
                <c:ptCount val="9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</c:strCache>
            </c:strRef>
          </c:cat>
          <c:val>
            <c:numRef>
              <c:f>СЗФО!$C$26:$C$34</c:f>
              <c:numCache>
                <c:formatCode>General</c:formatCode>
                <c:ptCount val="9"/>
                <c:pt idx="0">
                  <c:v>0.681622655082426</c:v>
                </c:pt>
                <c:pt idx="1">
                  <c:v>0.561572835033084</c:v>
                </c:pt>
                <c:pt idx="2">
                  <c:v>0.788335641259905</c:v>
                </c:pt>
                <c:pt idx="3">
                  <c:v>0.882051288328453</c:v>
                </c:pt>
                <c:pt idx="4">
                  <c:v>3.14224603243258E-128</c:v>
                </c:pt>
                <c:pt idx="5">
                  <c:v>0.740557741180266</c:v>
                </c:pt>
                <c:pt idx="6">
                  <c:v>0.0176783201253318</c:v>
                </c:pt>
                <c:pt idx="7">
                  <c:v>0.730446894019169</c:v>
                </c:pt>
                <c:pt idx="8">
                  <c:v>0.563802405529025</c:v>
                </c:pt>
              </c:numCache>
            </c:numRef>
          </c:val>
        </c:ser>
        <c:ser>
          <c:idx val="1"/>
          <c:order val="1"/>
          <c:tx>
            <c:strRef>
              <c:f>СЗФО!$D$25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СЗФО!$B$26:$B$34</c:f>
              <c:strCache>
                <c:ptCount val="9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</c:strCache>
            </c:strRef>
          </c:cat>
          <c:val>
            <c:numRef>
              <c:f>СЗФО!$D$26:$D$34</c:f>
              <c:numCache>
                <c:formatCode>General</c:formatCode>
                <c:ptCount val="9"/>
                <c:pt idx="0">
                  <c:v>0.518577522223096</c:v>
                </c:pt>
                <c:pt idx="1">
                  <c:v>0.752483204364917</c:v>
                </c:pt>
                <c:pt idx="2">
                  <c:v>0.685790570575031</c:v>
                </c:pt>
                <c:pt idx="3">
                  <c:v>0.725140360484524</c:v>
                </c:pt>
                <c:pt idx="4">
                  <c:v>0.0080676131141857</c:v>
                </c:pt>
                <c:pt idx="5">
                  <c:v>0.132114156749116</c:v>
                </c:pt>
                <c:pt idx="6">
                  <c:v>0.544699886381161</c:v>
                </c:pt>
                <c:pt idx="7">
                  <c:v>0.746379698909507</c:v>
                </c:pt>
                <c:pt idx="8">
                  <c:v>0.653510168076833</c:v>
                </c:pt>
              </c:numCache>
            </c:numRef>
          </c:val>
        </c:ser>
        <c:ser>
          <c:idx val="2"/>
          <c:order val="2"/>
          <c:tx>
            <c:strRef>
              <c:f>СЗФО!$E$25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СЗФО!$B$26:$B$34</c:f>
              <c:strCache>
                <c:ptCount val="9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</c:strCache>
            </c:strRef>
          </c:cat>
          <c:val>
            <c:numRef>
              <c:f>СЗФО!$E$26:$E$34</c:f>
              <c:numCache>
                <c:formatCode>General</c:formatCode>
                <c:ptCount val="9"/>
                <c:pt idx="0">
                  <c:v>0.718741904459655</c:v>
                </c:pt>
                <c:pt idx="1">
                  <c:v>0.678386395252159</c:v>
                </c:pt>
                <c:pt idx="2">
                  <c:v>0.861035249203805</c:v>
                </c:pt>
                <c:pt idx="3">
                  <c:v>0.299508525187608</c:v>
                </c:pt>
                <c:pt idx="4">
                  <c:v>0.525895363316936</c:v>
                </c:pt>
                <c:pt idx="5">
                  <c:v>0.307692881391123</c:v>
                </c:pt>
                <c:pt idx="6">
                  <c:v>0.530132921651447</c:v>
                </c:pt>
                <c:pt idx="7">
                  <c:v>0.586156494602573</c:v>
                </c:pt>
                <c:pt idx="8">
                  <c:v>0.734458718611307</c:v>
                </c:pt>
              </c:numCache>
            </c:numRef>
          </c:val>
        </c:ser>
        <c:axId val="84781035"/>
        <c:axId val="56772455"/>
      </c:radarChart>
      <c:catAx>
        <c:axId val="8478103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772455"/>
        <c:crosses val="autoZero"/>
        <c:auto val="1"/>
        <c:lblAlgn val="ctr"/>
        <c:lblOffset val="100"/>
        <c:noMultiLvlLbl val="0"/>
      </c:catAx>
      <c:valAx>
        <c:axId val="5677245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4781035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45624063739401"/>
          <c:y val="0.707981884736111"/>
          <c:w val="0.841799045970101"/>
          <c:h val="0.21398804901232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СЗФО!$C$37</c:f>
              <c:strCache>
                <c:ptCount val="1"/>
                <c:pt idx="0">
                  <c:v>Экспорт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СЗФО!$C$38:$C$47</c:f>
              <c:numCache>
                <c:formatCode>General</c:formatCode>
                <c:ptCount val="10"/>
                <c:pt idx="0">
                  <c:v>0.296783340217433</c:v>
                </c:pt>
                <c:pt idx="1">
                  <c:v>0.254410561886661</c:v>
                </c:pt>
                <c:pt idx="2">
                  <c:v>0.472971632298578</c:v>
                </c:pt>
                <c:pt idx="3">
                  <c:v>0.68503834765164</c:v>
                </c:pt>
                <c:pt idx="4">
                  <c:v>0.439039764672043</c:v>
                </c:pt>
                <c:pt idx="5">
                  <c:v>0.615026322275518</c:v>
                </c:pt>
                <c:pt idx="6">
                  <c:v>0.806640576898059</c:v>
                </c:pt>
                <c:pt idx="7">
                  <c:v>0.544214672083815</c:v>
                </c:pt>
                <c:pt idx="8">
                  <c:v>0.01620696538103</c:v>
                </c:pt>
                <c:pt idx="9">
                  <c:v>0.701085646384621</c:v>
                </c:pt>
              </c:numCache>
            </c:numRef>
          </c:val>
        </c:ser>
        <c:ser>
          <c:idx val="1"/>
          <c:order val="1"/>
          <c:tx>
            <c:strRef>
              <c:f>СЗФО!$D$37</c:f>
              <c:strCache>
                <c:ptCount val="1"/>
                <c:pt idx="0">
                  <c:v>Импорт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СЗФО!$D$38:$D$47</c:f>
              <c:numCache>
                <c:formatCode>General</c:formatCode>
                <c:ptCount val="10"/>
                <c:pt idx="0">
                  <c:v>0.0590561273097577</c:v>
                </c:pt>
                <c:pt idx="1">
                  <c:v>0.00172349027343945</c:v>
                </c:pt>
                <c:pt idx="2">
                  <c:v>0.00644668084478999</c:v>
                </c:pt>
                <c:pt idx="3">
                  <c:v>0.227765316286691</c:v>
                </c:pt>
                <c:pt idx="4">
                  <c:v>0.85492739398559</c:v>
                </c:pt>
                <c:pt idx="5">
                  <c:v>0.576743115529764</c:v>
                </c:pt>
                <c:pt idx="6">
                  <c:v>0.0979280422866534</c:v>
                </c:pt>
                <c:pt idx="7">
                  <c:v>0.337840611468645</c:v>
                </c:pt>
                <c:pt idx="8">
                  <c:v>0.124748464406075</c:v>
                </c:pt>
                <c:pt idx="9">
                  <c:v>0.771601331741554</c:v>
                </c:pt>
              </c:numCache>
            </c:numRef>
          </c:val>
        </c:ser>
        <c:ser>
          <c:idx val="2"/>
          <c:order val="2"/>
          <c:tx>
            <c:strRef>
              <c:f>СЗФО!$E$37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СЗФО!$E$38:$E$47</c:f>
              <c:numCache>
                <c:formatCode>General</c:formatCode>
                <c:ptCount val="10"/>
                <c:pt idx="0">
                  <c:v>0.203871493465834</c:v>
                </c:pt>
                <c:pt idx="1">
                  <c:v>8.22187074346715E-229</c:v>
                </c:pt>
                <c:pt idx="2">
                  <c:v>2.70183201309273E-009</c:v>
                </c:pt>
                <c:pt idx="3">
                  <c:v>0.138458685446756</c:v>
                </c:pt>
                <c:pt idx="4">
                  <c:v>0.608020383408567</c:v>
                </c:pt>
                <c:pt idx="5">
                  <c:v>0.00690530230463268</c:v>
                </c:pt>
                <c:pt idx="6">
                  <c:v>0.827680481391388</c:v>
                </c:pt>
                <c:pt idx="7">
                  <c:v>0.139377851852441</c:v>
                </c:pt>
                <c:pt idx="8">
                  <c:v>0</c:v>
                </c:pt>
                <c:pt idx="9">
                  <c:v>0.968783449861195</c:v>
                </c:pt>
              </c:numCache>
            </c:numRef>
          </c:val>
        </c:ser>
        <c:axId val="87381074"/>
        <c:axId val="41750795"/>
      </c:radarChart>
      <c:catAx>
        <c:axId val="87381074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750795"/>
        <c:crosses val="autoZero"/>
        <c:auto val="1"/>
        <c:lblAlgn val="ctr"/>
        <c:lblOffset val="100"/>
        <c:noMultiLvlLbl val="0"/>
      </c:catAx>
      <c:valAx>
        <c:axId val="4175079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7381074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23286644987459"/>
          <c:y val="0.755495445496049"/>
          <c:w val="0.62723675005134"/>
          <c:h val="0.20900697535090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Уровень жизни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ЮФО!$B$49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ЮФО!$C$48:$R$48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ЮФО!$C$49:$R$49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0.311497964011644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ЮФО!$B$50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ЮФО!$C$48:$R$48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ЮФО!$C$50:$R$50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0.252372398203494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ЮФО!$B$51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ЮФО!$C$48:$R$48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ЮФО!$C$51:$R$51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0.28941282267812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ЮФО!$B$52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ЮФО!$C$48:$R$48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ЮФО!$C$52:$R$52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0.342590761093774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ЮФО!$B$53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ЮФО!$C$48:$R$48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ЮФО!$C$53:$R$53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0.295517912489195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ЮФО!$B$54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ЮФО!$C$48:$R$48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ЮФО!$C$54:$R$54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0.336962431088694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ЮФО!$B$55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ЮФО!$C$48:$R$48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ЮФО!$C$55:$R$55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0.309401907487241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ЮФО!$B$56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ЮФО!$C$48:$R$48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ЮФО!$C$56:$R$56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0.356113680182735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469155"/>
        <c:axId val="39779671"/>
      </c:lineChart>
      <c:catAx>
        <c:axId val="5346915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779671"/>
        <c:crosses val="autoZero"/>
        <c:auto val="1"/>
        <c:lblAlgn val="ctr"/>
        <c:lblOffset val="100"/>
        <c:noMultiLvlLbl val="0"/>
      </c:catAx>
      <c:valAx>
        <c:axId val="39779671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34691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Демография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ЮФО!$B$77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ЮФО!$C$77:$R$77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0.457511434667019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ЮФО!$B$78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ЮФО!$C$78:$R$78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0.410927312047148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ЮФО!$B$79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ЮФО!$C$79:$R$79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0.390355767417083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ЮФО!$B$80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ЮФО!$C$80:$R$80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0.463349254851785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ЮФО!$B$81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ЮФО!$C$81:$R$81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0.369165279199678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ЮФО!$B$82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ЮФО!$C$82:$R$82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0.39109769623451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ЮФО!$B$83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ЮФО!$C$83:$R$83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0.415211596242781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ЮФО!$B$84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ЮФО!$C$84:$R$84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0.572013773720418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363441"/>
        <c:axId val="89502520"/>
      </c:lineChart>
      <c:catAx>
        <c:axId val="3336344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9502520"/>
        <c:crosses val="autoZero"/>
        <c:auto val="1"/>
        <c:lblAlgn val="ctr"/>
        <c:lblOffset val="100"/>
        <c:noMultiLvlLbl val="0"/>
      </c:catAx>
      <c:valAx>
        <c:axId val="89502520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36344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Экология</a:t>
            </a:r>
          </a:p>
        </c:rich>
      </c:tx>
      <c:layout>
        <c:manualLayout>
          <c:xMode val="edge"/>
          <c:yMode val="edge"/>
          <c:x val="0.0309615496255588"/>
          <c:y val="0.0474560803102898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ЮФО!$B$105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ЮФО!$C$104:$R$104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ЮФО!$C$105:$R$105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0.292846733337721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ЮФО!$B$106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ЮФО!$C$104:$R$104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0.617226396008917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ЮФО!$B$107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ЮФО!$C$104:$R$104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ЮФО!$C$107:$R$107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0.198490828146113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ЮФО!$B$108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ЮФО!$C$104:$R$104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0.0291300431070508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ЮФО!$B$109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ЮФО!$C$104:$R$104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0.467215766453902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ЮФО!$B$110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ЮФО!$C$104:$R$104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0.580468485156354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ЮФО!$B$111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ЮФО!$C$104:$R$104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ЮФО!$C$111:$R$111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0.523193279726163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ЮФО!$B$112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ЮФО!$C$104:$R$104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ЮФО!$C$112:$R$112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0.00916183656205044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684785"/>
        <c:axId val="57028300"/>
      </c:lineChart>
      <c:catAx>
        <c:axId val="4168478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7028300"/>
        <c:crosses val="autoZero"/>
        <c:auto val="1"/>
        <c:lblAlgn val="ctr"/>
        <c:lblOffset val="100"/>
        <c:noMultiLvlLbl val="0"/>
      </c:catAx>
      <c:valAx>
        <c:axId val="57028300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68478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Демография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916921773619"/>
          <c:y val="0.101532567049808"/>
          <c:w val="0.859951096478561"/>
          <c:h val="0.75095785440613"/>
        </c:manualLayout>
      </c:layout>
      <c:lineChart>
        <c:grouping val="standard"/>
        <c:varyColors val="0"/>
        <c:ser>
          <c:idx val="0"/>
          <c:order val="0"/>
          <c:tx>
            <c:strRef>
              <c:f>ЦФО!$B$126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973f3c"/>
            </a:solidFill>
            <a:ln w="19080">
              <a:solidFill>
                <a:srgbClr val="973f3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ЦФО!$C$126:$R$126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0.407989412730751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ЦФО!$B$127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7a9346"/>
            </a:solidFill>
            <a:ln w="19080">
              <a:solidFill>
                <a:srgbClr val="7a93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ЦФО!$C$127:$R$127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0.370680994049783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ЦФО!$B$128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654e7f"/>
            </a:solidFill>
            <a:ln w="19080">
              <a:solidFill>
                <a:srgbClr val="654e7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ЦФО!$C$128:$R$128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0.336842734045756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ЦФО!$B$129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3b879c"/>
            </a:solidFill>
            <a:ln w="19080">
              <a:solidFill>
                <a:srgbClr val="3b879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ЦФО!$C$129:$R$129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0.377503706887477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ЦФО!$B$130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c27637"/>
            </a:solidFill>
            <a:ln w="19080">
              <a:solidFill>
                <a:srgbClr val="c2763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0.356584967916941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ЦФО!$B$131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4978b1"/>
            </a:solidFill>
            <a:ln w="19080">
              <a:solidFill>
                <a:srgbClr val="4978b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ЦФО!$C$131:$R$131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0.429109182419991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ЦФО!$B$132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b34a48"/>
            </a:solidFill>
            <a:ln w="19080">
              <a:solidFill>
                <a:srgbClr val="b34a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ЦФО!$C$132:$R$132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0.372758750078796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ЦФО!$B$133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91af53"/>
            </a:solidFill>
            <a:ln w="19080">
              <a:solidFill>
                <a:srgbClr val="91af5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0.386440608728874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ЦФО!$B$134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775d97"/>
            </a:solidFill>
            <a:ln w="19080">
              <a:solidFill>
                <a:srgbClr val="775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0.355938720760854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ЦФО!$B$135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46a1b9"/>
            </a:solidFill>
            <a:ln w="19080">
              <a:solidFill>
                <a:srgbClr val="46a1b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0.46645245620201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ЦФО!$B$136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e78c41"/>
            </a:solidFill>
            <a:ln w="19080">
              <a:solidFill>
                <a:srgbClr val="e78c4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0.335603736910307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ЦФО!$B$137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7e9bc7"/>
            </a:solidFill>
            <a:ln w="19080">
              <a:solidFill>
                <a:srgbClr val="7e9bc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0.365335782820334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ЦФО!$B$138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ca7e7d"/>
            </a:solidFill>
            <a:ln w="19080">
              <a:solidFill>
                <a:srgbClr val="ca7e7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0.306871789869687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ЦФО!$B$139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adc683"/>
            </a:solidFill>
            <a:ln w="19080">
              <a:solidFill>
                <a:srgbClr val="adc68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0.342366839589954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ЦФО!$B$140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9a89b2"/>
            </a:solidFill>
            <a:ln w="19080">
              <a:solidFill>
                <a:srgbClr val="9a89b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0.336525122412491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ЦФО!$B$141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7cbacf"/>
            </a:solidFill>
            <a:ln w="19080">
              <a:solidFill>
                <a:srgbClr val="7cbac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0.345410430073899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ЦФО!$B$142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f8aa7a"/>
            </a:solidFill>
            <a:ln w="19080">
              <a:solidFill>
                <a:srgbClr val="f8aa7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0.356997712982346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ЦФО!$B$143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b5c3db"/>
            </a:solidFill>
            <a:ln w="19080">
              <a:solidFill>
                <a:srgbClr val="b5c3d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ЦФО!$C$125:$R$125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0.455041817108264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094107"/>
        <c:axId val="12143529"/>
      </c:lineChart>
      <c:catAx>
        <c:axId val="89094107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2143529"/>
        <c:crosses val="autoZero"/>
        <c:auto val="1"/>
        <c:lblAlgn val="ctr"/>
        <c:lblOffset val="100"/>
        <c:noMultiLvlLbl val="0"/>
      </c:catAx>
      <c:valAx>
        <c:axId val="12143529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90941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7898465171192"/>
          <c:y val="0.0706246482836241"/>
          <c:w val="0.483589138134593"/>
          <c:h val="0.62718064153067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ЮФО!$C$2:$C$9</c:f>
              <c:numCache>
                <c:formatCode>General</c:formatCode>
                <c:ptCount val="8"/>
                <c:pt idx="0">
                  <c:v>0.453427661379564</c:v>
                </c:pt>
                <c:pt idx="1">
                  <c:v>0.278363147247499</c:v>
                </c:pt>
                <c:pt idx="2">
                  <c:v>0.310175079259765</c:v>
                </c:pt>
                <c:pt idx="3">
                  <c:v>0.476347321243546</c:v>
                </c:pt>
                <c:pt idx="4">
                  <c:v>0.353777140253519</c:v>
                </c:pt>
                <c:pt idx="5">
                  <c:v>0.381958151638483</c:v>
                </c:pt>
                <c:pt idx="6">
                  <c:v>0.434871294991945</c:v>
                </c:pt>
                <c:pt idx="7">
                  <c:v>0.397370937393005</c:v>
                </c:pt>
              </c:numCache>
            </c:numRef>
          </c:val>
        </c:ser>
        <c:ser>
          <c:idx val="1"/>
          <c:order val="1"/>
          <c:tx>
            <c:strRef>
              <c:f>ЮФО!$D$1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ЮФО!$D$2:$D$9</c:f>
              <c:numCache>
                <c:formatCode>General</c:formatCode>
                <c:ptCount val="8"/>
                <c:pt idx="0">
                  <c:v>0.235968578170423</c:v>
                </c:pt>
                <c:pt idx="1">
                  <c:v>0.072627849184865</c:v>
                </c:pt>
                <c:pt idx="2">
                  <c:v>0.135528358787677</c:v>
                </c:pt>
                <c:pt idx="3">
                  <c:v>0.293886976570902</c:v>
                </c:pt>
                <c:pt idx="4">
                  <c:v>0.164938488846612</c:v>
                </c:pt>
                <c:pt idx="5">
                  <c:v>0.25</c:v>
                </c:pt>
                <c:pt idx="6">
                  <c:v>0.222724679535085</c:v>
                </c:pt>
                <c:pt idx="7">
                  <c:v>0.280615512077343</c:v>
                </c:pt>
              </c:numCache>
            </c:numRef>
          </c:val>
        </c:ser>
        <c:ser>
          <c:idx val="2"/>
          <c:order val="2"/>
          <c:tx>
            <c:strRef>
              <c:f>ЮФО!$E$1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ЮФО!$E$2:$E$9</c:f>
              <c:numCache>
                <c:formatCode>General</c:formatCode>
                <c:ptCount val="8"/>
                <c:pt idx="0">
                  <c:v>0.245097652484943</c:v>
                </c:pt>
                <c:pt idx="1">
                  <c:v>0.406126198178118</c:v>
                </c:pt>
                <c:pt idx="2">
                  <c:v>0.422535029986916</c:v>
                </c:pt>
                <c:pt idx="3">
                  <c:v>0.257537985466874</c:v>
                </c:pt>
                <c:pt idx="4">
                  <c:v>0.367838108367454</c:v>
                </c:pt>
                <c:pt idx="5">
                  <c:v>0.3789291416276</c:v>
                </c:pt>
                <c:pt idx="6">
                  <c:v>0.270609747934694</c:v>
                </c:pt>
                <c:pt idx="7">
                  <c:v>0.390354591077855</c:v>
                </c:pt>
              </c:numCache>
            </c:numRef>
          </c:val>
        </c:ser>
        <c:axId val="61766334"/>
        <c:axId val="35067357"/>
      </c:radarChart>
      <c:catAx>
        <c:axId val="61766334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5067357"/>
        <c:crosses val="autoZero"/>
        <c:auto val="1"/>
        <c:lblAlgn val="ctr"/>
        <c:lblOffset val="100"/>
        <c:noMultiLvlLbl val="0"/>
      </c:catAx>
      <c:valAx>
        <c:axId val="3506735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76633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ЮФО!$C$13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ЮФО!$B$14:$B$21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ЮФО!$C$14:$C$21</c:f>
              <c:numCache>
                <c:formatCode>General</c:formatCode>
                <c:ptCount val="8"/>
                <c:pt idx="0">
                  <c:v>0.384403307354392</c:v>
                </c:pt>
                <c:pt idx="1">
                  <c:v>0.471428243135461</c:v>
                </c:pt>
                <c:pt idx="2">
                  <c:v>0.32333416287169</c:v>
                </c:pt>
                <c:pt idx="3">
                  <c:v>0.378877486196923</c:v>
                </c:pt>
                <c:pt idx="4">
                  <c:v>0.416055440247568</c:v>
                </c:pt>
                <c:pt idx="5">
                  <c:v>0.285216952976746</c:v>
                </c:pt>
                <c:pt idx="6">
                  <c:v>0.309907159607615</c:v>
                </c:pt>
                <c:pt idx="7">
                  <c:v>0.365397445127187</c:v>
                </c:pt>
              </c:numCache>
            </c:numRef>
          </c:val>
        </c:ser>
        <c:ser>
          <c:idx val="1"/>
          <c:order val="1"/>
          <c:tx>
            <c:strRef>
              <c:f>ЮФО!$D$13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ЮФО!$B$14:$B$21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ЮФО!$D$14:$D$21</c:f>
              <c:numCache>
                <c:formatCode>General</c:formatCode>
                <c:ptCount val="8"/>
                <c:pt idx="0">
                  <c:v>0.369209825857</c:v>
                </c:pt>
                <c:pt idx="1">
                  <c:v>0.363104158217</c:v>
                </c:pt>
                <c:pt idx="2">
                  <c:v>0.3327831352</c:v>
                </c:pt>
                <c:pt idx="3">
                  <c:v>0.350861304608</c:v>
                </c:pt>
                <c:pt idx="4">
                  <c:v>0.346824436033</c:v>
                </c:pt>
                <c:pt idx="5">
                  <c:v>0.346299512932</c:v>
                </c:pt>
                <c:pt idx="6">
                  <c:v>0.347349734128</c:v>
                </c:pt>
                <c:pt idx="7">
                  <c:v>0.374818736612</c:v>
                </c:pt>
              </c:numCache>
            </c:numRef>
          </c:val>
        </c:ser>
        <c:ser>
          <c:idx val="2"/>
          <c:order val="2"/>
          <c:tx>
            <c:strRef>
              <c:f>ЮФО!$E$13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ЮФО!$B$14:$B$21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ЮФО!$E$14:$E$21</c:f>
              <c:numCache>
                <c:formatCode>General</c:formatCode>
                <c:ptCount val="8"/>
                <c:pt idx="0">
                  <c:v>0.618921170789665</c:v>
                </c:pt>
                <c:pt idx="1">
                  <c:v>0.398249534788985</c:v>
                </c:pt>
                <c:pt idx="2">
                  <c:v>0.514950004179559</c:v>
                </c:pt>
                <c:pt idx="3">
                  <c:v>0.66030897375043</c:v>
                </c:pt>
                <c:pt idx="4">
                  <c:v>0.344615961318466</c:v>
                </c:pt>
                <c:pt idx="5">
                  <c:v>0.541776622794785</c:v>
                </c:pt>
                <c:pt idx="6">
                  <c:v>0.588377894992728</c:v>
                </c:pt>
                <c:pt idx="7">
                  <c:v>0.975825139422066</c:v>
                </c:pt>
              </c:numCache>
            </c:numRef>
          </c:val>
        </c:ser>
        <c:axId val="99934363"/>
        <c:axId val="30771174"/>
      </c:radarChart>
      <c:catAx>
        <c:axId val="99934363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0771174"/>
        <c:crosses val="autoZero"/>
        <c:auto val="1"/>
        <c:lblAlgn val="ctr"/>
        <c:lblOffset val="100"/>
        <c:noMultiLvlLbl val="0"/>
      </c:catAx>
      <c:valAx>
        <c:axId val="307711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93436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2303132938188"/>
          <c:y val="0.0641449960598897"/>
          <c:w val="0.42884561106407"/>
          <c:h val="0.610795902285264"/>
        </c:manualLayout>
      </c:layout>
      <c:radarChart>
        <c:radarStyle val="marker"/>
        <c:varyColors val="0"/>
        <c:ser>
          <c:idx val="0"/>
          <c:order val="0"/>
          <c:tx>
            <c:strRef>
              <c:f>ЮФО!$C$25</c:f>
              <c:strCache>
                <c:ptCount val="1"/>
                <c:pt idx="0">
                  <c:v>Лесовосстановление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ЮФО!$B$26:$B$33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ЮФО!$C$26:$C$33</c:f>
              <c:numCache>
                <c:formatCode>General</c:formatCode>
                <c:ptCount val="8"/>
                <c:pt idx="0">
                  <c:v>0.137490133739626</c:v>
                </c:pt>
                <c:pt idx="1">
                  <c:v>1.79439395357497E-007</c:v>
                </c:pt>
                <c:pt idx="2">
                  <c:v>7.8891400599223E-127</c:v>
                </c:pt>
                <c:pt idx="3">
                  <c:v>7.00649232162409E-046</c:v>
                </c:pt>
                <c:pt idx="4">
                  <c:v>0.399702915176236</c:v>
                </c:pt>
                <c:pt idx="5">
                  <c:v>0.684379869952746</c:v>
                </c:pt>
                <c:pt idx="6">
                  <c:v>0.845337877456351</c:v>
                </c:pt>
                <c:pt idx="7">
                  <c:v>1.15028657397064E-014</c:v>
                </c:pt>
              </c:numCache>
            </c:numRef>
          </c:val>
        </c:ser>
        <c:ser>
          <c:idx val="1"/>
          <c:order val="1"/>
          <c:tx>
            <c:strRef>
              <c:f>ЮФО!$D$25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ЮФО!$B$26:$B$33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ЮФО!$D$26:$D$33</c:f>
              <c:numCache>
                <c:formatCode>General</c:formatCode>
                <c:ptCount val="8"/>
                <c:pt idx="0">
                  <c:v>0.118509689292396</c:v>
                </c:pt>
                <c:pt idx="1">
                  <c:v>0.870066023758538</c:v>
                </c:pt>
                <c:pt idx="2">
                  <c:v>0.0760728204013912</c:v>
                </c:pt>
                <c:pt idx="3">
                  <c:v>0.00852448158321498</c:v>
                </c:pt>
                <c:pt idx="4">
                  <c:v>0.654177979374012</c:v>
                </c:pt>
                <c:pt idx="5">
                  <c:v>0.568455599952081</c:v>
                </c:pt>
                <c:pt idx="6">
                  <c:v>0.275211729001321</c:v>
                </c:pt>
                <c:pt idx="7">
                  <c:v>4.34565931400701E-009</c:v>
                </c:pt>
              </c:numCache>
            </c:numRef>
          </c:val>
        </c:ser>
        <c:ser>
          <c:idx val="2"/>
          <c:order val="2"/>
          <c:tx>
            <c:strRef>
              <c:f>ЮФО!$E$25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ЮФО!$B$26:$B$33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ЮФО!$E$26:$E$33</c:f>
              <c:numCache>
                <c:formatCode>General</c:formatCode>
                <c:ptCount val="8"/>
                <c:pt idx="0">
                  <c:v>0.62254037698114</c:v>
                </c:pt>
                <c:pt idx="1">
                  <c:v>0.981612984828818</c:v>
                </c:pt>
                <c:pt idx="2">
                  <c:v>0.519399664036947</c:v>
                </c:pt>
                <c:pt idx="3">
                  <c:v>0.0788656477379374</c:v>
                </c:pt>
                <c:pt idx="4">
                  <c:v>0.347766404811458</c:v>
                </c:pt>
                <c:pt idx="5">
                  <c:v>0.488569985564237</c:v>
                </c:pt>
                <c:pt idx="6">
                  <c:v>0.449030232720817</c:v>
                </c:pt>
                <c:pt idx="7">
                  <c:v>0.0274855053404805</c:v>
                </c:pt>
              </c:numCache>
            </c:numRef>
          </c:val>
        </c:ser>
        <c:axId val="52816093"/>
        <c:axId val="48115661"/>
      </c:radarChart>
      <c:catAx>
        <c:axId val="52816093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8115661"/>
        <c:crosses val="autoZero"/>
        <c:auto val="1"/>
        <c:lblAlgn val="ctr"/>
        <c:lblOffset val="100"/>
        <c:noMultiLvlLbl val="0"/>
      </c:catAx>
      <c:valAx>
        <c:axId val="4811566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2816093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861133585369484"/>
          <c:y val="0.748295100070993"/>
          <c:w val="0.883188175077354"/>
          <c:h val="0.2334906167757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75678866587958"/>
          <c:y val="0.0723167539267016"/>
          <c:w val="0.420779220779221"/>
          <c:h val="0.57583442408377"/>
        </c:manualLayout>
      </c:layout>
      <c:radarChart>
        <c:radarStyle val="marker"/>
        <c:varyColors val="0"/>
        <c:ser>
          <c:idx val="0"/>
          <c:order val="0"/>
          <c:tx>
            <c:strRef>
              <c:f>ЮФО!$C$37</c:f>
              <c:strCache>
                <c:ptCount val="1"/>
                <c:pt idx="0">
                  <c:v>Экспорт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ЮФО!$B$38:$B$45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ЮФО!$C$38:$C$45</c:f>
              <c:numCache>
                <c:formatCode>General</c:formatCode>
                <c:ptCount val="8"/>
                <c:pt idx="0">
                  <c:v>9.5954244493909E-012</c:v>
                </c:pt>
                <c:pt idx="1">
                  <c:v>0</c:v>
                </c:pt>
                <c:pt idx="2">
                  <c:v>1.66228280065067E-034</c:v>
                </c:pt>
                <c:pt idx="3">
                  <c:v>0.247163753780099</c:v>
                </c:pt>
                <c:pt idx="4">
                  <c:v>0.121863235474505</c:v>
                </c:pt>
                <c:pt idx="5">
                  <c:v>0.162431146212445</c:v>
                </c:pt>
                <c:pt idx="6">
                  <c:v>0.515450815528019</c:v>
                </c:pt>
                <c:pt idx="7">
                  <c:v>4.67827823505867E-066</c:v>
                </c:pt>
              </c:numCache>
            </c:numRef>
          </c:val>
        </c:ser>
        <c:ser>
          <c:idx val="1"/>
          <c:order val="1"/>
          <c:tx>
            <c:strRef>
              <c:f>ЮФО!$D$37</c:f>
              <c:strCache>
                <c:ptCount val="1"/>
                <c:pt idx="0">
                  <c:v>Импорт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ЮФО!$B$38:$B$45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ЮФО!$D$38:$D$45</c:f>
              <c:numCache>
                <c:formatCode>General</c:formatCode>
                <c:ptCount val="8"/>
                <c:pt idx="0">
                  <c:v>0.000134406347101214</c:v>
                </c:pt>
                <c:pt idx="1">
                  <c:v>0</c:v>
                </c:pt>
                <c:pt idx="2">
                  <c:v>1.42693258536535E-021</c:v>
                </c:pt>
                <c:pt idx="3">
                  <c:v>0.270604769614518</c:v>
                </c:pt>
                <c:pt idx="4">
                  <c:v>0.0455412109332903</c:v>
                </c:pt>
                <c:pt idx="5">
                  <c:v>0.018944168877088</c:v>
                </c:pt>
                <c:pt idx="6">
                  <c:v>0.178935503761661</c:v>
                </c:pt>
                <c:pt idx="7">
                  <c:v>7.88860905221012E-031</c:v>
                </c:pt>
              </c:numCache>
            </c:numRef>
          </c:val>
        </c:ser>
        <c:ser>
          <c:idx val="2"/>
          <c:order val="2"/>
          <c:tx>
            <c:strRef>
              <c:f>ЮФО!$E$37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ЮФО!$B$38:$B$45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ЮФО!$E$38:$E$45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0.821500328033429</c:v>
                </c:pt>
                <c:pt idx="4">
                  <c:v>0</c:v>
                </c:pt>
                <c:pt idx="5">
                  <c:v>0.0250281029502628</c:v>
                </c:pt>
                <c:pt idx="6">
                  <c:v>0.15256470867143</c:v>
                </c:pt>
                <c:pt idx="7">
                  <c:v>0</c:v>
                </c:pt>
              </c:numCache>
            </c:numRef>
          </c:val>
        </c:ser>
        <c:axId val="88451591"/>
        <c:axId val="43071161"/>
      </c:radarChart>
      <c:catAx>
        <c:axId val="8845159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071161"/>
        <c:crosses val="autoZero"/>
        <c:auto val="1"/>
        <c:lblAlgn val="ctr"/>
        <c:lblOffset val="100"/>
        <c:noMultiLvlLbl val="0"/>
      </c:catAx>
      <c:valAx>
        <c:axId val="4307116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8451591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96534622027085"/>
          <c:y val="0.723570831513083"/>
          <c:w val="0.677298067739624"/>
          <c:h val="0.22226669409309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Внешняя торговля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13187685043636"/>
          <c:y val="0.107104984093319"/>
          <c:w val="0.813553418348588"/>
          <c:h val="0.744053931222542"/>
        </c:manualLayout>
      </c:layout>
      <c:lineChart>
        <c:grouping val="standard"/>
        <c:varyColors val="0"/>
        <c:ser>
          <c:idx val="0"/>
          <c:order val="0"/>
          <c:tx>
            <c:strRef>
              <c:f>ЮФО!$B$133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ЮФО!$C$133:$R$133</c:f>
              <c:numCache>
                <c:formatCode>General</c:formatCode>
                <c:ptCount val="1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4.48021188988794E-005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ЮФО!$B$134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ЮФО!$B$135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ЮФО!$C$135:$R$135</c:f>
              <c:numCache>
                <c:formatCode>General</c:formatCode>
                <c:ptCount val="1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4.7564419512184E-022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ЮФО!$B$136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0.446422950476015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ЮФО!$B$137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0.0558014821359317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ЮФО!$B$138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4672a8"/>
            </a:solidFill>
            <a:ln w="19080">
              <a:solidFill>
                <a:srgbClr val="4672a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0.0688011393465985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ЮФО!$B$139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0.28231700932037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ЮФО!$B$140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ЮФО!$C$140:$R$140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2.62953635073671E-031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821412"/>
        <c:axId val="58646644"/>
      </c:lineChart>
      <c:catAx>
        <c:axId val="50821412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8646644"/>
        <c:crosses val="autoZero"/>
        <c:auto val="1"/>
        <c:lblAlgn val="ctr"/>
        <c:lblOffset val="100"/>
        <c:noMultiLvlLbl val="0"/>
      </c:catAx>
      <c:valAx>
        <c:axId val="58646644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8214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Демография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СКФО!$B$71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СКФО!$C$70:$R$70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0.536238877736076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СКФО!$B$72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СКФО!$C$70:$R$70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0.646876277508733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СКФО!$B$73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СКФО!$C$70:$R$70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0.472837316239485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СКФО!$B$74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СКФО!$C$70:$R$70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0.461859489924712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СКФО!$B$75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СКФО!$C$70:$R$70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СКФО!$C$75:$R$75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0.407843186181058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СКФО!$B$76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СКФО!$C$70:$R$70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СКФО!$C$76:$R$76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0.540718015295475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СКФО!$B$77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СКФО!$C$70:$R$70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СКФО!$C$77:$R$77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0.416226022249732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004359"/>
        <c:axId val="97893029"/>
      </c:lineChart>
      <c:catAx>
        <c:axId val="86004359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893029"/>
        <c:crosses val="autoZero"/>
        <c:auto val="1"/>
        <c:lblAlgn val="ctr"/>
        <c:lblOffset val="100"/>
        <c:noMultiLvlLbl val="0"/>
      </c:catAx>
      <c:valAx>
        <c:axId val="97893029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60043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Экология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СКФО!$B$104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СКФО!$C$104:$R$104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0.538088391604802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СКФО!$B$105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СКФО!$C$105:$R$105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0.538160097055672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СКФО!$B$106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0.436587433693588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СКФО!$B$107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0.240227586780846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СКФО!$B$108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0.187202513489828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СКФО!$B$109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0.540846792327047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СКФО!$B$110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0.213906785035758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263517"/>
        <c:axId val="62952290"/>
      </c:lineChart>
      <c:catAx>
        <c:axId val="86263517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2952290"/>
        <c:crosses val="autoZero"/>
        <c:auto val="1"/>
        <c:lblAlgn val="ctr"/>
        <c:lblOffset val="100"/>
        <c:noMultiLvlLbl val="0"/>
      </c:catAx>
      <c:valAx>
        <c:axId val="62952290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62635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Внешняя торговля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СКФО!$B$131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СКФО!$C$130:$R$130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СКФО!$C$131:$R$131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2.80611525516614E-014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СКФО!$B$132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СКФО!$C$130:$R$130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СКФО!$C$132:$R$132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4.30823235704702E-027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СКФО!$B$133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СКФО!$C$130:$R$130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4.26778903169809E-006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СКФО!$B$134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СКФО!$C$130:$R$130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1.26616677801924E-005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СКФО!$B$135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СКФО!$C$130:$R$130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0.000145756227080262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СКФО!$B$136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СКФО!$C$130:$R$130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СКФО!$C$136:$R$136</c:f>
              <c:numCache>
                <c:formatCode>General</c:formatCode>
                <c:ptCount val="1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9.1869326127068E-022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СКФО!$B$137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СКФО!$C$130:$R$130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0.010629337142041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24193"/>
        <c:axId val="59243962"/>
      </c:lineChart>
      <c:catAx>
        <c:axId val="39124193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9243962"/>
        <c:crosses val="autoZero"/>
        <c:auto val="1"/>
        <c:lblAlgn val="ctr"/>
        <c:lblOffset val="100"/>
        <c:noMultiLvlLbl val="0"/>
      </c:catAx>
      <c:valAx>
        <c:axId val="59243962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1241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СКФО!$C$1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СКФО!$C$2:$C$8</c:f>
              <c:numCache>
                <c:formatCode>General</c:formatCode>
                <c:ptCount val="7"/>
                <c:pt idx="0">
                  <c:v>0.399382561240385</c:v>
                </c:pt>
                <c:pt idx="1">
                  <c:v>0.22577624000722</c:v>
                </c:pt>
                <c:pt idx="2">
                  <c:v>0.28657778407478</c:v>
                </c:pt>
                <c:pt idx="3">
                  <c:v>0.268272890633923</c:v>
                </c:pt>
                <c:pt idx="4">
                  <c:v>0.368203181062315</c:v>
                </c:pt>
                <c:pt idx="5">
                  <c:v>0.330003432435185</c:v>
                </c:pt>
                <c:pt idx="6">
                  <c:v>0.37084299727564</c:v>
                </c:pt>
              </c:numCache>
            </c:numRef>
          </c:val>
        </c:ser>
        <c:ser>
          <c:idx val="1"/>
          <c:order val="1"/>
          <c:tx>
            <c:strRef>
              <c:f>СКФО!$D$1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СКФО!$D$2:$D$8</c:f>
              <c:numCache>
                <c:formatCode>General</c:formatCode>
                <c:ptCount val="7"/>
                <c:pt idx="0">
                  <c:v>0.180908654680047</c:v>
                </c:pt>
                <c:pt idx="1">
                  <c:v>0.03125</c:v>
                </c:pt>
                <c:pt idx="2">
                  <c:v>0.0610724980271404</c:v>
                </c:pt>
                <c:pt idx="3">
                  <c:v>0.0654558826762892</c:v>
                </c:pt>
                <c:pt idx="4">
                  <c:v>0.200730720465844</c:v>
                </c:pt>
                <c:pt idx="5">
                  <c:v>0.0947322854068999</c:v>
                </c:pt>
                <c:pt idx="6">
                  <c:v>0.198425131496025</c:v>
                </c:pt>
              </c:numCache>
            </c:numRef>
          </c:val>
        </c:ser>
        <c:ser>
          <c:idx val="2"/>
          <c:order val="2"/>
          <c:tx>
            <c:strRef>
              <c:f>СКФО!$E$1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СКФО!$E$2:$E$8</c:f>
              <c:numCache>
                <c:formatCode>General</c:formatCode>
                <c:ptCount val="7"/>
                <c:pt idx="0">
                  <c:v>0.287174588749259</c:v>
                </c:pt>
                <c:pt idx="1">
                  <c:v>0.42673979886665</c:v>
                </c:pt>
                <c:pt idx="2">
                  <c:v>0.410167678003819</c:v>
                </c:pt>
                <c:pt idx="3">
                  <c:v>0.439606832474624</c:v>
                </c:pt>
                <c:pt idx="4">
                  <c:v>0.375195462541253</c:v>
                </c:pt>
                <c:pt idx="5">
                  <c:v>0.333159679366475</c:v>
                </c:pt>
                <c:pt idx="6">
                  <c:v>0.375195462541253</c:v>
                </c:pt>
              </c:numCache>
            </c:numRef>
          </c:val>
        </c:ser>
        <c:axId val="9164170"/>
        <c:axId val="72097329"/>
      </c:radarChart>
      <c:catAx>
        <c:axId val="916417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097329"/>
        <c:crosses val="autoZero"/>
        <c:auto val="1"/>
        <c:lblAlgn val="ctr"/>
        <c:lblOffset val="100"/>
        <c:noMultiLvlLbl val="0"/>
      </c:catAx>
      <c:valAx>
        <c:axId val="720973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6417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СКФО!$C$19</c:f>
              <c:strCache>
                <c:ptCount val="1"/>
                <c:pt idx="0">
                  <c:v>Лесовосстановление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СКФО!$B$20:$B$26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СКФО!$C$20:$C$26</c:f>
              <c:numCache>
                <c:formatCode>General</c:formatCode>
                <c:ptCount val="7"/>
                <c:pt idx="0">
                  <c:v>0.346287368054678</c:v>
                </c:pt>
                <c:pt idx="1">
                  <c:v>3.65383482215351E-036</c:v>
                </c:pt>
                <c:pt idx="2">
                  <c:v>0.214469760755385</c:v>
                </c:pt>
                <c:pt idx="3">
                  <c:v>4.3801446160795E-195</c:v>
                </c:pt>
                <c:pt idx="4">
                  <c:v>1.65826244151905E-088</c:v>
                </c:pt>
                <c:pt idx="5">
                  <c:v>2.59150373679593E-142</c:v>
                </c:pt>
                <c:pt idx="6">
                  <c:v>1.48714833397071E-048</c:v>
                </c:pt>
              </c:numCache>
            </c:numRef>
          </c:val>
        </c:ser>
        <c:ser>
          <c:idx val="1"/>
          <c:order val="1"/>
          <c:tx>
            <c:strRef>
              <c:f>СКФО!$D$19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СКФО!$B$20:$B$26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СКФО!$D$20:$D$26</c:f>
              <c:numCache>
                <c:formatCode>General</c:formatCode>
                <c:ptCount val="7"/>
                <c:pt idx="0">
                  <c:v>0.355752628678405</c:v>
                </c:pt>
                <c:pt idx="1">
                  <c:v>0.840896415253715</c:v>
                </c:pt>
                <c:pt idx="2">
                  <c:v>0.200267469397406</c:v>
                </c:pt>
                <c:pt idx="3">
                  <c:v>0.124395568194143</c:v>
                </c:pt>
                <c:pt idx="4">
                  <c:v>0.000376516314796861</c:v>
                </c:pt>
                <c:pt idx="5">
                  <c:v>1</c:v>
                </c:pt>
                <c:pt idx="6">
                  <c:v>0.177704592365794</c:v>
                </c:pt>
              </c:numCache>
            </c:numRef>
          </c:val>
        </c:ser>
        <c:ser>
          <c:idx val="2"/>
          <c:order val="2"/>
          <c:tx>
            <c:strRef>
              <c:f>СКФО!$E$19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СКФО!$B$20:$B$26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СКФО!$E$20:$E$26</c:f>
              <c:numCache>
                <c:formatCode>General</c:formatCode>
                <c:ptCount val="7"/>
                <c:pt idx="0">
                  <c:v>0.912225178081322</c:v>
                </c:pt>
                <c:pt idx="1">
                  <c:v>0.773583875913301</c:v>
                </c:pt>
                <c:pt idx="2">
                  <c:v>0.895025070927972</c:v>
                </c:pt>
                <c:pt idx="3">
                  <c:v>0.596287192148397</c:v>
                </c:pt>
                <c:pt idx="4">
                  <c:v>0.561231024154687</c:v>
                </c:pt>
                <c:pt idx="5">
                  <c:v>0.62254037698114</c:v>
                </c:pt>
                <c:pt idx="6">
                  <c:v>0.464015762741482</c:v>
                </c:pt>
              </c:numCache>
            </c:numRef>
          </c:val>
        </c:ser>
        <c:axId val="68639006"/>
        <c:axId val="93527309"/>
      </c:radarChart>
      <c:catAx>
        <c:axId val="68639006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3527309"/>
        <c:crosses val="autoZero"/>
        <c:auto val="1"/>
        <c:lblAlgn val="ctr"/>
        <c:lblOffset val="100"/>
        <c:noMultiLvlLbl val="0"/>
      </c:catAx>
      <c:valAx>
        <c:axId val="9352730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639006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19670696225139"/>
          <c:y val="0.676435828977301"/>
          <c:w val="0.816697403318631"/>
          <c:h val="0.31714775723463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Экология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189839262999653"/>
          <c:y val="0.111995284409078"/>
          <c:w val="0.859808040704622"/>
          <c:h val="0.75095785440613"/>
        </c:manualLayout>
      </c:layout>
      <c:lineChart>
        <c:grouping val="standard"/>
        <c:varyColors val="0"/>
        <c:ser>
          <c:idx val="0"/>
          <c:order val="0"/>
          <c:tx>
            <c:strRef>
              <c:f>ЦФО!$B$171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973f3c"/>
            </a:solidFill>
            <a:ln w="19080">
              <a:solidFill>
                <a:srgbClr val="973f3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ЦФО!$C$171:$R$171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0.109349447656086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ЦФО!$B$172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7a9346"/>
            </a:solidFill>
            <a:ln w="19080">
              <a:solidFill>
                <a:srgbClr val="7a93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ЦФО!$C$172:$R$172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0.526284059488361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ЦФО!$B$173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654e7f"/>
            </a:solidFill>
            <a:ln w="19080">
              <a:solidFill>
                <a:srgbClr val="654e7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ЦФО!$C$173:$R$173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0.416845431804643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ЦФО!$B$174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3b879c"/>
            </a:solidFill>
            <a:ln w="19080">
              <a:solidFill>
                <a:srgbClr val="3b879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ЦФО!$C$174:$R$174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0.45191206134968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ЦФО!$B$175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c27637"/>
            </a:solidFill>
            <a:ln w="19080">
              <a:solidFill>
                <a:srgbClr val="c2763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0.503045334609476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ЦФО!$B$176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4978b1"/>
            </a:solidFill>
            <a:ln w="19080">
              <a:solidFill>
                <a:srgbClr val="4978b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0.543878380454177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ЦФО!$B$177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b34a48"/>
            </a:solidFill>
            <a:ln w="19080">
              <a:solidFill>
                <a:srgbClr val="b34a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0.728791806715028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ЦФО!$B$178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91af53"/>
            </a:solidFill>
            <a:ln w="19080">
              <a:solidFill>
                <a:srgbClr val="91af5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ЦФО!$C$178:$R$178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0.581732735186035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ЦФО!$B$179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775d97"/>
            </a:solidFill>
            <a:ln w="19080">
              <a:solidFill>
                <a:srgbClr val="775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ЦФО!$C$179:$R$179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0.209106171461794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ЦФО!$B$180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46a1b9"/>
            </a:solidFill>
            <a:ln w="19080">
              <a:solidFill>
                <a:srgbClr val="46a1b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ЦФО!$C$180:$R$180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0.198226992784593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ЦФО!$B$181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e78c41"/>
            </a:solidFill>
            <a:ln w="19080">
              <a:solidFill>
                <a:srgbClr val="e78c4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ЦФО!$C$181:$R$181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0.529503527336373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ЦФО!$B$182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7e9bc7"/>
            </a:solidFill>
            <a:ln w="19080">
              <a:solidFill>
                <a:srgbClr val="7e9bc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ЦФО!$C$182:$R$182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0.473255169097351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ЦФО!$B$183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ca7e7d"/>
            </a:solidFill>
            <a:ln w="19080">
              <a:solidFill>
                <a:srgbClr val="ca7e7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ЦФО!$C$183:$R$183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0.618353266960671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ЦФО!$B$184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adc683"/>
            </a:solidFill>
            <a:ln w="19080">
              <a:solidFill>
                <a:srgbClr val="adc68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ЦФО!$C$184:$R$184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0.497020512907211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ЦФО!$B$185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9a89b2"/>
            </a:solidFill>
            <a:ln w="19080">
              <a:solidFill>
                <a:srgbClr val="9a89b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ЦФО!$C$185:$R$185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0.65953377946613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ЦФО!$B$186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7cbacf"/>
            </a:solidFill>
            <a:ln w="19080">
              <a:solidFill>
                <a:srgbClr val="7cbac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ЦФО!$C$186:$R$186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0.0520591035263833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ЦФО!$B$187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f8aa7a"/>
            </a:solidFill>
            <a:ln w="19080">
              <a:solidFill>
                <a:srgbClr val="f8aa7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ЦФО!$C$187:$R$187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0.380202125302341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ЦФО!$B$188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b5c3db"/>
            </a:solidFill>
            <a:ln w="19080">
              <a:solidFill>
                <a:srgbClr val="b5c3d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ЦФО!$C$170:$R$170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ЦФО!$C$188:$R$188</c:f>
              <c:numCache>
                <c:formatCode>General</c:formatCode>
                <c:ptCount val="16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096743"/>
        <c:axId val="57293043"/>
      </c:lineChart>
      <c:catAx>
        <c:axId val="89096743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7293043"/>
        <c:crosses val="autoZero"/>
        <c:auto val="1"/>
        <c:lblAlgn val="ctr"/>
        <c:lblOffset val="100"/>
        <c:noMultiLvlLbl val="0"/>
      </c:catAx>
      <c:valAx>
        <c:axId val="5729304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90967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Уровень жизни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СКФО!$B$38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СКФО!$C$37:$R$37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СКФО!$C$38:$R$38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0.28915526822323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СКФО!$B$39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СКФО!$C$37:$R$37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СКФО!$C$39:$R$39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0.227922012957957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СКФО!$B$40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СКФО!$C$37:$R$37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СКФО!$C$40:$R$40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0.252605986701913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СКФО!$B$41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СКФО!$C$37:$R$37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СКФО!$C$41:$R$41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0.257778535261612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СКФО!$B$42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СКФО!$C$37:$R$37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СКФО!$C$42:$R$42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0.314709788023137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СКФО!$B$43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СКФО!$C$37:$R$37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СКФО!$C$43:$R$43</c:f>
              <c:numCache>
                <c:formatCode>General</c:formatCode>
                <c:ptCount val="1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0.25263179906952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СКФО!$B$44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4672a8"/>
            </a:solidFill>
            <a:ln w="19080">
              <a:solidFill>
                <a:srgbClr val="4672a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СКФО!$C$37:$R$37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СКФО!$C$44:$R$44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0.314821197104306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93492"/>
        <c:axId val="26946386"/>
      </c:lineChart>
      <c:catAx>
        <c:axId val="3993492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6946386"/>
        <c:crosses val="autoZero"/>
        <c:auto val="1"/>
        <c:lblAlgn val="ctr"/>
        <c:lblOffset val="100"/>
        <c:noMultiLvlLbl val="0"/>
      </c:catAx>
      <c:valAx>
        <c:axId val="2694638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934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923288633835"/>
          <c:y val="0.0954316371321736"/>
          <c:w val="0.464601510804005"/>
          <c:h val="0.630954316371322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СКФО!$C$28</c:f>
              <c:strCache>
                <c:ptCount val="1"/>
                <c:pt idx="0">
                  <c:v>Экспорт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СКФО!$B$29:$B$35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СКФО!$C$29:$C$35</c:f>
              <c:numCache>
                <c:formatCode>General</c:formatCode>
                <c:ptCount val="7"/>
                <c:pt idx="0">
                  <c:v>3.1360096614851E-034</c:v>
                </c:pt>
                <c:pt idx="1">
                  <c:v>0</c:v>
                </c:pt>
                <c:pt idx="2">
                  <c:v>3.97242227645788E-017</c:v>
                </c:pt>
                <c:pt idx="3">
                  <c:v>3.81695790643958E-019</c:v>
                </c:pt>
                <c:pt idx="4">
                  <c:v>0.000437199602613973</c:v>
                </c:pt>
                <c:pt idx="5">
                  <c:v>1.22001985478336E-070</c:v>
                </c:pt>
                <c:pt idx="6">
                  <c:v>0.0257858038524847</c:v>
                </c:pt>
              </c:numCache>
            </c:numRef>
          </c:val>
        </c:ser>
        <c:ser>
          <c:idx val="1"/>
          <c:order val="1"/>
          <c:tx>
            <c:strRef>
              <c:f>СКФО!$D$28</c:f>
              <c:strCache>
                <c:ptCount val="1"/>
                <c:pt idx="0">
                  <c:v>Импорт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СКФО!$B$29:$B$35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СКФО!$D$29:$D$35</c:f>
              <c:numCache>
                <c:formatCode>General</c:formatCode>
                <c:ptCount val="7"/>
                <c:pt idx="0">
                  <c:v>8.41834576549841E-014</c:v>
                </c:pt>
                <c:pt idx="1">
                  <c:v>1.29246970711411E-026</c:v>
                </c:pt>
                <c:pt idx="2">
                  <c:v>1.28033670950545E-005</c:v>
                </c:pt>
                <c:pt idx="3">
                  <c:v>3.79850033405769E-005</c:v>
                </c:pt>
                <c:pt idx="4">
                  <c:v>6.90786268142594E-008</c:v>
                </c:pt>
                <c:pt idx="5">
                  <c:v>2.75607978381204E-021</c:v>
                </c:pt>
                <c:pt idx="6">
                  <c:v>0.00610220757363831</c:v>
                </c:pt>
              </c:numCache>
            </c:numRef>
          </c:val>
        </c:ser>
        <c:ser>
          <c:idx val="2"/>
          <c:order val="2"/>
          <c:tx>
            <c:strRef>
              <c:f>СКФО!$E$28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СКФО!$B$29:$B$35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СКФО!$E$29:$E$35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9.91568377641913E-037</c:v>
                </c:pt>
              </c:numCache>
            </c:numRef>
          </c:val>
        </c:ser>
        <c:axId val="24767490"/>
        <c:axId val="60956710"/>
      </c:radarChart>
      <c:catAx>
        <c:axId val="2476749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0956710"/>
        <c:crosses val="autoZero"/>
        <c:auto val="1"/>
        <c:lblAlgn val="ctr"/>
        <c:lblOffset val="100"/>
        <c:noMultiLvlLbl val="0"/>
      </c:catAx>
      <c:valAx>
        <c:axId val="6095671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4767490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23256877498353"/>
          <c:y val="0.722010229121942"/>
          <c:w val="0.55348607942607"/>
          <c:h val="0.2779897708780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СКФО!$C$10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СКФО!$B$11:$B$17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СКФО!$C$11:$C$17</c:f>
              <c:numCache>
                <c:formatCode>General</c:formatCode>
                <c:ptCount val="7"/>
                <c:pt idx="0">
                  <c:v>0.729716648373312</c:v>
                </c:pt>
                <c:pt idx="1">
                  <c:v>0.785231699688475</c:v>
                </c:pt>
                <c:pt idx="2">
                  <c:v>0.562834811348044</c:v>
                </c:pt>
                <c:pt idx="3">
                  <c:v>0.506365536836909</c:v>
                </c:pt>
                <c:pt idx="4">
                  <c:v>0.484097279731993</c:v>
                </c:pt>
                <c:pt idx="5">
                  <c:v>0.79930485074886</c:v>
                </c:pt>
                <c:pt idx="6">
                  <c:v>0.398536507903662</c:v>
                </c:pt>
              </c:numCache>
            </c:numRef>
          </c:val>
        </c:ser>
        <c:ser>
          <c:idx val="1"/>
          <c:order val="1"/>
          <c:tx>
            <c:strRef>
              <c:f>СКФО!$D$10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СКФО!$B$11:$B$17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СКФО!$D$11:$D$17</c:f>
              <c:numCache>
                <c:formatCode>General</c:formatCode>
                <c:ptCount val="7"/>
                <c:pt idx="0">
                  <c:v>0.428260749017</c:v>
                </c:pt>
                <c:pt idx="1">
                  <c:v>0.531267570032</c:v>
                </c:pt>
                <c:pt idx="2">
                  <c:v>0.389293451177</c:v>
                </c:pt>
                <c:pt idx="3">
                  <c:v>0.397654789892</c:v>
                </c:pt>
                <c:pt idx="4">
                  <c:v>0.383949740512</c:v>
                </c:pt>
                <c:pt idx="5">
                  <c:v>0.348576887993</c:v>
                </c:pt>
                <c:pt idx="6">
                  <c:v>0.3679488392</c:v>
                </c:pt>
              </c:numCache>
            </c:numRef>
          </c:val>
        </c:ser>
        <c:ser>
          <c:idx val="2"/>
          <c:order val="2"/>
          <c:tx>
            <c:strRef>
              <c:f>СКФО!$E$10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СКФО!$B$11:$B$17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СКФО!$E$11:$E$17</c:f>
              <c:numCache>
                <c:formatCode>General</c:formatCode>
                <c:ptCount val="7"/>
                <c:pt idx="0">
                  <c:v>0.450739235817914</c:v>
                </c:pt>
                <c:pt idx="1">
                  <c:v>0.624129562805724</c:v>
                </c:pt>
                <c:pt idx="2">
                  <c:v>0.466383686193411</c:v>
                </c:pt>
                <c:pt idx="3">
                  <c:v>0.481558143045228</c:v>
                </c:pt>
                <c:pt idx="4">
                  <c:v>0.355482538299179</c:v>
                </c:pt>
                <c:pt idx="5">
                  <c:v>0.474272307144563</c:v>
                </c:pt>
                <c:pt idx="6">
                  <c:v>0.482192719645532</c:v>
                </c:pt>
              </c:numCache>
            </c:numRef>
          </c:val>
        </c:ser>
        <c:axId val="34122658"/>
        <c:axId val="38039728"/>
      </c:radarChart>
      <c:catAx>
        <c:axId val="34122658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8039728"/>
        <c:crosses val="autoZero"/>
        <c:auto val="1"/>
        <c:lblAlgn val="ctr"/>
        <c:lblOffset val="100"/>
        <c:noMultiLvlLbl val="0"/>
      </c:catAx>
      <c:valAx>
        <c:axId val="3803972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412265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Уровень жизни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ПФО!$B$67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9f423f"/>
            </a:solidFill>
            <a:ln w="19080">
              <a:solidFill>
                <a:srgbClr val="9f42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ПФО!$C$67:$R$67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0.325313289704529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ПФО!$B$68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809b49"/>
            </a:solidFill>
            <a:ln w="19080">
              <a:solidFill>
                <a:srgbClr val="809b4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0.263643771616864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ПФО!$B$69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6a5286"/>
            </a:solidFill>
            <a:ln w="19080">
              <a:solidFill>
                <a:srgbClr val="6a52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ПФО!$C$69:$R$69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0.279352929654773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ПФО!$B$70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3e8ea4"/>
            </a:solidFill>
            <a:ln w="19080">
              <a:solidFill>
                <a:srgbClr val="3e8ea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ПФО!$C$70:$R$70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0.423683372346811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ПФО!$B$71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cc7c3a"/>
            </a:solidFill>
            <a:ln w="19080">
              <a:solidFill>
                <a:srgbClr val="cc7c3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0.34304487091182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ПФО!$B$72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0.290196773190385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ПФО!$B$73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0.308907203555657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ПФО!$B$74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0.320104810291622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ПФО!$B$75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ПФО!$C$75:$R$75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0.364750227052988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ПФО!$B$76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ПФО!$C$76:$R$76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0.309583306183388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ПФО!$B$77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ПФО!$C$77:$R$77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0.324857658106408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ПФО!$B$78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aabad7"/>
            </a:solidFill>
            <a:ln w="19080">
              <a:solidFill>
                <a:srgbClr val="aaba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ПФО!$C$78:$R$78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0.327388365492805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ПФО!$B$79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d8aaa9"/>
            </a:solidFill>
            <a:ln w="19080">
              <a:solidFill>
                <a:srgbClr val="d8aaa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ПФО!$C$79:$R$79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0.29861048255459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ПФО!$B$80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c5d6ac"/>
            </a:solidFill>
            <a:ln w="19080">
              <a:solidFill>
                <a:srgbClr val="c5d6a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ПФО!$C$80:$R$80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0.304577225885285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279252"/>
        <c:axId val="74495631"/>
      </c:lineChart>
      <c:catAx>
        <c:axId val="29279252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495631"/>
        <c:crosses val="autoZero"/>
        <c:auto val="1"/>
        <c:lblAlgn val="ctr"/>
        <c:lblOffset val="100"/>
        <c:noMultiLvlLbl val="0"/>
      </c:catAx>
      <c:valAx>
        <c:axId val="74495631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92792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Демография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ПФО!$B$101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9f423f"/>
            </a:solidFill>
            <a:ln w="19080">
              <a:solidFill>
                <a:srgbClr val="9f42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0.378406213803688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ПФО!$B$102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809b49"/>
            </a:solidFill>
            <a:ln w="19080">
              <a:solidFill>
                <a:srgbClr val="809b4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ПФО!$C$102:$R$102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0.382898734548293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ПФО!$B$103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6a5286"/>
            </a:solidFill>
            <a:ln w="19080">
              <a:solidFill>
                <a:srgbClr val="6a52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ПФО!$C$103:$R$103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0.318482912578336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ПФО!$B$104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3e8ea4"/>
            </a:solidFill>
            <a:ln w="19080">
              <a:solidFill>
                <a:srgbClr val="3e8ea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ПФО!$C$104:$R$104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0.43006130016155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ПФО!$B$105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cc7c3a"/>
            </a:solidFill>
            <a:ln w="19080">
              <a:solidFill>
                <a:srgbClr val="cc7c3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ПФО!$C$105:$R$105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0.3931611729534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ПФО!$B$106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0.363660880683145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ПФО!$B$107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0.359007290750929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ПФО!$B$108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0.357361147432988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ПФО!$B$109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0.368107148277199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ПФО!$B$110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0.36912233710947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ПФО!$B$111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ПФО!$C$111:$R$111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0.34842305156564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ПФО!$B$112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aabad7"/>
            </a:solidFill>
            <a:ln w="19080">
              <a:solidFill>
                <a:srgbClr val="aaba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ПФО!$C$112:$R$112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0.367791147728596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ПФО!$B$113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d8aaa9"/>
            </a:solidFill>
            <a:ln w="19080">
              <a:solidFill>
                <a:srgbClr val="d8aaa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ПФО!$C$113:$R$113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0.344123693605807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ПФО!$B$114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c5d6ac"/>
            </a:solidFill>
            <a:ln w="19080">
              <a:solidFill>
                <a:srgbClr val="c5d6a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ПФО!$C$100:$R$100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ПФО!$C$114:$R$114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0.358730286679029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899517"/>
        <c:axId val="10646069"/>
      </c:lineChart>
      <c:catAx>
        <c:axId val="31899517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646069"/>
        <c:crosses val="autoZero"/>
        <c:auto val="1"/>
        <c:lblAlgn val="ctr"/>
        <c:lblOffset val="100"/>
        <c:noMultiLvlLbl val="0"/>
      </c:catAx>
      <c:valAx>
        <c:axId val="10646069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8995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Экология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ПФО!$B$135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9f423f"/>
            </a:solidFill>
            <a:ln w="19080">
              <a:solidFill>
                <a:srgbClr val="9f42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0.425548737963893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ПФО!$B$136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809b49"/>
            </a:solidFill>
            <a:ln w="19080">
              <a:solidFill>
                <a:srgbClr val="809b4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0.409530565364117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ПФО!$B$137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6a5286"/>
            </a:solidFill>
            <a:ln w="19080">
              <a:solidFill>
                <a:srgbClr val="6a52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0.634291135371548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ПФО!$B$138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3e8ea4"/>
            </a:solidFill>
            <a:ln w="19080">
              <a:solidFill>
                <a:srgbClr val="3e8ea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0.312599624334911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ПФО!$B$139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cc7c3a"/>
            </a:solidFill>
            <a:ln w="19080">
              <a:solidFill>
                <a:srgbClr val="cc7c3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0.449963768873395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ПФО!$B$140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0.393960399368904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ПФО!$B$141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0.543329745792649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ПФО!$B$142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0.681180534854871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ПФО!$B$143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0.425524231573049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ПФО!$B$144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ПФО!$C$144:$R$144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0.426841982050428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ПФО!$B$145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ПФО!$C$145:$R$145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0.469579034484175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ПФО!$B$146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aabad7"/>
            </a:solidFill>
            <a:ln w="19080">
              <a:solidFill>
                <a:srgbClr val="aaba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ПФО!$C$146:$R$146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0.160559004833741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ПФО!$B$147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d8aaa9"/>
            </a:solidFill>
            <a:ln w="19080">
              <a:solidFill>
                <a:srgbClr val="d8aaa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ПФО!$C$147:$R$147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0.538393111680975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ПФО!$B$148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c5d6ac"/>
            </a:solidFill>
            <a:ln w="19080">
              <a:solidFill>
                <a:srgbClr val="c5d6a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ПФО!$C$148:$R$148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0.4726881390926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276840"/>
        <c:axId val="75224183"/>
      </c:lineChart>
      <c:catAx>
        <c:axId val="6127684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5224183"/>
        <c:crosses val="autoZero"/>
        <c:auto val="1"/>
        <c:lblAlgn val="ctr"/>
        <c:lblOffset val="100"/>
        <c:noMultiLvlLbl val="0"/>
      </c:catAx>
      <c:valAx>
        <c:axId val="7522418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27684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Внешняя торговля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ПФО!$B$169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16a9c"/>
            </a:solidFill>
            <a:ln w="19080">
              <a:solidFill>
                <a:srgbClr val="416a9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ПФО!$C$169:$R$169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0.0607610466982722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ПФО!$B$170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9f423f"/>
            </a:solidFill>
            <a:ln w="19080">
              <a:solidFill>
                <a:srgbClr val="9f42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ПФО!$C$170:$R$170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0.00154887878944451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ПФО!$B$171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809b49"/>
            </a:solidFill>
            <a:ln w="19080">
              <a:solidFill>
                <a:srgbClr val="809b4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ПФО!$C$171:$R$171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0.135922137508725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ПФО!$B$172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6a5286"/>
            </a:solidFill>
            <a:ln w="19080">
              <a:solidFill>
                <a:srgbClr val="6a52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ПФО!$C$172:$R$172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0.306979111453126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ПФО!$B$173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3e8ea4"/>
            </a:solidFill>
            <a:ln w="19080">
              <a:solidFill>
                <a:srgbClr val="3e8ea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ПФО!$C$173:$R$173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0.0278452065695874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ПФО!$B$174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cc7c3a"/>
            </a:solidFill>
            <a:ln w="19080">
              <a:solidFill>
                <a:srgbClr val="cc7c3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ПФО!$C$174:$R$174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0.00484526177881966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ПФО!$B$175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0.179615507368367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ПФО!$B$176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0.0496051401350092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ПФО!$B$177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0.566657433062694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ПФО!$B$178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ПФО!$C$178:$R$178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0.075652539185798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ПФО!$B$179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ПФО!$C$179:$R$179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0.00808046635618303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ПФО!$B$180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ПФО!$C$180:$R$180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0.459024733472045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ПФО!$B$181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aabad7"/>
            </a:solidFill>
            <a:ln w="19080">
              <a:solidFill>
                <a:srgbClr val="aaba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ПФО!$C$181:$R$181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0.042301159299642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ПФО!$B$182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d8aaa9"/>
            </a:solidFill>
            <a:ln w="19080">
              <a:solidFill>
                <a:srgbClr val="d8aaa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ПФО!$C$168:$R$168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ПФО!$C$182:$R$182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0.295106519345012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973878"/>
        <c:axId val="14966326"/>
      </c:lineChart>
      <c:catAx>
        <c:axId val="77973878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4966326"/>
        <c:crosses val="autoZero"/>
        <c:auto val="1"/>
        <c:lblAlgn val="ctr"/>
        <c:lblOffset val="100"/>
        <c:noMultiLvlLbl val="0"/>
      </c:catAx>
      <c:valAx>
        <c:axId val="1496632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79738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ПФО!$C$1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ПФО!$C$2:$C$15</c:f>
              <c:numCache>
                <c:formatCode>General</c:formatCode>
                <c:ptCount val="14"/>
                <c:pt idx="0">
                  <c:v>0.454434478489938</c:v>
                </c:pt>
                <c:pt idx="1">
                  <c:v>0.325194235522418</c:v>
                </c:pt>
                <c:pt idx="2">
                  <c:v>0.331951561070488</c:v>
                </c:pt>
                <c:pt idx="3">
                  <c:v>0.520188632145377</c:v>
                </c:pt>
                <c:pt idx="4">
                  <c:v>0.374105212644233</c:v>
                </c:pt>
                <c:pt idx="5">
                  <c:v>0.324878485180782</c:v>
                </c:pt>
                <c:pt idx="6">
                  <c:v>0.418665208646773</c:v>
                </c:pt>
                <c:pt idx="7">
                  <c:v>0.341633376413763</c:v>
                </c:pt>
                <c:pt idx="8">
                  <c:v>0.473366128867197</c:v>
                </c:pt>
                <c:pt idx="9">
                  <c:v>0.383704362804123</c:v>
                </c:pt>
                <c:pt idx="10">
                  <c:v>0.380349722499903</c:v>
                </c:pt>
                <c:pt idx="11">
                  <c:v>0.41080403655398</c:v>
                </c:pt>
                <c:pt idx="12">
                  <c:v>0.378447744825634</c:v>
                </c:pt>
                <c:pt idx="13">
                  <c:v>0.361759519817964</c:v>
                </c:pt>
              </c:numCache>
            </c:numRef>
          </c:val>
        </c:ser>
        <c:ser>
          <c:idx val="1"/>
          <c:order val="1"/>
          <c:tx>
            <c:strRef>
              <c:f>ПФО!$D$1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ПФО!$D$2:$D$15</c:f>
              <c:numCache>
                <c:formatCode>General</c:formatCode>
                <c:ptCount val="14"/>
                <c:pt idx="0">
                  <c:v>0.258816230960344</c:v>
                </c:pt>
                <c:pt idx="1">
                  <c:v>0.105112051906714</c:v>
                </c:pt>
                <c:pt idx="2">
                  <c:v>0.130911765352578</c:v>
                </c:pt>
                <c:pt idx="3">
                  <c:v>0.466516495768404</c:v>
                </c:pt>
                <c:pt idx="4">
                  <c:v>0.252904860075481</c:v>
                </c:pt>
                <c:pt idx="5">
                  <c:v>0.143587294374629</c:v>
                </c:pt>
                <c:pt idx="6">
                  <c:v>0.215137859311083</c:v>
                </c:pt>
                <c:pt idx="7">
                  <c:v>0.196146024474188</c:v>
                </c:pt>
                <c:pt idx="8">
                  <c:v>0.333709963542509</c:v>
                </c:pt>
                <c:pt idx="9">
                  <c:v>0.198425131496025</c:v>
                </c:pt>
                <c:pt idx="10">
                  <c:v>0.222724679535085</c:v>
                </c:pt>
                <c:pt idx="11">
                  <c:v>0.241484082231211</c:v>
                </c:pt>
                <c:pt idx="12">
                  <c:v>0.180908654680047</c:v>
                </c:pt>
                <c:pt idx="13">
                  <c:v>0.176776695296637</c:v>
                </c:pt>
              </c:numCache>
            </c:numRef>
          </c:val>
        </c:ser>
        <c:ser>
          <c:idx val="2"/>
          <c:order val="2"/>
          <c:tx>
            <c:strRef>
              <c:f>ПФО!$E$1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ПФО!$E$2:$E$15</c:f>
              <c:numCache>
                <c:formatCode>General</c:formatCode>
                <c:ptCount val="14"/>
                <c:pt idx="0">
                  <c:v>0.262689159663305</c:v>
                </c:pt>
                <c:pt idx="1">
                  <c:v>0.360625027421461</c:v>
                </c:pt>
                <c:pt idx="2">
                  <c:v>0.375195462541253</c:v>
                </c:pt>
                <c:pt idx="3">
                  <c:v>0.284344989126654</c:v>
                </c:pt>
                <c:pt idx="4">
                  <c:v>0.402124540015745</c:v>
                </c:pt>
                <c:pt idx="5">
                  <c:v>0.402124540015745</c:v>
                </c:pt>
                <c:pt idx="6">
                  <c:v>0.292918542709115</c:v>
                </c:pt>
                <c:pt idx="7">
                  <c:v>0.422535029986916</c:v>
                </c:pt>
                <c:pt idx="8">
                  <c:v>0.287174588749259</c:v>
                </c:pt>
                <c:pt idx="9">
                  <c:v>0.346620424250015</c:v>
                </c:pt>
                <c:pt idx="10">
                  <c:v>0.371498572284237</c:v>
                </c:pt>
                <c:pt idx="11">
                  <c:v>0.329876977693224</c:v>
                </c:pt>
                <c:pt idx="12">
                  <c:v>0.336475048158089</c:v>
                </c:pt>
                <c:pt idx="13">
                  <c:v>0.375195462541253</c:v>
                </c:pt>
              </c:numCache>
            </c:numRef>
          </c:val>
        </c:ser>
        <c:axId val="78307470"/>
        <c:axId val="49703949"/>
      </c:radarChart>
      <c:catAx>
        <c:axId val="7830747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9703949"/>
        <c:crosses val="autoZero"/>
        <c:auto val="1"/>
        <c:lblAlgn val="ctr"/>
        <c:lblOffset val="100"/>
        <c:noMultiLvlLbl val="0"/>
      </c:catAx>
      <c:valAx>
        <c:axId val="497039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830747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ПФО!$C$17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ПФО!$C$18:$C$31</c:f>
              <c:numCache>
                <c:formatCode>General</c:formatCode>
                <c:ptCount val="14"/>
                <c:pt idx="0">
                  <c:v>0.357545766303623</c:v>
                </c:pt>
                <c:pt idx="1">
                  <c:v>0.362760228961075</c:v>
                </c:pt>
                <c:pt idx="2">
                  <c:v>0.25483975361441</c:v>
                </c:pt>
                <c:pt idx="3">
                  <c:v>0.398536507903662</c:v>
                </c:pt>
                <c:pt idx="4">
                  <c:v>0.368054472517974</c:v>
                </c:pt>
                <c:pt idx="5">
                  <c:v>0.32333416287169</c:v>
                </c:pt>
                <c:pt idx="6">
                  <c:v>0.335088802019188</c:v>
                </c:pt>
                <c:pt idx="7">
                  <c:v>0.277603111659569</c:v>
                </c:pt>
                <c:pt idx="8">
                  <c:v>0.273907048388768</c:v>
                </c:pt>
                <c:pt idx="9">
                  <c:v>0.312093984741247</c:v>
                </c:pt>
                <c:pt idx="10">
                  <c:v>0.248408961729014</c:v>
                </c:pt>
                <c:pt idx="11">
                  <c:v>0.287167414315511</c:v>
                </c:pt>
                <c:pt idx="12">
                  <c:v>0.264980877759915</c:v>
                </c:pt>
                <c:pt idx="13">
                  <c:v>0.275745960769627</c:v>
                </c:pt>
              </c:numCache>
            </c:numRef>
          </c:val>
        </c:ser>
        <c:ser>
          <c:idx val="1"/>
          <c:order val="1"/>
          <c:tx>
            <c:strRef>
              <c:f>ПФО!$D$17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ПФО!$D$18:$D$31</c:f>
              <c:numCache>
                <c:formatCode>General</c:formatCode>
                <c:ptCount val="14"/>
                <c:pt idx="0">
                  <c:v>0.318510531568</c:v>
                </c:pt>
                <c:pt idx="1">
                  <c:v>0.330212893825</c:v>
                </c:pt>
                <c:pt idx="2">
                  <c:v>0.3396829448</c:v>
                </c:pt>
                <c:pt idx="3">
                  <c:v>0.357401646793</c:v>
                </c:pt>
                <c:pt idx="4">
                  <c:v>0.329870903297</c:v>
                </c:pt>
                <c:pt idx="5">
                  <c:v>0.329870903297</c:v>
                </c:pt>
                <c:pt idx="6">
                  <c:v>0.305685578273</c:v>
                </c:pt>
                <c:pt idx="7">
                  <c:v>0.336569780612</c:v>
                </c:pt>
                <c:pt idx="8">
                  <c:v>0.318006233137</c:v>
                </c:pt>
                <c:pt idx="9">
                  <c:v>0.307999013257</c:v>
                </c:pt>
                <c:pt idx="10">
                  <c:v>0.335190485348</c:v>
                </c:pt>
                <c:pt idx="11">
                  <c:v>0.320025676825</c:v>
                </c:pt>
                <c:pt idx="12">
                  <c:v>0.331753913668</c:v>
                </c:pt>
                <c:pt idx="13">
                  <c:v>0.329016656132</c:v>
                </c:pt>
              </c:numCache>
            </c:numRef>
          </c:val>
        </c:ser>
        <c:ser>
          <c:idx val="2"/>
          <c:order val="2"/>
          <c:tx>
            <c:strRef>
              <c:f>ПФО!$E$17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ПФО!$E$18:$E$31</c:f>
              <c:numCache>
                <c:formatCode>General</c:formatCode>
                <c:ptCount val="14"/>
                <c:pt idx="0">
                  <c:v>0.459162343539442</c:v>
                </c:pt>
                <c:pt idx="1">
                  <c:v>0.455723080858803</c:v>
                </c:pt>
                <c:pt idx="2">
                  <c:v>0.360926039320598</c:v>
                </c:pt>
                <c:pt idx="3">
                  <c:v>0.534245745787987</c:v>
                </c:pt>
                <c:pt idx="4">
                  <c:v>0.481558143045228</c:v>
                </c:pt>
                <c:pt idx="5">
                  <c:v>0.437777575880747</c:v>
                </c:pt>
                <c:pt idx="6">
                  <c:v>0.436247491960599</c:v>
                </c:pt>
                <c:pt idx="7">
                  <c:v>0.457910550027393</c:v>
                </c:pt>
                <c:pt idx="8">
                  <c:v>0.512408163305828</c:v>
                </c:pt>
                <c:pt idx="9">
                  <c:v>0.487274013330164</c:v>
                </c:pt>
                <c:pt idx="10">
                  <c:v>0.461669707619905</c:v>
                </c:pt>
                <c:pt idx="11">
                  <c:v>0.496180352045277</c:v>
                </c:pt>
                <c:pt idx="12">
                  <c:v>0.435636289389508</c:v>
                </c:pt>
                <c:pt idx="13">
                  <c:v>0.471428243135461</c:v>
                </c:pt>
              </c:numCache>
            </c:numRef>
          </c:val>
        </c:ser>
        <c:axId val="1759782"/>
        <c:axId val="41631823"/>
      </c:radarChart>
      <c:catAx>
        <c:axId val="1759782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631823"/>
        <c:crosses val="autoZero"/>
        <c:auto val="1"/>
        <c:lblAlgn val="ctr"/>
        <c:lblOffset val="100"/>
        <c:noMultiLvlLbl val="0"/>
      </c:catAx>
      <c:valAx>
        <c:axId val="4163182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5978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ПФО!$C$33</c:f>
              <c:strCache>
                <c:ptCount val="1"/>
                <c:pt idx="0">
                  <c:v>Лесовосстановление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ПФО!$C$34:$C$47</c:f>
              <c:numCache>
                <c:formatCode>General</c:formatCode>
                <c:ptCount val="14"/>
                <c:pt idx="0">
                  <c:v>0.675302108368359</c:v>
                </c:pt>
                <c:pt idx="1">
                  <c:v>0.670316664574307</c:v>
                </c:pt>
                <c:pt idx="2">
                  <c:v>0.680024153431941</c:v>
                </c:pt>
                <c:pt idx="3">
                  <c:v>0.769146215514124</c:v>
                </c:pt>
                <c:pt idx="4">
                  <c:v>0.83099750759284</c:v>
                </c:pt>
                <c:pt idx="5">
                  <c:v>0.538819885313754</c:v>
                </c:pt>
                <c:pt idx="6">
                  <c:v>0.753401076604588</c:v>
                </c:pt>
                <c:pt idx="7">
                  <c:v>0.796571075671134</c:v>
                </c:pt>
                <c:pt idx="8">
                  <c:v>0.742273441971091</c:v>
                </c:pt>
                <c:pt idx="9">
                  <c:v>0.469726779417624</c:v>
                </c:pt>
                <c:pt idx="10">
                  <c:v>0.489172560321649</c:v>
                </c:pt>
                <c:pt idx="11">
                  <c:v>0.360939407623922</c:v>
                </c:pt>
                <c:pt idx="12">
                  <c:v>0.515362689538179</c:v>
                </c:pt>
                <c:pt idx="13">
                  <c:v>0.547213781776186</c:v>
                </c:pt>
              </c:numCache>
            </c:numRef>
          </c:val>
        </c:ser>
        <c:ser>
          <c:idx val="1"/>
          <c:order val="1"/>
          <c:tx>
            <c:strRef>
              <c:f>ПФО!$D$33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ПФО!$D$34:$D$47</c:f>
              <c:numCache>
                <c:formatCode>General</c:formatCode>
                <c:ptCount val="14"/>
                <c:pt idx="0">
                  <c:v>0.361092626957221</c:v>
                </c:pt>
                <c:pt idx="1">
                  <c:v>0.220754204437912</c:v>
                </c:pt>
                <c:pt idx="2">
                  <c:v>0.871013076667169</c:v>
                </c:pt>
                <c:pt idx="3">
                  <c:v>0.0595070141202103</c:v>
                </c:pt>
                <c:pt idx="4">
                  <c:v>0.281463817198449</c:v>
                </c:pt>
                <c:pt idx="5">
                  <c:v>0.111151636367141</c:v>
                </c:pt>
                <c:pt idx="6">
                  <c:v>0.431973205579576</c:v>
                </c:pt>
                <c:pt idx="7">
                  <c:v>0.530850945630409</c:v>
                </c:pt>
                <c:pt idx="8">
                  <c:v>0.055262870360833</c:v>
                </c:pt>
                <c:pt idx="9">
                  <c:v>0.59053603787351</c:v>
                </c:pt>
                <c:pt idx="10">
                  <c:v>0.215837647363437</c:v>
                </c:pt>
                <c:pt idx="11">
                  <c:v>0.00975863800149633</c:v>
                </c:pt>
                <c:pt idx="12">
                  <c:v>0.539865502641875</c:v>
                </c:pt>
                <c:pt idx="13">
                  <c:v>0.190455635414425</c:v>
                </c:pt>
              </c:numCache>
            </c:numRef>
          </c:val>
        </c:ser>
        <c:ser>
          <c:idx val="2"/>
          <c:order val="2"/>
          <c:tx>
            <c:strRef>
              <c:f>ПФО!$E$33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ПФО!$E$34:$E$47</c:f>
              <c:numCache>
                <c:formatCode>General</c:formatCode>
                <c:ptCount val="14"/>
                <c:pt idx="0">
                  <c:v>0.240251478566098</c:v>
                </c:pt>
                <c:pt idx="1">
                  <c:v>0.337520827080133</c:v>
                </c:pt>
                <c:pt idx="2">
                  <c:v>0.351836176015534</c:v>
                </c:pt>
                <c:pt idx="3">
                  <c:v>0.1091456433704</c:v>
                </c:pt>
                <c:pt idx="4">
                  <c:v>0.237429981828895</c:v>
                </c:pt>
                <c:pt idx="5">
                  <c:v>0.531909676425818</c:v>
                </c:pt>
                <c:pt idx="6">
                  <c:v>0.444614955193784</c:v>
                </c:pt>
                <c:pt idx="7">
                  <c:v>0.716119583263072</c:v>
                </c:pt>
                <c:pt idx="8">
                  <c:v>0.479036382387222</c:v>
                </c:pt>
                <c:pt idx="9">
                  <c:v>0.22026312886015</c:v>
                </c:pt>
                <c:pt idx="10">
                  <c:v>0.703726895767439</c:v>
                </c:pt>
                <c:pt idx="11">
                  <c:v>0.110978968875804</c:v>
                </c:pt>
                <c:pt idx="12">
                  <c:v>0.559951142862873</c:v>
                </c:pt>
                <c:pt idx="13">
                  <c:v>0.680395000087189</c:v>
                </c:pt>
              </c:numCache>
            </c:numRef>
          </c:val>
        </c:ser>
        <c:axId val="81514060"/>
        <c:axId val="21239319"/>
      </c:radarChart>
      <c:catAx>
        <c:axId val="8151406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1239319"/>
        <c:crosses val="autoZero"/>
        <c:auto val="1"/>
        <c:lblAlgn val="ctr"/>
        <c:lblOffset val="100"/>
        <c:noMultiLvlLbl val="0"/>
      </c:catAx>
      <c:valAx>
        <c:axId val="2123931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514060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12909977161946"/>
          <c:y val="0.72460054852694"/>
          <c:w val="0.823629321368691"/>
          <c:h val="0.23013811137448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Внешняя торговля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ЦФО!$B$217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973f3c"/>
            </a:solidFill>
            <a:ln w="19080">
              <a:solidFill>
                <a:srgbClr val="973f3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ЦФО!$C$217:$R$217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0.277045925932371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ЦФО!$B$218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7a9346"/>
            </a:solidFill>
            <a:ln w="19080">
              <a:solidFill>
                <a:srgbClr val="7a93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ЦФО!$C$218:$R$218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0.104810892797251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ЦФО!$B$219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654e7f"/>
            </a:solidFill>
            <a:ln w="19080">
              <a:solidFill>
                <a:srgbClr val="654e7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ЦФО!$C$219:$R$219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0.251802893615931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ЦФО!$B$220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3b879c"/>
            </a:solidFill>
            <a:ln w="19080">
              <a:solidFill>
                <a:srgbClr val="3b879c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ЦФО!$C$220:$R$220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0.0507557586175973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ЦФО!$B$221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c27637"/>
            </a:solidFill>
            <a:ln w="19080">
              <a:solidFill>
                <a:srgbClr val="c2763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ЦФО!$C$221:$R$221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0.0540287993020049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ЦФО!$B$222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4978b1"/>
            </a:solidFill>
            <a:ln w="19080">
              <a:solidFill>
                <a:srgbClr val="4978b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ЦФО!$C$222:$R$222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0.5782512124992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ЦФО!$B$223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b34a48"/>
            </a:solidFill>
            <a:ln w="19080">
              <a:solidFill>
                <a:srgbClr val="b34a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ЦФО!$C$223:$R$223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0.267161592780038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ЦФО!$B$224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91af53"/>
            </a:solidFill>
            <a:ln w="19080">
              <a:solidFill>
                <a:srgbClr val="91af5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ЦФО!$C$224:$R$224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0.106707314247502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ЦФО!$B$225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775d97"/>
            </a:solidFill>
            <a:ln w="19080">
              <a:solidFill>
                <a:srgbClr val="775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ЦФО!$C$225:$R$225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0.385575752714853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ЦФО!$B$226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46a1b9"/>
            </a:solidFill>
            <a:ln w="19080">
              <a:solidFill>
                <a:srgbClr val="46a1b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ЦФО!$C$226:$R$226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0.520427926750401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ЦФО!$B$227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e78c41"/>
            </a:solidFill>
            <a:ln w="19080">
              <a:solidFill>
                <a:srgbClr val="e78c4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ЦФО!$C$227:$R$227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0.0318242451465821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ЦФО!$B$228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7e9bc7"/>
            </a:solidFill>
            <a:ln w="19080">
              <a:solidFill>
                <a:srgbClr val="7e9bc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ЦФО!$C$228:$R$228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0.0847298255637123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ЦФО!$B$229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ca7e7d"/>
            </a:solidFill>
            <a:ln w="19080">
              <a:solidFill>
                <a:srgbClr val="ca7e7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ЦФО!$C$229:$R$229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0.541732928424599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ЦФО!$B$230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adc683"/>
            </a:solidFill>
            <a:ln w="19080">
              <a:solidFill>
                <a:srgbClr val="adc68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ЦФО!$C$230:$R$230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0.0133819648239139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ЦФО!$B$231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9a89b2"/>
            </a:solidFill>
            <a:ln w="19080">
              <a:solidFill>
                <a:srgbClr val="9a89b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ЦФО!$C$231:$R$231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0.353417103193506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ЦФО!$B$232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7cbacf"/>
            </a:solidFill>
            <a:ln w="19080">
              <a:solidFill>
                <a:srgbClr val="7cbac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ЦФО!$C$232:$R$232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0.549182690642354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ЦФО!$B$233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f8aa7a"/>
            </a:solidFill>
            <a:ln w="19080">
              <a:solidFill>
                <a:srgbClr val="f8aa7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ЦФО!$C$233:$R$233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0.216000813448772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ЦФО!$B$234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b5c3db"/>
            </a:solidFill>
            <a:ln w="19080">
              <a:solidFill>
                <a:srgbClr val="b5c3d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ЦФО!$C$216:$R$216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ЦФО!$C$234:$R$234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0.911640089807113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723755"/>
        <c:axId val="83934478"/>
      </c:lineChart>
      <c:catAx>
        <c:axId val="4672375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934478"/>
        <c:crosses val="autoZero"/>
        <c:auto val="1"/>
        <c:lblAlgn val="ctr"/>
        <c:lblOffset val="100"/>
        <c:noMultiLvlLbl val="0"/>
      </c:catAx>
      <c:valAx>
        <c:axId val="83934478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67237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ПФО!$C$49</c:f>
              <c:strCache>
                <c:ptCount val="1"/>
                <c:pt idx="0">
                  <c:v>Экспорт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ПФО!$C$50:$C$63</c:f>
              <c:numCache>
                <c:formatCode>General</c:formatCode>
                <c:ptCount val="14"/>
                <c:pt idx="0">
                  <c:v>0.171154230991546</c:v>
                </c:pt>
                <c:pt idx="1">
                  <c:v>0.00383605910856076</c:v>
                </c:pt>
                <c:pt idx="2">
                  <c:v>0.0135581173860564</c:v>
                </c:pt>
                <c:pt idx="3">
                  <c:v>0.542433085143849</c:v>
                </c:pt>
                <c:pt idx="4">
                  <c:v>0.0155771607880276</c:v>
                </c:pt>
                <c:pt idx="5">
                  <c:v>0.00118382044719189</c:v>
                </c:pt>
                <c:pt idx="6">
                  <c:v>0.448614953967398</c:v>
                </c:pt>
                <c:pt idx="7">
                  <c:v>0.122495316694352</c:v>
                </c:pt>
                <c:pt idx="8">
                  <c:v>0.406897073832053</c:v>
                </c:pt>
                <c:pt idx="9">
                  <c:v>0.225007529966834</c:v>
                </c:pt>
                <c:pt idx="10">
                  <c:v>0.0118627048334847</c:v>
                </c:pt>
                <c:pt idx="11">
                  <c:v>0.316592427430318</c:v>
                </c:pt>
                <c:pt idx="12">
                  <c:v>0.088800367141402</c:v>
                </c:pt>
                <c:pt idx="13">
                  <c:v>0.0329813324133085</c:v>
                </c:pt>
              </c:numCache>
            </c:numRef>
          </c:val>
        </c:ser>
        <c:ser>
          <c:idx val="1"/>
          <c:order val="1"/>
          <c:tx>
            <c:strRef>
              <c:f>ПФО!$D$49</c:f>
              <c:strCache>
                <c:ptCount val="1"/>
                <c:pt idx="0">
                  <c:v>Импорт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ПФО!$D$50:$D$63</c:f>
              <c:numCache>
                <c:formatCode>General</c:formatCode>
                <c:ptCount val="14"/>
                <c:pt idx="0">
                  <c:v>0.0111289002156968</c:v>
                </c:pt>
                <c:pt idx="1">
                  <c:v>0.000810577259772753</c:v>
                </c:pt>
                <c:pt idx="2">
                  <c:v>0.0195717288008338</c:v>
                </c:pt>
                <c:pt idx="3">
                  <c:v>0.328840959304131</c:v>
                </c:pt>
                <c:pt idx="4">
                  <c:v>0.0131835260095757</c:v>
                </c:pt>
                <c:pt idx="5">
                  <c:v>0.0133519648892671</c:v>
                </c:pt>
                <c:pt idx="6">
                  <c:v>0.0391324843800109</c:v>
                </c:pt>
                <c:pt idx="7">
                  <c:v>0.0263201037106758</c:v>
                </c:pt>
                <c:pt idx="8">
                  <c:v>0.324718208321424</c:v>
                </c:pt>
                <c:pt idx="9">
                  <c:v>0.00189601060491511</c:v>
                </c:pt>
                <c:pt idx="10">
                  <c:v>0.0116551746061089</c:v>
                </c:pt>
                <c:pt idx="11">
                  <c:v>0.236031597122166</c:v>
                </c:pt>
                <c:pt idx="12">
                  <c:v>0.038103087096816</c:v>
                </c:pt>
                <c:pt idx="13">
                  <c:v>0.0982095136664066</c:v>
                </c:pt>
              </c:numCache>
            </c:numRef>
          </c:val>
        </c:ser>
        <c:ser>
          <c:idx val="2"/>
          <c:order val="2"/>
          <c:tx>
            <c:strRef>
              <c:f>ПФО!$E$49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ПФО!$E$50:$E$63</c:f>
              <c:numCache>
                <c:formatCode>General</c:formatCode>
                <c:ptCount val="14"/>
                <c:pt idx="0">
                  <c:v>8.88757429025421E-009</c:v>
                </c:pt>
                <c:pt idx="1">
                  <c:v>0</c:v>
                </c:pt>
                <c:pt idx="2">
                  <c:v>0.374636566339285</c:v>
                </c:pt>
                <c:pt idx="3">
                  <c:v>0.0496632899113992</c:v>
                </c:pt>
                <c:pt idx="4">
                  <c:v>0.054774932911159</c:v>
                </c:pt>
                <c:pt idx="5">
                  <c:v>0</c:v>
                </c:pt>
                <c:pt idx="6">
                  <c:v>0.0510990837576926</c:v>
                </c:pt>
                <c:pt idx="7">
                  <c:v>5.9800190508035E-049</c:v>
                </c:pt>
                <c:pt idx="8">
                  <c:v>0.968357017034604</c:v>
                </c:pt>
                <c:pt idx="9">
                  <c:v>5.40769856446058E-005</c:v>
                </c:pt>
                <c:pt idx="10">
                  <c:v>0.000723519628955448</c:v>
                </c:pt>
                <c:pt idx="11">
                  <c:v>0.824450175863651</c:v>
                </c:pt>
                <c:pt idx="12">
                  <c:v>2.36607079370271E-008</c:v>
                </c:pt>
                <c:pt idx="13">
                  <c:v>0.754128711955321</c:v>
                </c:pt>
              </c:numCache>
            </c:numRef>
          </c:val>
        </c:ser>
        <c:axId val="99994729"/>
        <c:axId val="86528493"/>
      </c:radarChart>
      <c:catAx>
        <c:axId val="99994729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6528493"/>
        <c:crosses val="autoZero"/>
        <c:auto val="1"/>
        <c:lblAlgn val="ctr"/>
        <c:lblOffset val="100"/>
        <c:noMultiLvlLbl val="0"/>
      </c:catAx>
      <c:valAx>
        <c:axId val="8652849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994729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23703764972154"/>
          <c:y val="0.788518062960215"/>
          <c:w val="0.689965198006176"/>
          <c:h val="0.21013384325995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0309248830772168"/>
          <c:y val="0.134418171031443"/>
          <c:w val="0.838169323279565"/>
          <c:h val="0.586998898211713"/>
        </c:manualLayout>
      </c:layout>
      <c:radarChart>
        <c:radarStyle val="marker"/>
        <c:varyColors val="0"/>
        <c:ser>
          <c:idx val="0"/>
          <c:order val="0"/>
          <c:tx>
            <c:strRef>
              <c:f>УФО!$C$7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УФО!$B$8:$B$11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УФО!$C$8:$C$11</c:f>
              <c:numCache>
                <c:formatCode>General</c:formatCode>
                <c:ptCount val="4"/>
                <c:pt idx="0">
                  <c:v>0.277603111659569</c:v>
                </c:pt>
                <c:pt idx="1">
                  <c:v>0.339935314044927</c:v>
                </c:pt>
                <c:pt idx="2">
                  <c:v>0.592776315288196</c:v>
                </c:pt>
                <c:pt idx="3">
                  <c:v>0.318776638198102</c:v>
                </c:pt>
              </c:numCache>
            </c:numRef>
          </c:val>
        </c:ser>
        <c:ser>
          <c:idx val="1"/>
          <c:order val="1"/>
          <c:tx>
            <c:strRef>
              <c:f>УФО!$D$7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УФО!$B$8:$B$11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УФО!$D$8:$D$11</c:f>
              <c:numCache>
                <c:formatCode>General</c:formatCode>
                <c:ptCount val="4"/>
                <c:pt idx="0">
                  <c:v>0.311484477988</c:v>
                </c:pt>
                <c:pt idx="1">
                  <c:v>0.314988317425</c:v>
                </c:pt>
                <c:pt idx="2">
                  <c:v>0.350861304608</c:v>
                </c:pt>
                <c:pt idx="3">
                  <c:v>0.317334418553</c:v>
                </c:pt>
              </c:numCache>
            </c:numRef>
          </c:val>
        </c:ser>
        <c:ser>
          <c:idx val="2"/>
          <c:order val="2"/>
          <c:tx>
            <c:strRef>
              <c:f>УФО!$E$7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УФО!$B$8:$B$11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УФО!$E$8:$E$11</c:f>
              <c:numCache>
                <c:formatCode>General</c:formatCode>
                <c:ptCount val="4"/>
                <c:pt idx="0">
                  <c:v>0.435330868151825</c:v>
                </c:pt>
                <c:pt idx="1">
                  <c:v>0.523512770143601</c:v>
                </c:pt>
                <c:pt idx="2">
                  <c:v>0.582459248922216</c:v>
                </c:pt>
                <c:pt idx="3">
                  <c:v>0.485971209738504</c:v>
                </c:pt>
              </c:numCache>
            </c:numRef>
          </c:val>
        </c:ser>
        <c:axId val="9149399"/>
        <c:axId val="96967154"/>
      </c:radarChart>
      <c:catAx>
        <c:axId val="91493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6967154"/>
        <c:crosses val="autoZero"/>
        <c:auto val="1"/>
        <c:lblAlgn val="ctr"/>
        <c:lblOffset val="100"/>
        <c:noMultiLvlLbl val="0"/>
      </c:catAx>
      <c:valAx>
        <c:axId val="9696715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#\ ##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49399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410104011887073"/>
          <c:y val="0.86483136678989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Уровень жизни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УФО!$B$26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УФО!$C$25:$R$25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УФО!$C$26:$R$26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0.26919206866401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УФО!$B$27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УФО!$C$25:$R$25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УФО!$C$27:$R$27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0.369724106599609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УФО!$B$28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УФО!$C$25:$R$25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УФО!$C$28:$R$28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0.338687458053243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УФО!$B$29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УФО!$C$25:$R$25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УФО!$C$29:$R$29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0.336621634263765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101919"/>
        <c:axId val="35932713"/>
      </c:lineChart>
      <c:catAx>
        <c:axId val="42101919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5932713"/>
        <c:crosses val="autoZero"/>
        <c:auto val="1"/>
        <c:lblAlgn val="ctr"/>
        <c:lblOffset val="100"/>
        <c:noMultiLvlLbl val="0"/>
      </c:catAx>
      <c:valAx>
        <c:axId val="3593271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21019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Демография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УФО!$B$57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УФО!$C$56:$R$56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УФО!$C$57:$R$57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0.341472819266465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УФО!$B$58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УФО!$C$56:$R$56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УФО!$C$58:$R$58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0.392812133871176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УФО!$B$59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УФО!$C$56:$R$56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УФО!$C$59:$R$59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0.508698956272804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УФО!$B$60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УФО!$C$56:$R$56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УФО!$C$60:$R$60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0.374027422163202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663442"/>
        <c:axId val="46496451"/>
      </c:lineChart>
      <c:catAx>
        <c:axId val="90663442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6496451"/>
        <c:crosses val="autoZero"/>
        <c:auto val="1"/>
        <c:lblAlgn val="ctr"/>
        <c:lblOffset val="100"/>
        <c:noMultiLvlLbl val="0"/>
      </c:catAx>
      <c:valAx>
        <c:axId val="46496451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06634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Экология</a:t>
            </a:r>
          </a:p>
        </c:rich>
      </c:tx>
      <c:layout>
        <c:manualLayout>
          <c:xMode val="edge"/>
          <c:yMode val="edge"/>
          <c:x val="0.0309645455952934"/>
          <c:y val="0.0474210931485758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УФО!$B$85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УФО!$C$85:$R$85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0.731031654534493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УФО!$B$86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УФО!$C$86:$R$86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0.304073484478608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УФО!$B$87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УФО!$C$87:$R$87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0.482316128919564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УФО!$B$88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УФО!$C$84:$R$84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УФО!$C$88:$R$88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0.257684082684557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794620"/>
        <c:axId val="83424852"/>
      </c:lineChart>
      <c:catAx>
        <c:axId val="7479462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424852"/>
        <c:crosses val="autoZero"/>
        <c:auto val="1"/>
        <c:lblAlgn val="ctr"/>
        <c:lblOffset val="100"/>
        <c:noMultiLvlLbl val="0"/>
      </c:catAx>
      <c:valAx>
        <c:axId val="83424852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7946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Внешняя торговля</a:t>
            </a:r>
          </a:p>
        </c:rich>
      </c:tx>
      <c:layout>
        <c:manualLayout>
          <c:xMode val="edge"/>
          <c:yMode val="edge"/>
          <c:x val="0.0309645455952934"/>
          <c:y val="0.0474412816923316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УФО!$B$109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УФО!$C$108:$R$108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0.000860979472306043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УФО!$B$110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УФО!$C$108:$R$108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0.379116893867153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УФО!$B$111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УФО!$C$108:$R$108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УФО!$C$111:$R$111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0.486374459448079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УФО!$B$112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УФО!$C$108:$R$108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УФО!$C$112:$R$112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0.293551515063519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285341"/>
        <c:axId val="50204716"/>
      </c:lineChart>
      <c:catAx>
        <c:axId val="5628534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204716"/>
        <c:crosses val="autoZero"/>
        <c:auto val="1"/>
        <c:lblAlgn val="ctr"/>
        <c:lblOffset val="100"/>
        <c:noMultiLvlLbl val="0"/>
      </c:catAx>
      <c:valAx>
        <c:axId val="5020471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28534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УФО!$C$1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УФО!$C$2:$C$5</c:f>
              <c:numCache>
                <c:formatCode>General</c:formatCode>
                <c:ptCount val="4"/>
                <c:pt idx="0">
                  <c:v>0.313498942019745</c:v>
                </c:pt>
                <c:pt idx="1">
                  <c:v>0.495518108400095</c:v>
                </c:pt>
                <c:pt idx="2">
                  <c:v>0.565896155379579</c:v>
                </c:pt>
                <c:pt idx="3">
                  <c:v>0.359399250664825</c:v>
                </c:pt>
              </c:numCache>
            </c:numRef>
          </c:val>
        </c:ser>
        <c:ser>
          <c:idx val="1"/>
          <c:order val="1"/>
          <c:tx>
            <c:strRef>
              <c:f>УФО!$D$1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УФО!$D$2:$D$5</c:f>
              <c:numCache>
                <c:formatCode>General</c:formatCode>
                <c:ptCount val="4"/>
                <c:pt idx="0">
                  <c:v>0.107568929655541</c:v>
                </c:pt>
                <c:pt idx="1">
                  <c:v>0.353553390593274</c:v>
                </c:pt>
                <c:pt idx="2">
                  <c:v>0.258816230960344</c:v>
                </c:pt>
                <c:pt idx="3">
                  <c:v>0.227930622139554</c:v>
                </c:pt>
              </c:numCache>
            </c:numRef>
          </c:val>
        </c:ser>
        <c:ser>
          <c:idx val="2"/>
          <c:order val="2"/>
          <c:tx>
            <c:strRef>
              <c:f>УФО!$E$1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УФО!$E$2:$E$5</c:f>
              <c:numCache>
                <c:formatCode>General</c:formatCode>
                <c:ptCount val="4"/>
                <c:pt idx="0">
                  <c:v>0.386508334316745</c:v>
                </c:pt>
                <c:pt idx="1">
                  <c:v>0.260100820805459</c:v>
                </c:pt>
                <c:pt idx="2">
                  <c:v>0.191349987819805</c:v>
                </c:pt>
                <c:pt idx="3">
                  <c:v>0.422535029986916</c:v>
                </c:pt>
              </c:numCache>
            </c:numRef>
          </c:val>
        </c:ser>
        <c:axId val="43062334"/>
        <c:axId val="19883558"/>
      </c:radarChart>
      <c:catAx>
        <c:axId val="43062334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9883558"/>
        <c:crosses val="autoZero"/>
        <c:auto val="1"/>
        <c:lblAlgn val="ctr"/>
        <c:lblOffset val="100"/>
        <c:noMultiLvlLbl val="0"/>
      </c:catAx>
      <c:valAx>
        <c:axId val="1988355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06233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УФО!$C$13</c:f>
              <c:strCache>
                <c:ptCount val="1"/>
                <c:pt idx="0">
                  <c:v>Лесовосстановление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УФО!$B$14:$B$17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УФО!$C$14:$C$17</c:f>
              <c:numCache>
                <c:formatCode>General</c:formatCode>
                <c:ptCount val="4"/>
                <c:pt idx="0">
                  <c:v>0.682605999683483</c:v>
                </c:pt>
                <c:pt idx="1">
                  <c:v>0.619666980415689</c:v>
                </c:pt>
                <c:pt idx="2">
                  <c:v>0.0373312514499547</c:v>
                </c:pt>
                <c:pt idx="3">
                  <c:v>0.489520366479997</c:v>
                </c:pt>
              </c:numCache>
            </c:numRef>
          </c:val>
        </c:ser>
        <c:ser>
          <c:idx val="1"/>
          <c:order val="1"/>
          <c:tx>
            <c:strRef>
              <c:f>УФО!$D$13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УФО!$B$14:$B$17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УФО!$D$14:$D$17</c:f>
              <c:numCache>
                <c:formatCode>General</c:formatCode>
                <c:ptCount val="4"/>
                <c:pt idx="0">
                  <c:v>0.733285823034535</c:v>
                </c:pt>
                <c:pt idx="1">
                  <c:v>0.13758982625507</c:v>
                </c:pt>
                <c:pt idx="2">
                  <c:v>0.907513999934915</c:v>
                </c:pt>
                <c:pt idx="3">
                  <c:v>0.191553489045313</c:v>
                </c:pt>
              </c:numCache>
            </c:numRef>
          </c:val>
        </c:ser>
        <c:ser>
          <c:idx val="2"/>
          <c:order val="2"/>
          <c:tx>
            <c:strRef>
              <c:f>УФО!$E$13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УФО!$B$14:$B$17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УФО!$E$14:$E$17</c:f>
              <c:numCache>
                <c:formatCode>General</c:formatCode>
                <c:ptCount val="4"/>
                <c:pt idx="0">
                  <c:v>0.77720314088546</c:v>
                </c:pt>
                <c:pt idx="1">
                  <c:v>0.154963646765063</c:v>
                </c:pt>
                <c:pt idx="2">
                  <c:v>0.502103135373824</c:v>
                </c:pt>
                <c:pt idx="3">
                  <c:v>0.0919783925283621</c:v>
                </c:pt>
              </c:numCache>
            </c:numRef>
          </c:val>
        </c:ser>
        <c:axId val="99817588"/>
        <c:axId val="5696249"/>
      </c:radarChart>
      <c:catAx>
        <c:axId val="99817588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96249"/>
        <c:crosses val="autoZero"/>
        <c:auto val="1"/>
        <c:lblAlgn val="ctr"/>
        <c:lblOffset val="100"/>
        <c:noMultiLvlLbl val="0"/>
      </c:catAx>
      <c:valAx>
        <c:axId val="56962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817588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37549502753558"/>
          <c:y val="0.751742811413078"/>
          <c:w val="0.814395052049213"/>
          <c:h val="0.2248962973580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УФО!$C$19</c:f>
              <c:strCache>
                <c:ptCount val="1"/>
                <c:pt idx="0">
                  <c:v>Экспорт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УФО!$B$20:$B$23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УФО!$C$20:$C$23</c:f>
              <c:numCache>
                <c:formatCode>General</c:formatCode>
                <c:ptCount val="4"/>
                <c:pt idx="0">
                  <c:v>0.000168785990672387</c:v>
                </c:pt>
                <c:pt idx="1">
                  <c:v>0.460200377725522</c:v>
                </c:pt>
                <c:pt idx="2">
                  <c:v>0.712380532957127</c:v>
                </c:pt>
                <c:pt idx="3">
                  <c:v>0.319945080123759</c:v>
                </c:pt>
              </c:numCache>
            </c:numRef>
          </c:val>
        </c:ser>
        <c:ser>
          <c:idx val="1"/>
          <c:order val="1"/>
          <c:tx>
            <c:strRef>
              <c:f>УФО!$D$19</c:f>
              <c:strCache>
                <c:ptCount val="1"/>
                <c:pt idx="0">
                  <c:v>Импорт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УФО!$B$20:$B$23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УФО!$D$20:$D$23</c:f>
              <c:numCache>
                <c:formatCode>General</c:formatCode>
                <c:ptCount val="4"/>
                <c:pt idx="0">
                  <c:v>0.00241415242624574</c:v>
                </c:pt>
                <c:pt idx="1">
                  <c:v>0.410145766964926</c:v>
                </c:pt>
                <c:pt idx="2">
                  <c:v>0.176655064710298</c:v>
                </c:pt>
                <c:pt idx="3">
                  <c:v>0.230312608572367</c:v>
                </c:pt>
              </c:numCache>
            </c:numRef>
          </c:val>
        </c:ser>
        <c:ser>
          <c:idx val="2"/>
          <c:order val="2"/>
          <c:tx>
            <c:strRef>
              <c:f>УФО!$E$19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УФО!$B$20:$B$23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УФО!$E$20:$E$23</c:f>
              <c:numCache>
                <c:formatCode>General</c:formatCode>
                <c:ptCount val="4"/>
                <c:pt idx="0">
                  <c:v>0</c:v>
                </c:pt>
                <c:pt idx="1">
                  <c:v>0.26700453691101</c:v>
                </c:pt>
                <c:pt idx="2">
                  <c:v>0.570087780676813</c:v>
                </c:pt>
                <c:pt idx="3">
                  <c:v>0.330396856494432</c:v>
                </c:pt>
              </c:numCache>
            </c:numRef>
          </c:val>
        </c:ser>
        <c:axId val="83276030"/>
        <c:axId val="32294806"/>
      </c:radarChart>
      <c:catAx>
        <c:axId val="8327603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2294806"/>
        <c:crosses val="autoZero"/>
        <c:auto val="1"/>
        <c:lblAlgn val="ctr"/>
        <c:lblOffset val="100"/>
        <c:noMultiLvlLbl val="0"/>
      </c:catAx>
      <c:valAx>
        <c:axId val="3229480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2760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Уровень жизни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СФО!$B$58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9f423f"/>
            </a:solidFill>
            <a:ln w="19080">
              <a:solidFill>
                <a:srgbClr val="9f42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СФО!$C$58:$R$58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0.235277220426115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СФО!$B$59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809b49"/>
            </a:solidFill>
            <a:ln w="19080">
              <a:solidFill>
                <a:srgbClr val="809b4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СФО!$C$59:$R$59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0.262796764992635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СФО!$B$60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6a5286"/>
            </a:solidFill>
            <a:ln w="19080">
              <a:solidFill>
                <a:srgbClr val="6a52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СФО!$C$60:$R$60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0.230041379491391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СФО!$B$61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3e8ea4"/>
            </a:solidFill>
            <a:ln w="19080">
              <a:solidFill>
                <a:srgbClr val="3e8ea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СФО!$C$61:$R$61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0.256754588475536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СФО!$B$62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cc7c3a"/>
            </a:solidFill>
            <a:ln w="19080">
              <a:solidFill>
                <a:srgbClr val="cc7c3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СФО!$C$62:$R$62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0.274212047713683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СФО!$B$63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СФО!$C$63:$R$63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0.26089922220657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СФО!$B$64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СФО!$C$64:$R$64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0.271465473690666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СФО!$B$65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СФО!$C$65:$R$65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0.282393654911758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СФО!$B$66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СФО!$C$66:$R$66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0.330158489490231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СФО!$B$67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СФО!$C$67:$R$67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0.309606471919391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СФО!$B$68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0.310493867037039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СФО!$B$69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aabad7"/>
            </a:solidFill>
            <a:ln w="19080">
              <a:solidFill>
                <a:srgbClr val="aaba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СФО!$C$57:$R$57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СФО!$C$69:$R$69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0.310077069668744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516812"/>
        <c:axId val="20060863"/>
      </c:lineChart>
      <c:catAx>
        <c:axId val="51516812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0060863"/>
        <c:crosses val="autoZero"/>
        <c:auto val="1"/>
        <c:lblAlgn val="ctr"/>
        <c:lblOffset val="100"/>
        <c:noMultiLvlLbl val="0"/>
      </c:catAx>
      <c:valAx>
        <c:axId val="2006086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15168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70145279581445"/>
          <c:y val="0.056511241889241"/>
          <c:w val="0.449479142336619"/>
          <c:h val="0.713520446657613"/>
        </c:manualLayout>
      </c:layout>
      <c:radarChart>
        <c:radarStyle val="marker"/>
        <c:varyColors val="0"/>
        <c:ser>
          <c:idx val="0"/>
          <c:order val="0"/>
          <c:tx>
            <c:strRef>
              <c:f>ЦФО!$C$1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ЦФО!$C$2:$C$19</c:f>
              <c:numCache>
                <c:formatCode>General</c:formatCode>
                <c:ptCount val="18"/>
                <c:pt idx="0">
                  <c:v>0.492308537569386</c:v>
                </c:pt>
                <c:pt idx="1">
                  <c:v>0.394959763457783</c:v>
                </c:pt>
                <c:pt idx="2">
                  <c:v>0.363669293090275</c:v>
                </c:pt>
                <c:pt idx="3">
                  <c:v>0.504258638897097</c:v>
                </c:pt>
                <c:pt idx="4">
                  <c:v>0.376481170846058</c:v>
                </c:pt>
                <c:pt idx="5">
                  <c:v>0.440480667753867</c:v>
                </c:pt>
                <c:pt idx="6">
                  <c:v>0.354839031702746</c:v>
                </c:pt>
                <c:pt idx="7">
                  <c:v>0.442977041442413</c:v>
                </c:pt>
                <c:pt idx="8">
                  <c:v>0.477178519381991</c:v>
                </c:pt>
                <c:pt idx="9">
                  <c:v>0.507081186280642</c:v>
                </c:pt>
                <c:pt idx="10">
                  <c:v>0.391432459548672</c:v>
                </c:pt>
                <c:pt idx="11">
                  <c:v>0.383663972559366</c:v>
                </c:pt>
                <c:pt idx="12">
                  <c:v>0.395913346359763</c:v>
                </c:pt>
                <c:pt idx="13">
                  <c:v>0.412563004939634</c:v>
                </c:pt>
                <c:pt idx="14">
                  <c:v>0.376756811990612</c:v>
                </c:pt>
                <c:pt idx="15">
                  <c:v>0.40330042562673</c:v>
                </c:pt>
                <c:pt idx="16">
                  <c:v>0.416072103679351</c:v>
                </c:pt>
                <c:pt idx="17">
                  <c:v>0.572992896689779</c:v>
                </c:pt>
              </c:numCache>
            </c:numRef>
          </c:val>
        </c:ser>
        <c:ser>
          <c:idx val="1"/>
          <c:order val="1"/>
          <c:tx>
            <c:strRef>
              <c:f>ЦФО!$D$1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ЦФО!$D$2:$D$19</c:f>
              <c:numCache>
                <c:formatCode>General</c:formatCode>
                <c:ptCount val="18"/>
                <c:pt idx="0">
                  <c:v>0.435275281648062</c:v>
                </c:pt>
                <c:pt idx="1">
                  <c:v>0.203063099089059</c:v>
                </c:pt>
                <c:pt idx="2">
                  <c:v>0.235968578170423</c:v>
                </c:pt>
                <c:pt idx="3">
                  <c:v>0.37457676921917</c:v>
                </c:pt>
                <c:pt idx="4">
                  <c:v>0.205422578646448</c:v>
                </c:pt>
                <c:pt idx="5">
                  <c:v>0.326088017441391</c:v>
                </c:pt>
                <c:pt idx="6">
                  <c:v>0.230579048396485</c:v>
                </c:pt>
                <c:pt idx="7">
                  <c:v>0.318640156829816</c:v>
                </c:pt>
                <c:pt idx="8">
                  <c:v>0.37457676921917</c:v>
                </c:pt>
                <c:pt idx="9">
                  <c:v>0.455861244279108</c:v>
                </c:pt>
                <c:pt idx="10">
                  <c:v>0.222724679535085</c:v>
                </c:pt>
                <c:pt idx="11">
                  <c:v>0.225312615652708</c:v>
                </c:pt>
                <c:pt idx="12">
                  <c:v>0.159320078414908</c:v>
                </c:pt>
                <c:pt idx="13">
                  <c:v>0.287174588749259</c:v>
                </c:pt>
                <c:pt idx="14">
                  <c:v>0.267943365634073</c:v>
                </c:pt>
                <c:pt idx="15">
                  <c:v>0.311362405589706</c:v>
                </c:pt>
                <c:pt idx="16">
                  <c:v>0.318640156829816</c:v>
                </c:pt>
                <c:pt idx="17">
                  <c:v>0.482968164462423</c:v>
                </c:pt>
              </c:numCache>
            </c:numRef>
          </c:val>
        </c:ser>
        <c:ser>
          <c:idx val="2"/>
          <c:order val="2"/>
          <c:tx>
            <c:strRef>
              <c:f>ЦФО!$E$1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ЦФО!$E$2:$E$19</c:f>
              <c:numCache>
                <c:formatCode>General</c:formatCode>
                <c:ptCount val="18"/>
                <c:pt idx="0">
                  <c:v>0.304753413551119</c:v>
                </c:pt>
                <c:pt idx="1">
                  <c:v>0.336475048158089</c:v>
                </c:pt>
                <c:pt idx="2">
                  <c:v>0.422535029986916</c:v>
                </c:pt>
                <c:pt idx="3">
                  <c:v>0.265303255833343</c:v>
                </c:pt>
                <c:pt idx="4">
                  <c:v>0.367838108367454</c:v>
                </c:pt>
                <c:pt idx="5">
                  <c:v>0.357071703132088</c:v>
                </c:pt>
                <c:pt idx="6">
                  <c:v>0.435275281648062</c:v>
                </c:pt>
                <c:pt idx="7">
                  <c:v>0.343205090651326</c:v>
                </c:pt>
                <c:pt idx="8">
                  <c:v>0.301750605580792</c:v>
                </c:pt>
                <c:pt idx="9">
                  <c:v>0.307786103336229</c:v>
                </c:pt>
                <c:pt idx="10">
                  <c:v>0.360625027421461</c:v>
                </c:pt>
                <c:pt idx="11">
                  <c:v>0.353553390593274</c:v>
                </c:pt>
                <c:pt idx="12">
                  <c:v>0.290032346540041</c:v>
                </c:pt>
                <c:pt idx="13">
                  <c:v>0.360625027421461</c:v>
                </c:pt>
                <c:pt idx="14">
                  <c:v>0.414249375769793</c:v>
                </c:pt>
                <c:pt idx="15">
                  <c:v>0.394239123057787</c:v>
                </c:pt>
                <c:pt idx="16">
                  <c:v>0.371498572284237</c:v>
                </c:pt>
                <c:pt idx="17">
                  <c:v>0.217637640824031</c:v>
                </c:pt>
              </c:numCache>
            </c:numRef>
          </c:val>
        </c:ser>
        <c:axId val="94216175"/>
        <c:axId val="61160110"/>
      </c:radarChart>
      <c:catAx>
        <c:axId val="9421617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160110"/>
        <c:crosses val="autoZero"/>
        <c:auto val="1"/>
        <c:lblAlgn val="ctr"/>
        <c:lblOffset val="100"/>
        <c:noMultiLvlLbl val="0"/>
      </c:catAx>
      <c:valAx>
        <c:axId val="6116011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21617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Демография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СФО!$B$90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9f423f"/>
            </a:solidFill>
            <a:ln w="19080">
              <a:solidFill>
                <a:srgbClr val="9f42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СФО!$C$90:$R$90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0.469773248601831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СФО!$B$91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809b49"/>
            </a:solidFill>
            <a:ln w="19080">
              <a:solidFill>
                <a:srgbClr val="809b4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СФО!$C$91:$R$91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0.433668342732717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СФО!$B$92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6a5286"/>
            </a:solidFill>
            <a:ln w="19080">
              <a:solidFill>
                <a:srgbClr val="6a52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0.486361979876206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СФО!$B$93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3e8ea4"/>
            </a:solidFill>
            <a:ln w="19080">
              <a:solidFill>
                <a:srgbClr val="3e8ea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СФО!$C$93:$R$93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0.396249976534943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СФО!$B$94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cc7c3a"/>
            </a:solidFill>
            <a:ln w="19080">
              <a:solidFill>
                <a:srgbClr val="cc7c3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СФО!$C$94:$R$94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0.355564267524969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СФО!$B$95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СФО!$C$95:$R$95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0.367673650156194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СФО!$B$96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СФО!$C$96:$R$96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0.400030147418086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СФО!$B$97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0.358293610216894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СФО!$B$98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СФО!$C$98:$R$98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0.343533393314734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СФО!$B$99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0.396336445715231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СФО!$B$100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0.324417431911851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СФО!$B$101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aabad7"/>
            </a:solidFill>
            <a:ln w="19080">
              <a:solidFill>
                <a:srgbClr val="aaba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СФО!$C$89:$R$89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0.360432582165419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228934"/>
        <c:axId val="43769131"/>
      </c:lineChart>
      <c:catAx>
        <c:axId val="99228934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769131"/>
        <c:crosses val="autoZero"/>
        <c:auto val="1"/>
        <c:lblAlgn val="ctr"/>
        <c:lblOffset val="100"/>
        <c:noMultiLvlLbl val="0"/>
      </c:catAx>
      <c:valAx>
        <c:axId val="43769131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2289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Экология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СФО!$B$122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9f423f"/>
            </a:solidFill>
            <a:ln w="19080">
              <a:solidFill>
                <a:srgbClr val="9f42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СФО!$C$122:$R$122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0.673374146049241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СФО!$B$123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809b49"/>
            </a:solidFill>
            <a:ln w="19080">
              <a:solidFill>
                <a:srgbClr val="809b4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СФО!$C$123:$R$123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0.735278811852829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СФО!$B$124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6a5286"/>
            </a:solidFill>
            <a:ln w="19080">
              <a:solidFill>
                <a:srgbClr val="6a52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СФО!$C$124:$R$124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0.751469167790147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СФО!$B$125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3e8ea4"/>
            </a:solidFill>
            <a:ln w="19080">
              <a:solidFill>
                <a:srgbClr val="3e8ea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СФО!$C$125:$R$125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0.532272235040965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СФО!$B$126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cc7c3a"/>
            </a:solidFill>
            <a:ln w="19080">
              <a:solidFill>
                <a:srgbClr val="cc7c3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СФО!$C$126:$R$126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0.711201819721409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СФО!$B$127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СФО!$C$127:$R$127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0.670971250629658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СФО!$B$128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СФО!$C$128:$R$128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0.610868235272127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СФО!$B$129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СФО!$C$129:$R$129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0.641449065129321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СФО!$B$130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0.250565830180804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СФО!$B$131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СФО!$C$131:$R$131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0.608019097197953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СФО!$B$132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СФО!$C$132:$R$132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0.514677117764171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СФО!$B$133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aabad7"/>
            </a:solidFill>
            <a:ln w="19080">
              <a:solidFill>
                <a:srgbClr val="aaba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СФО!$C$121:$R$121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0.687181766320904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381031"/>
        <c:axId val="36387499"/>
      </c:lineChart>
      <c:catAx>
        <c:axId val="4338103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6387499"/>
        <c:crosses val="autoZero"/>
        <c:auto val="1"/>
        <c:lblAlgn val="ctr"/>
        <c:lblOffset val="100"/>
        <c:noMultiLvlLbl val="0"/>
      </c:catAx>
      <c:valAx>
        <c:axId val="36387499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3810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Внешняя торговля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СФО!$B$154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9f423f"/>
            </a:solidFill>
            <a:ln w="19080">
              <a:solidFill>
                <a:srgbClr val="9f42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СФО!$C$154:$R$154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0.00071864115086005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СФО!$B$155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809b49"/>
            </a:solidFill>
            <a:ln w="19080">
              <a:solidFill>
                <a:srgbClr val="809b4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СФО!$C$155:$R$155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0.103040952817163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СФО!$B$156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6a5286"/>
            </a:solidFill>
            <a:ln w="19080">
              <a:solidFill>
                <a:srgbClr val="6a52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СФО!$C$156:$R$156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0.00101846147161059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СФО!$B$157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3e8ea4"/>
            </a:solidFill>
            <a:ln w="19080">
              <a:solidFill>
                <a:srgbClr val="3e8ea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СФО!$C$157:$R$157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0.267943132074792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СФО!$B$158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cc7c3a"/>
            </a:solidFill>
            <a:ln w="19080">
              <a:solidFill>
                <a:srgbClr val="cc7c3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СФО!$C$158:$R$158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0.0190350098523593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СФО!$B$159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СФО!$C$159:$R$159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0.114173075926149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СФО!$B$160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СФО!$C$160:$R$160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0.281701895480519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СФО!$B$161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СФО!$C$161:$R$161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0.459843754183312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СФО!$B$162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СФО!$C$162:$R$162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0.25726202704309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СФО!$B$163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СФО!$C$163:$R$163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0.439133900337358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СФО!$B$164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СФО!$C$164:$R$164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0.123338791255748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СФО!$B$165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aabad7"/>
            </a:solidFill>
            <a:ln w="19080">
              <a:solidFill>
                <a:srgbClr val="aaba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СФО!$C$153:$R$153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СФО!$C$165:$R$165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0.292952432106944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53155"/>
        <c:axId val="63292766"/>
      </c:lineChart>
      <c:catAx>
        <c:axId val="495315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292766"/>
        <c:crosses val="autoZero"/>
        <c:auto val="1"/>
        <c:lblAlgn val="ctr"/>
        <c:lblOffset val="100"/>
        <c:noMultiLvlLbl val="0"/>
      </c:catAx>
      <c:valAx>
        <c:axId val="6329276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9531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СФО!$C$1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СФО!$C$2:$C$13</c:f>
              <c:numCache>
                <c:formatCode>General</c:formatCode>
                <c:ptCount val="12"/>
                <c:pt idx="0">
                  <c:v>0.302047383880493</c:v>
                </c:pt>
                <c:pt idx="1">
                  <c:v>0.317679156945655</c:v>
                </c:pt>
                <c:pt idx="2">
                  <c:v>0.302825879757361</c:v>
                </c:pt>
                <c:pt idx="3">
                  <c:v>0.221293065717908</c:v>
                </c:pt>
                <c:pt idx="4">
                  <c:v>0.353728208188048</c:v>
                </c:pt>
                <c:pt idx="5">
                  <c:v>0.311609343331781</c:v>
                </c:pt>
                <c:pt idx="6">
                  <c:v>0.381170122324212</c:v>
                </c:pt>
                <c:pt idx="7">
                  <c:v>0.348431091015241</c:v>
                </c:pt>
                <c:pt idx="8">
                  <c:v>0.370713287630917</c:v>
                </c:pt>
                <c:pt idx="9">
                  <c:v>0.402348025303367</c:v>
                </c:pt>
                <c:pt idx="10">
                  <c:v>0.40026383570967</c:v>
                </c:pt>
                <c:pt idx="11">
                  <c:v>0.369268065908194</c:v>
                </c:pt>
              </c:numCache>
            </c:numRef>
          </c:val>
        </c:ser>
        <c:ser>
          <c:idx val="1"/>
          <c:order val="1"/>
          <c:tx>
            <c:strRef>
              <c:f>СФО!$D$1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СФО!$D$2:$D$13</c:f>
              <c:numCache>
                <c:formatCode>General</c:formatCode>
                <c:ptCount val="12"/>
                <c:pt idx="0">
                  <c:v>0.0639608682497984</c:v>
                </c:pt>
                <c:pt idx="1">
                  <c:v>0.0992125657480125</c:v>
                </c:pt>
                <c:pt idx="2">
                  <c:v>0.0194601503493566</c:v>
                </c:pt>
                <c:pt idx="3">
                  <c:v>0.117984289085212</c:v>
                </c:pt>
                <c:pt idx="4">
                  <c:v>0.132432886794912</c:v>
                </c:pt>
                <c:pt idx="5">
                  <c:v>0.0883883476483185</c:v>
                </c:pt>
                <c:pt idx="6">
                  <c:v>0.140307756038672</c:v>
                </c:pt>
                <c:pt idx="7">
                  <c:v>0.130911765352578</c:v>
                </c:pt>
                <c:pt idx="8">
                  <c:v>0.217637640824031</c:v>
                </c:pt>
                <c:pt idx="9">
                  <c:v>0.203063099089059</c:v>
                </c:pt>
                <c:pt idx="10">
                  <c:v>0.207809474035697</c:v>
                </c:pt>
                <c:pt idx="11">
                  <c:v>0.1894645708138</c:v>
                </c:pt>
              </c:numCache>
            </c:numRef>
          </c:val>
        </c:ser>
        <c:ser>
          <c:idx val="2"/>
          <c:order val="2"/>
          <c:tx>
            <c:strRef>
              <c:f>СФО!$E$1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СФО!$E$2:$E$13</c:f>
              <c:numCache>
                <c:formatCode>General</c:formatCode>
                <c:ptCount val="12"/>
                <c:pt idx="0">
                  <c:v>0.339823409148055</c:v>
                </c:pt>
                <c:pt idx="1">
                  <c:v>0.371498572284237</c:v>
                </c:pt>
                <c:pt idx="2">
                  <c:v>0.367838108367454</c:v>
                </c:pt>
                <c:pt idx="3">
                  <c:v>0.430986410623489</c:v>
                </c:pt>
                <c:pt idx="4">
                  <c:v>0.336475048158089</c:v>
                </c:pt>
                <c:pt idx="5">
                  <c:v>0.382699975639609</c:v>
                </c:pt>
                <c:pt idx="6">
                  <c:v>0.292918542709115</c:v>
                </c:pt>
                <c:pt idx="7">
                  <c:v>0.367838108367454</c:v>
                </c:pt>
                <c:pt idx="8">
                  <c:v>0.402124540015745</c:v>
                </c:pt>
                <c:pt idx="9">
                  <c:v>0.323408291365749</c:v>
                </c:pt>
                <c:pt idx="10">
                  <c:v>0.323408291365749</c:v>
                </c:pt>
                <c:pt idx="11">
                  <c:v>0.371498572284237</c:v>
                </c:pt>
              </c:numCache>
            </c:numRef>
          </c:val>
        </c:ser>
        <c:axId val="72081715"/>
        <c:axId val="39680660"/>
      </c:radarChart>
      <c:catAx>
        <c:axId val="7208171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680660"/>
        <c:crosses val="autoZero"/>
        <c:auto val="1"/>
        <c:lblAlgn val="ctr"/>
        <c:lblOffset val="100"/>
        <c:noMultiLvlLbl val="0"/>
      </c:catAx>
      <c:valAx>
        <c:axId val="3968066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08171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СФО!$C$15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СФО!$B$16:$B$27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СФО!$C$16:$C$27</c:f>
              <c:numCache>
                <c:formatCode>General</c:formatCode>
                <c:ptCount val="12"/>
                <c:pt idx="0">
                  <c:v>0.562834811348044</c:v>
                </c:pt>
                <c:pt idx="1">
                  <c:v>0.528571756864539</c:v>
                </c:pt>
                <c:pt idx="2">
                  <c:v>0.76224439071101</c:v>
                </c:pt>
                <c:pt idx="3">
                  <c:v>0.381631044453738</c:v>
                </c:pt>
                <c:pt idx="4">
                  <c:v>0.287167414315511</c:v>
                </c:pt>
                <c:pt idx="5">
                  <c:v>0.440231753457395</c:v>
                </c:pt>
                <c:pt idx="6">
                  <c:v>0.373427346324326</c:v>
                </c:pt>
                <c:pt idx="7">
                  <c:v>0.387194041342213</c:v>
                </c:pt>
                <c:pt idx="8">
                  <c:v>0.291125666722459</c:v>
                </c:pt>
                <c:pt idx="9">
                  <c:v>0.352412029603436</c:v>
                </c:pt>
                <c:pt idx="10">
                  <c:v>0.321045123698861</c:v>
                </c:pt>
                <c:pt idx="11">
                  <c:v>0.376142851804782</c:v>
                </c:pt>
              </c:numCache>
            </c:numRef>
          </c:val>
        </c:ser>
        <c:ser>
          <c:idx val="1"/>
          <c:order val="1"/>
          <c:tx>
            <c:strRef>
              <c:f>СФО!$D$15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СФО!$B$16:$B$27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СФО!$D$16:$D$27</c:f>
              <c:numCache>
                <c:formatCode>General</c:formatCode>
                <c:ptCount val="12"/>
                <c:pt idx="0">
                  <c:v>0.298467948425</c:v>
                </c:pt>
                <c:pt idx="1">
                  <c:v>0.317334418553</c:v>
                </c:pt>
                <c:pt idx="2">
                  <c:v>0.252915090625</c:v>
                </c:pt>
                <c:pt idx="3">
                  <c:v>0.313484421988</c:v>
                </c:pt>
                <c:pt idx="4">
                  <c:v>0.315657798713</c:v>
                </c:pt>
                <c:pt idx="5">
                  <c:v>0.283637203057</c:v>
                </c:pt>
                <c:pt idx="6">
                  <c:v>0.309490533892</c:v>
                </c:pt>
                <c:pt idx="7">
                  <c:v>0.283955860625</c:v>
                </c:pt>
                <c:pt idx="8">
                  <c:v>0.288113575433</c:v>
                </c:pt>
                <c:pt idx="9">
                  <c:v>0.317838216992</c:v>
                </c:pt>
                <c:pt idx="10">
                  <c:v>0.317838216992</c:v>
                </c:pt>
                <c:pt idx="11">
                  <c:v>0.332268336937</c:v>
                </c:pt>
              </c:numCache>
            </c:numRef>
          </c:val>
        </c:ser>
        <c:ser>
          <c:idx val="2"/>
          <c:order val="2"/>
          <c:tx>
            <c:strRef>
              <c:f>СФО!$E$15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СФО!$B$16:$B$27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СФО!$E$16:$E$27</c:f>
              <c:numCache>
                <c:formatCode>General</c:formatCode>
                <c:ptCount val="12"/>
                <c:pt idx="0">
                  <c:v>0.548016986032449</c:v>
                </c:pt>
                <c:pt idx="1">
                  <c:v>0.455098852780613</c:v>
                </c:pt>
                <c:pt idx="2">
                  <c:v>0.443926458292609</c:v>
                </c:pt>
                <c:pt idx="3">
                  <c:v>0.493634463163091</c:v>
                </c:pt>
                <c:pt idx="4">
                  <c:v>0.463867589546397</c:v>
                </c:pt>
                <c:pt idx="5">
                  <c:v>0.379151993954187</c:v>
                </c:pt>
                <c:pt idx="6">
                  <c:v>0.517172562037932</c:v>
                </c:pt>
                <c:pt idx="7">
                  <c:v>0.403730928683468</c:v>
                </c:pt>
                <c:pt idx="8">
                  <c:v>0.451360937788743</c:v>
                </c:pt>
                <c:pt idx="9">
                  <c:v>0.518759090550257</c:v>
                </c:pt>
                <c:pt idx="10">
                  <c:v>0.334368955044693</c:v>
                </c:pt>
                <c:pt idx="11">
                  <c:v>0.372886557754475</c:v>
                </c:pt>
              </c:numCache>
            </c:numRef>
          </c:val>
        </c:ser>
        <c:axId val="35936013"/>
        <c:axId val="68509412"/>
      </c:radarChart>
      <c:catAx>
        <c:axId val="35936013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509412"/>
        <c:crosses val="autoZero"/>
        <c:auto val="1"/>
        <c:lblAlgn val="ctr"/>
        <c:lblOffset val="100"/>
        <c:noMultiLvlLbl val="0"/>
      </c:catAx>
      <c:valAx>
        <c:axId val="6850941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593601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СФО!$C$29</c:f>
              <c:strCache>
                <c:ptCount val="1"/>
                <c:pt idx="0">
                  <c:v>Лесовосстановление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СФО!$B$30:$B$41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СФО!$C$30:$C$41</c:f>
              <c:numCache>
                <c:formatCode>General</c:formatCode>
                <c:ptCount val="12"/>
                <c:pt idx="0">
                  <c:v>0.0573222877748818</c:v>
                </c:pt>
                <c:pt idx="1">
                  <c:v>0.377758189475021</c:v>
                </c:pt>
                <c:pt idx="2">
                  <c:v>0.300372574751223</c:v>
                </c:pt>
                <c:pt idx="3">
                  <c:v>0.412309612093922</c:v>
                </c:pt>
                <c:pt idx="4">
                  <c:v>0.567881560296481</c:v>
                </c:pt>
                <c:pt idx="5">
                  <c:v>0.279571421357501</c:v>
                </c:pt>
                <c:pt idx="6">
                  <c:v>0.313582562294112</c:v>
                </c:pt>
                <c:pt idx="7">
                  <c:v>0.574331617090709</c:v>
                </c:pt>
                <c:pt idx="8">
                  <c:v>0.601359660674352</c:v>
                </c:pt>
                <c:pt idx="9">
                  <c:v>0.447533215411939</c:v>
                </c:pt>
                <c:pt idx="10">
                  <c:v>0.3876270081416</c:v>
                </c:pt>
                <c:pt idx="11">
                  <c:v>0.619649131941398</c:v>
                </c:pt>
              </c:numCache>
            </c:numRef>
          </c:val>
        </c:ser>
        <c:ser>
          <c:idx val="1"/>
          <c:order val="1"/>
          <c:tx>
            <c:strRef>
              <c:f>СФО!$D$29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СФО!$B$30:$B$41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СФО!$D$30:$D$41</c:f>
              <c:numCache>
                <c:formatCode>General</c:formatCode>
                <c:ptCount val="12"/>
                <c:pt idx="0">
                  <c:v>0.997019961832929</c:v>
                </c:pt>
                <c:pt idx="1">
                  <c:v>0.944386598108608</c:v>
                </c:pt>
                <c:pt idx="2">
                  <c:v>0.967645434059161</c:v>
                </c:pt>
                <c:pt idx="3">
                  <c:v>0.746348879160755</c:v>
                </c:pt>
                <c:pt idx="4">
                  <c:v>0.947776665903101</c:v>
                </c:pt>
                <c:pt idx="5">
                  <c:v>0.869684774625771</c:v>
                </c:pt>
                <c:pt idx="6">
                  <c:v>0.910008121917828</c:v>
                </c:pt>
                <c:pt idx="7">
                  <c:v>0.673397467832859</c:v>
                </c:pt>
                <c:pt idx="8">
                  <c:v>0.149921370532578</c:v>
                </c:pt>
                <c:pt idx="9">
                  <c:v>0.723559394239581</c:v>
                </c:pt>
                <c:pt idx="10">
                  <c:v>0.538499272373141</c:v>
                </c:pt>
                <c:pt idx="11">
                  <c:v>0.67096073861394</c:v>
                </c:pt>
              </c:numCache>
            </c:numRef>
          </c:val>
        </c:ser>
        <c:ser>
          <c:idx val="2"/>
          <c:order val="2"/>
          <c:tx>
            <c:strRef>
              <c:f>СФО!$E$29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СФО!$B$30:$B$41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СФО!$E$30:$E$41</c:f>
              <c:numCache>
                <c:formatCode>General</c:formatCode>
                <c:ptCount val="12"/>
                <c:pt idx="0">
                  <c:v>0.965780188539911</c:v>
                </c:pt>
                <c:pt idx="1">
                  <c:v>0.883691647974857</c:v>
                </c:pt>
                <c:pt idx="2">
                  <c:v>0.986389494560059</c:v>
                </c:pt>
                <c:pt idx="3">
                  <c:v>0.438158213868217</c:v>
                </c:pt>
                <c:pt idx="4">
                  <c:v>0.617947232964645</c:v>
                </c:pt>
                <c:pt idx="5">
                  <c:v>0.863657555905702</c:v>
                </c:pt>
                <c:pt idx="6">
                  <c:v>0.609014021604441</c:v>
                </c:pt>
                <c:pt idx="7">
                  <c:v>0.676618110464396</c:v>
                </c:pt>
                <c:pt idx="8">
                  <c:v>0.000416459335480783</c:v>
                </c:pt>
                <c:pt idx="9">
                  <c:v>0.652964681942339</c:v>
                </c:pt>
                <c:pt idx="10">
                  <c:v>0.617905072777771</c:v>
                </c:pt>
                <c:pt idx="11">
                  <c:v>0.770935428407375</c:v>
                </c:pt>
              </c:numCache>
            </c:numRef>
          </c:val>
        </c:ser>
        <c:axId val="41757470"/>
        <c:axId val="51354697"/>
      </c:radarChart>
      <c:catAx>
        <c:axId val="4175747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1354697"/>
        <c:crosses val="autoZero"/>
        <c:auto val="1"/>
        <c:lblAlgn val="ctr"/>
        <c:lblOffset val="100"/>
        <c:noMultiLvlLbl val="0"/>
      </c:catAx>
      <c:valAx>
        <c:axId val="5135469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757470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6618803771542"/>
          <c:y val="0.69740060270244"/>
          <c:w val="0.888744639157839"/>
          <c:h val="0.25321668124817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46104314230522"/>
          <c:y val="0.101683236539029"/>
          <c:w val="0.327001502468341"/>
          <c:h val="0.513337926961315"/>
        </c:manualLayout>
      </c:layout>
      <c:radarChart>
        <c:radarStyle val="marker"/>
        <c:varyColors val="0"/>
        <c:ser>
          <c:idx val="0"/>
          <c:order val="0"/>
          <c:tx>
            <c:strRef>
              <c:f>СФО!$C$43</c:f>
              <c:strCache>
                <c:ptCount val="1"/>
                <c:pt idx="0">
                  <c:v>Экспорт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СФО!$B$44:$B$55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СФО!$C$44:$C$55</c:f>
              <c:numCache>
                <c:formatCode>General</c:formatCode>
                <c:ptCount val="12"/>
                <c:pt idx="0">
                  <c:v>0.00215556916393318</c:v>
                </c:pt>
                <c:pt idx="1">
                  <c:v>0.309122492553453</c:v>
                </c:pt>
                <c:pt idx="2">
                  <c:v>0.00305538441483171</c:v>
                </c:pt>
                <c:pt idx="3">
                  <c:v>0.637170990845307</c:v>
                </c:pt>
                <c:pt idx="4">
                  <c:v>0.0350560419735491</c:v>
                </c:pt>
                <c:pt idx="5">
                  <c:v>0.256966772751066</c:v>
                </c:pt>
                <c:pt idx="6">
                  <c:v>0.538419359284807</c:v>
                </c:pt>
                <c:pt idx="7">
                  <c:v>0.562569300788655</c:v>
                </c:pt>
                <c:pt idx="8">
                  <c:v>0.730496060176876</c:v>
                </c:pt>
                <c:pt idx="9">
                  <c:v>0.26790346605805</c:v>
                </c:pt>
                <c:pt idx="10">
                  <c:v>0.031150522746627</c:v>
                </c:pt>
                <c:pt idx="11">
                  <c:v>0.00839326749512669</c:v>
                </c:pt>
              </c:numCache>
            </c:numRef>
          </c:val>
        </c:ser>
        <c:ser>
          <c:idx val="1"/>
          <c:order val="1"/>
          <c:tx>
            <c:strRef>
              <c:f>СФО!$D$43</c:f>
              <c:strCache>
                <c:ptCount val="1"/>
                <c:pt idx="0">
                  <c:v>Импорт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СФО!$B$44:$B$55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СФО!$D$44:$D$55</c:f>
              <c:numCache>
                <c:formatCode>General</c:formatCode>
                <c:ptCount val="12"/>
                <c:pt idx="0">
                  <c:v>3.54288646969068E-007</c:v>
                </c:pt>
                <c:pt idx="1">
                  <c:v>3.65898035893993E-007</c:v>
                </c:pt>
                <c:pt idx="2">
                  <c:v>6.3573688147596E-017</c:v>
                </c:pt>
                <c:pt idx="3">
                  <c:v>0.166658405379067</c:v>
                </c:pt>
                <c:pt idx="4">
                  <c:v>0.00608491520706193</c:v>
                </c:pt>
                <c:pt idx="5">
                  <c:v>0.0855524550273823</c:v>
                </c:pt>
                <c:pt idx="6">
                  <c:v>0.306445611849287</c:v>
                </c:pt>
                <c:pt idx="7">
                  <c:v>0.202997668665068</c:v>
                </c:pt>
                <c:pt idx="8">
                  <c:v>0.0313185874598588</c:v>
                </c:pt>
                <c:pt idx="9">
                  <c:v>0.344677842426106</c:v>
                </c:pt>
                <c:pt idx="10">
                  <c:v>0.0124441830631682</c:v>
                </c:pt>
                <c:pt idx="11">
                  <c:v>0.0371646282255113</c:v>
                </c:pt>
              </c:numCache>
            </c:numRef>
          </c:val>
        </c:ser>
        <c:ser>
          <c:idx val="2"/>
          <c:order val="2"/>
          <c:tx>
            <c:strRef>
              <c:f>СФО!$E$43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СФО!$B$44:$B$55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СФО!$E$44:$E$55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0.0159640723764668</c:v>
                </c:pt>
                <c:pt idx="5">
                  <c:v>0</c:v>
                </c:pt>
                <c:pt idx="6">
                  <c:v>0.000240715307465103</c:v>
                </c:pt>
                <c:pt idx="7">
                  <c:v>0.613964293096214</c:v>
                </c:pt>
                <c:pt idx="8">
                  <c:v>0.00997143349253392</c:v>
                </c:pt>
                <c:pt idx="9">
                  <c:v>0.704820392527917</c:v>
                </c:pt>
                <c:pt idx="10">
                  <c:v>0.326421667957448</c:v>
                </c:pt>
                <c:pt idx="11">
                  <c:v>0.833299400600195</c:v>
                </c:pt>
              </c:numCache>
            </c:numRef>
          </c:val>
        </c:ser>
        <c:axId val="23242534"/>
        <c:axId val="68484087"/>
      </c:radarChart>
      <c:catAx>
        <c:axId val="23242534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484087"/>
        <c:crosses val="autoZero"/>
        <c:auto val="1"/>
        <c:lblAlgn val="ctr"/>
        <c:lblOffset val="100"/>
        <c:noMultiLvlLbl val="0"/>
      </c:catAx>
      <c:valAx>
        <c:axId val="6848408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3242534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35855112025239"/>
          <c:y val="0.711239397191471"/>
          <c:w val="0.781856670828778"/>
          <c:h val="0.233230321672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Уровень жизни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ДФО!$B$48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ДФО!$C$48:$R$48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0.263321756511136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ДФО!$B$49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ДФО!$C$49:$R$49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0.296168140006389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ДФО!$B$50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ДФО!$C$50:$R$50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0.315938010648424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ДФО!$B$51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ДФО!$C$51:$R$51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0.330352128463141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ДФО!$B$52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ДФО!$C$52:$R$52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0.281811189459566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ДФО!$B$53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ДФО!$C$53:$R$53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0.383019018149545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ДФО!$B$54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ДФО!$C$54:$R$54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0.390547294713623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ДФО!$B$55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ДФО!$C$55:$R$55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0.253089240487596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ДФО!$B$56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a99bbd"/>
            </a:solidFill>
            <a:ln w="19080">
              <a:solidFill>
                <a:srgbClr val="a99b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ДФО!$C$47:$R$47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ДФО!$C$56:$R$56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0.382487323348382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48691"/>
        <c:axId val="94358388"/>
      </c:lineChart>
      <c:catAx>
        <c:axId val="544869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358388"/>
        <c:crosses val="autoZero"/>
        <c:auto val="1"/>
        <c:lblAlgn val="ctr"/>
        <c:lblOffset val="100"/>
        <c:noMultiLvlLbl val="0"/>
      </c:catAx>
      <c:valAx>
        <c:axId val="94358388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4486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Демография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ДФО!$B$77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672a8"/>
            </a:solidFill>
            <a:ln w="19080">
              <a:solidFill>
                <a:srgbClr val="4672a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ДФО!$C$77:$R$77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0.543093983709707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ДФО!$B$78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ДФО!$C$78:$R$78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0.388850137564484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ДФО!$B$79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ДФО!$C$79:$R$79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0.341119279967394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ДФО!$B$80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ДФО!$C$80:$R$80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0.323212859775391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ДФО!$B$81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ДФО!$C$81:$R$81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0.321754115962602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ДФО!$B$82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ДФО!$C$82:$R$82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0.352500033459391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ДФО!$B$83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ДФО!$C$83:$R$83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0.380642768375502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ДФО!$B$84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ДФО!$C$84:$R$84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0.313394395663831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ДФО!$B$85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ДФО!$C$76:$R$76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ДФО!$C$85:$R$85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0.313139281096508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436865"/>
        <c:axId val="69661496"/>
      </c:lineChart>
      <c:catAx>
        <c:axId val="8243686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9661496"/>
        <c:crosses val="autoZero"/>
        <c:auto val="1"/>
        <c:lblAlgn val="ctr"/>
        <c:lblOffset val="100"/>
        <c:noMultiLvlLbl val="0"/>
      </c:catAx>
      <c:valAx>
        <c:axId val="6966149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243686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Экология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ДФО!$B$106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672a8"/>
            </a:solidFill>
            <a:ln w="19080">
              <a:solidFill>
                <a:srgbClr val="4672a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0.686058163700411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ДФО!$B$107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0.641764776551281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ДФО!$B$108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0.423611332574081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ДФО!$B$109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0.729872887543317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ДФО!$B$110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0.655332311964754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ДФО!$B$111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ДФО!$C$111:$R$111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0.65136712998353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ДФО!$B$112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ДФО!$C$112:$R$112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0.559972472158654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ДФО!$B$113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ДФО!$C$113:$R$113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0.670166401973679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ДФО!$B$114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ДФО!$C$105:$R$105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ДФО!$C$114:$R$114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0.662129643803548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187290"/>
        <c:axId val="57488476"/>
      </c:lineChart>
      <c:catAx>
        <c:axId val="66187290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7488476"/>
        <c:crosses val="autoZero"/>
        <c:auto val="1"/>
        <c:lblAlgn val="ctr"/>
        <c:lblOffset val="100"/>
        <c:noMultiLvlLbl val="0"/>
      </c:catAx>
      <c:valAx>
        <c:axId val="5748847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61872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7071985799038"/>
          <c:y val="0.0443091391367253"/>
          <c:w val="0.470126594104732"/>
          <c:h val="0.584518929346516"/>
        </c:manualLayout>
      </c:layout>
      <c:radarChart>
        <c:radarStyle val="marker"/>
        <c:varyColors val="0"/>
        <c:ser>
          <c:idx val="0"/>
          <c:order val="0"/>
          <c:tx>
            <c:strRef>
              <c:f>ЦФО!$C$21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ЦФО!$C$22:$C$39</c:f>
              <c:numCache>
                <c:formatCode>General</c:formatCode>
                <c:ptCount val="18"/>
                <c:pt idx="0">
                  <c:v>0.29313371019833</c:v>
                </c:pt>
                <c:pt idx="1">
                  <c:v>0.26673082865303</c:v>
                </c:pt>
                <c:pt idx="2">
                  <c:v>0.237755609288991</c:v>
                </c:pt>
                <c:pt idx="3">
                  <c:v>0.279478645425077</c:v>
                </c:pt>
                <c:pt idx="4">
                  <c:v>0.248408961729014</c:v>
                </c:pt>
                <c:pt idx="5">
                  <c:v>0.279478645425077</c:v>
                </c:pt>
                <c:pt idx="6">
                  <c:v>0.281372704199062</c:v>
                </c:pt>
                <c:pt idx="7">
                  <c:v>0.259834415459365</c:v>
                </c:pt>
                <c:pt idx="8">
                  <c:v>0.258152871279398</c:v>
                </c:pt>
                <c:pt idx="9">
                  <c:v>0.373427346324326</c:v>
                </c:pt>
                <c:pt idx="10">
                  <c:v>0.242230280894424</c:v>
                </c:pt>
                <c:pt idx="11">
                  <c:v>0.246841053641433</c:v>
                </c:pt>
                <c:pt idx="12">
                  <c:v>0.246841053641433</c:v>
                </c:pt>
                <c:pt idx="13">
                  <c:v>0.243751871954591</c:v>
                </c:pt>
                <c:pt idx="14">
                  <c:v>0.242230280894424</c:v>
                </c:pt>
                <c:pt idx="15">
                  <c:v>0.23058875903644</c:v>
                </c:pt>
                <c:pt idx="16">
                  <c:v>0.270283351626688</c:v>
                </c:pt>
                <c:pt idx="17">
                  <c:v>0.437165188651956</c:v>
                </c:pt>
              </c:numCache>
            </c:numRef>
          </c:val>
        </c:ser>
        <c:ser>
          <c:idx val="1"/>
          <c:order val="1"/>
          <c:tx>
            <c:strRef>
              <c:f>ЦФО!$D$21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ЦФО!$D$22:$D$39</c:f>
              <c:numCache>
                <c:formatCode>General</c:formatCode>
                <c:ptCount val="18"/>
                <c:pt idx="0">
                  <c:v>0.353152762777</c:v>
                </c:pt>
                <c:pt idx="1">
                  <c:v>0.323066092177</c:v>
                </c:pt>
                <c:pt idx="2">
                  <c:v>0.312983873497</c:v>
                </c:pt>
                <c:pt idx="3">
                  <c:v>0.345076150673</c:v>
                </c:pt>
                <c:pt idx="4">
                  <c:v>0.323574140548</c:v>
                </c:pt>
                <c:pt idx="5">
                  <c:v>0.318846938852</c:v>
                </c:pt>
                <c:pt idx="6">
                  <c:v>0.327992934512</c:v>
                </c:pt>
                <c:pt idx="7">
                  <c:v>0.321206456432</c:v>
                </c:pt>
                <c:pt idx="8">
                  <c:v>0.322389277673</c:v>
                </c:pt>
                <c:pt idx="9">
                  <c:v>0.340897265537</c:v>
                </c:pt>
                <c:pt idx="10">
                  <c:v>0.3141524033</c:v>
                </c:pt>
                <c:pt idx="11">
                  <c:v>0.328504607825</c:v>
                </c:pt>
                <c:pt idx="12">
                  <c:v>0.3141524033</c:v>
                </c:pt>
                <c:pt idx="13">
                  <c:v>0.342809608772</c:v>
                </c:pt>
                <c:pt idx="14">
                  <c:v>0.308495811808</c:v>
                </c:pt>
                <c:pt idx="15">
                  <c:v>0.3158252732</c:v>
                </c:pt>
                <c:pt idx="16">
                  <c:v>0.328334008388</c:v>
                </c:pt>
                <c:pt idx="17">
                  <c:v>0.4238223452</c:v>
                </c:pt>
              </c:numCache>
            </c:numRef>
          </c:val>
        </c:ser>
        <c:ser>
          <c:idx val="2"/>
          <c:order val="2"/>
          <c:tx>
            <c:strRef>
              <c:f>ЦФО!$E$21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ЦФО!$E$22:$E$39</c:f>
              <c:numCache>
                <c:formatCode>General</c:formatCode>
                <c:ptCount val="18"/>
                <c:pt idx="0">
                  <c:v>0.577681765216924</c:v>
                </c:pt>
                <c:pt idx="1">
                  <c:v>0.52224606131932</c:v>
                </c:pt>
                <c:pt idx="2">
                  <c:v>0.459788719351276</c:v>
                </c:pt>
                <c:pt idx="3">
                  <c:v>0.507956324564355</c:v>
                </c:pt>
                <c:pt idx="4">
                  <c:v>0.497771801473809</c:v>
                </c:pt>
                <c:pt idx="5">
                  <c:v>0.689001962982897</c:v>
                </c:pt>
                <c:pt idx="6">
                  <c:v>0.508910611525327</c:v>
                </c:pt>
                <c:pt idx="7">
                  <c:v>0.578280954295258</c:v>
                </c:pt>
                <c:pt idx="8">
                  <c:v>0.487274013330164</c:v>
                </c:pt>
                <c:pt idx="9">
                  <c:v>0.685032756744702</c:v>
                </c:pt>
                <c:pt idx="10">
                  <c:v>0.450428526536496</c:v>
                </c:pt>
                <c:pt idx="11">
                  <c:v>0.520661686994567</c:v>
                </c:pt>
                <c:pt idx="12">
                  <c:v>0.359621912667627</c:v>
                </c:pt>
                <c:pt idx="13">
                  <c:v>0.440539038043271</c:v>
                </c:pt>
                <c:pt idx="14">
                  <c:v>0.458849274535049</c:v>
                </c:pt>
                <c:pt idx="15">
                  <c:v>0.489817257985257</c:v>
                </c:pt>
                <c:pt idx="16">
                  <c:v>0.472375778932351</c:v>
                </c:pt>
                <c:pt idx="17">
                  <c:v>0.504137917472837</c:v>
                </c:pt>
              </c:numCache>
            </c:numRef>
          </c:val>
        </c:ser>
        <c:axId val="17296206"/>
        <c:axId val="84328741"/>
      </c:radarChart>
      <c:catAx>
        <c:axId val="17296206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4328741"/>
        <c:crosses val="autoZero"/>
        <c:auto val="1"/>
        <c:lblAlgn val="ctr"/>
        <c:lblOffset val="100"/>
        <c:noMultiLvlLbl val="0"/>
      </c:catAx>
      <c:valAx>
        <c:axId val="843287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296206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14051407588739"/>
          <c:y val="0.751788635116263"/>
          <c:w val="0.592455749752474"/>
          <c:h val="0.207544844657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Внешняя торговля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ДФО!$B$135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0.224726244995491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ДФО!$B$136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0.278401095426404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ДФО!$B$137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0.37860904344327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ДФО!$B$138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0.181578106035901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ДФО!$B$139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0.0802364264611834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ДФО!$B$140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0.277620013881865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ДФО!$B$141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0.723476003786472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ДФО!$B$142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0.111226938817694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ДФО!$B$143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a99bbd"/>
            </a:solidFill>
            <a:ln w="19080">
              <a:solidFill>
                <a:srgbClr val="a99b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ДФО!$C$134:$R$134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0.442139912920816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678578"/>
        <c:axId val="25242682"/>
      </c:lineChart>
      <c:catAx>
        <c:axId val="12678578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5242682"/>
        <c:crosses val="autoZero"/>
        <c:auto val="1"/>
        <c:lblAlgn val="ctr"/>
        <c:lblOffset val="100"/>
        <c:noMultiLvlLbl val="0"/>
      </c:catAx>
      <c:valAx>
        <c:axId val="25242682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26785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ДФО!$C$1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ДФО!$C$2:$C$10</c:f>
              <c:numCache>
                <c:formatCode>General</c:formatCode>
                <c:ptCount val="9"/>
                <c:pt idx="0">
                  <c:v>0.393304427053067</c:v>
                </c:pt>
                <c:pt idx="1">
                  <c:v>0.389452006023693</c:v>
                </c:pt>
                <c:pt idx="2">
                  <c:v>0.401681061044439</c:v>
                </c:pt>
                <c:pt idx="3">
                  <c:v>0.404581337231334</c:v>
                </c:pt>
                <c:pt idx="4">
                  <c:v>0.396672079964272</c:v>
                </c:pt>
                <c:pt idx="5">
                  <c:v>0.490117087753112</c:v>
                </c:pt>
                <c:pt idx="6">
                  <c:v>0.525224248948232</c:v>
                </c:pt>
                <c:pt idx="7">
                  <c:v>0.263577253099212</c:v>
                </c:pt>
                <c:pt idx="8">
                  <c:v>0.521927511136419</c:v>
                </c:pt>
              </c:numCache>
            </c:numRef>
          </c:val>
        </c:ser>
        <c:ser>
          <c:idx val="1"/>
          <c:order val="1"/>
          <c:tx>
            <c:strRef>
              <c:f>ДФО!$D$1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ДФО!$D$2:$D$10</c:f>
              <c:numCache>
                <c:formatCode>General</c:formatCode>
                <c:ptCount val="9"/>
                <c:pt idx="0">
                  <c:v>0.133971682817037</c:v>
                </c:pt>
                <c:pt idx="1">
                  <c:v>0.178830741554407</c:v>
                </c:pt>
                <c:pt idx="2">
                  <c:v>0.222724679535085</c:v>
                </c:pt>
                <c:pt idx="3">
                  <c:v>0.25</c:v>
                </c:pt>
                <c:pt idx="4">
                  <c:v>0.172739109995972</c:v>
                </c:pt>
                <c:pt idx="5">
                  <c:v>0.366021423986406</c:v>
                </c:pt>
                <c:pt idx="6">
                  <c:v>0.406126198178118</c:v>
                </c:pt>
                <c:pt idx="7">
                  <c:v>0.0647040577400861</c:v>
                </c:pt>
                <c:pt idx="8">
                  <c:v>0.39685026299205</c:v>
                </c:pt>
              </c:numCache>
            </c:numRef>
          </c:val>
        </c:ser>
        <c:ser>
          <c:idx val="2"/>
          <c:order val="2"/>
          <c:tx>
            <c:strRef>
              <c:f>ДФО!$E$1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ДФО!$E$2:$E$10</c:f>
              <c:numCache>
                <c:formatCode>General</c:formatCode>
                <c:ptCount val="9"/>
                <c:pt idx="0">
                  <c:v>0.262689159663305</c:v>
                </c:pt>
                <c:pt idx="1">
                  <c:v>0.320221672441068</c:v>
                </c:pt>
                <c:pt idx="2">
                  <c:v>0.323408291365749</c:v>
                </c:pt>
                <c:pt idx="3">
                  <c:v>0.336475048158089</c:v>
                </c:pt>
                <c:pt idx="4">
                  <c:v>0.276022378418453</c:v>
                </c:pt>
                <c:pt idx="5">
                  <c:v>0.292918542709115</c:v>
                </c:pt>
                <c:pt idx="6">
                  <c:v>0.24029143701452</c:v>
                </c:pt>
                <c:pt idx="7">
                  <c:v>0.430986410623489</c:v>
                </c:pt>
                <c:pt idx="8">
                  <c:v>0.228684195916676</c:v>
                </c:pt>
              </c:numCache>
            </c:numRef>
          </c:val>
        </c:ser>
        <c:axId val="40678573"/>
        <c:axId val="69982130"/>
      </c:radarChart>
      <c:catAx>
        <c:axId val="40678573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9982130"/>
        <c:crosses val="autoZero"/>
        <c:auto val="1"/>
        <c:lblAlgn val="ctr"/>
        <c:lblOffset val="100"/>
        <c:noMultiLvlLbl val="0"/>
      </c:catAx>
      <c:valAx>
        <c:axId val="699821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067857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12510062791821"/>
          <c:y val="0.103317933641327"/>
          <c:w val="0.350077818923415"/>
          <c:h val="0.570628587428251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ДФО!$C$12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ДФО!$B$13:$B$21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ДФО!$C$13:$C$21</c:f>
              <c:numCache>
                <c:formatCode>General</c:formatCode>
                <c:ptCount val="9"/>
                <c:pt idx="0">
                  <c:v>0.623857148195218</c:v>
                </c:pt>
                <c:pt idx="1">
                  <c:v>0.428038074806976</c:v>
                </c:pt>
                <c:pt idx="2">
                  <c:v>0.330324968907372</c:v>
                </c:pt>
                <c:pt idx="3">
                  <c:v>0.352412029603436</c:v>
                </c:pt>
                <c:pt idx="4">
                  <c:v>0.321045123698861</c:v>
                </c:pt>
                <c:pt idx="5">
                  <c:v>0.404311421282064</c:v>
                </c:pt>
                <c:pt idx="6">
                  <c:v>0.431067864085281</c:v>
                </c:pt>
                <c:pt idx="7">
                  <c:v>0.337501727863512</c:v>
                </c:pt>
                <c:pt idx="8">
                  <c:v>0.512725986669836</c:v>
                </c:pt>
              </c:numCache>
            </c:numRef>
          </c:val>
        </c:ser>
        <c:ser>
          <c:idx val="1"/>
          <c:order val="1"/>
          <c:tx>
            <c:strRef>
              <c:f>ДФО!$D$12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ДФО!$B$13:$B$21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ДФО!$D$13:$D$21</c:f>
              <c:numCache>
                <c:formatCode>General</c:formatCode>
                <c:ptCount val="9"/>
                <c:pt idx="0">
                  <c:v>0.3310685993</c:v>
                </c:pt>
                <c:pt idx="1">
                  <c:v>0.300428393057</c:v>
                </c:pt>
                <c:pt idx="2">
                  <c:v>0.305026096825</c:v>
                </c:pt>
                <c:pt idx="3">
                  <c:v>0.289720196393</c:v>
                </c:pt>
                <c:pt idx="4">
                  <c:v>0.270248316452</c:v>
                </c:pt>
                <c:pt idx="5">
                  <c:v>0.296676144928</c:v>
                </c:pt>
                <c:pt idx="6">
                  <c:v>0.307999013257</c:v>
                </c:pt>
                <c:pt idx="7">
                  <c:v>0.2721202625</c:v>
                </c:pt>
                <c:pt idx="8">
                  <c:v>0.246459009092</c:v>
                </c:pt>
              </c:numCache>
            </c:numRef>
          </c:val>
        </c:ser>
        <c:ser>
          <c:idx val="2"/>
          <c:order val="2"/>
          <c:tx>
            <c:strRef>
              <c:f>ДФО!$E$12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ДФО!$B$13:$B$21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ДФО!$E$13:$E$21</c:f>
              <c:numCache>
                <c:formatCode>General</c:formatCode>
                <c:ptCount val="9"/>
                <c:pt idx="0">
                  <c:v>0.674356203633902</c:v>
                </c:pt>
                <c:pt idx="1">
                  <c:v>0.438083944829476</c:v>
                </c:pt>
                <c:pt idx="2">
                  <c:v>0.38800677416981</c:v>
                </c:pt>
                <c:pt idx="3">
                  <c:v>0.327506353329739</c:v>
                </c:pt>
                <c:pt idx="4">
                  <c:v>0.373968907736946</c:v>
                </c:pt>
                <c:pt idx="5">
                  <c:v>0.356512534168109</c:v>
                </c:pt>
                <c:pt idx="6">
                  <c:v>0.402861427784224</c:v>
                </c:pt>
                <c:pt idx="7">
                  <c:v>0.33056119662798</c:v>
                </c:pt>
                <c:pt idx="8">
                  <c:v>0.180232847527687</c:v>
                </c:pt>
              </c:numCache>
            </c:numRef>
          </c:val>
        </c:ser>
        <c:axId val="56803881"/>
        <c:axId val="52444564"/>
      </c:radarChart>
      <c:catAx>
        <c:axId val="5680388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2444564"/>
        <c:crosses val="autoZero"/>
        <c:auto val="1"/>
        <c:lblAlgn val="ctr"/>
        <c:lblOffset val="100"/>
        <c:noMultiLvlLbl val="0"/>
      </c:catAx>
      <c:valAx>
        <c:axId val="524445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80388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ДФО!$C$23</c:f>
              <c:strCache>
                <c:ptCount val="1"/>
                <c:pt idx="0">
                  <c:v>Лесовосстановление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ДФО!$B$24:$B$32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ДФО!$C$24:$C$32</c:f>
              <c:numCache>
                <c:formatCode>General</c:formatCode>
                <c:ptCount val="9"/>
                <c:pt idx="0">
                  <c:v>0.116626414819798</c:v>
                </c:pt>
                <c:pt idx="1">
                  <c:v>0</c:v>
                </c:pt>
                <c:pt idx="2">
                  <c:v>0.316777683550428</c:v>
                </c:pt>
                <c:pt idx="3">
                  <c:v>0.387967107873206</c:v>
                </c:pt>
                <c:pt idx="4">
                  <c:v>0.244155539141725</c:v>
                </c:pt>
                <c:pt idx="5">
                  <c:v>0</c:v>
                </c:pt>
                <c:pt idx="6">
                  <c:v>0.154729285095373</c:v>
                </c:pt>
                <c:pt idx="7">
                  <c:v>0.409876313863766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ДФО!$D$23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ДФО!$B$24:$B$32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ДФО!$D$24:$D$32</c:f>
              <c:numCache>
                <c:formatCode>General</c:formatCode>
                <c:ptCount val="9"/>
                <c:pt idx="0">
                  <c:v>0.983502958361577</c:v>
                </c:pt>
                <c:pt idx="1">
                  <c:v>0.963365726149608</c:v>
                </c:pt>
                <c:pt idx="2">
                  <c:v>0.333394115675638</c:v>
                </c:pt>
                <c:pt idx="3">
                  <c:v>0.870182889004618</c:v>
                </c:pt>
                <c:pt idx="4">
                  <c:v>0.88125361726791</c:v>
                </c:pt>
                <c:pt idx="5">
                  <c:v>0.993278555908625</c:v>
                </c:pt>
                <c:pt idx="6">
                  <c:v>0.813093145295899</c:v>
                </c:pt>
                <c:pt idx="7">
                  <c:v>0.795217542161003</c:v>
                </c:pt>
                <c:pt idx="8">
                  <c:v>0.997217838840156</c:v>
                </c:pt>
              </c:numCache>
            </c:numRef>
          </c:val>
        </c:ser>
        <c:ser>
          <c:idx val="2"/>
          <c:order val="2"/>
          <c:tx>
            <c:strRef>
              <c:f>ДФО!$E$23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ДФО!$B$24:$B$32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ДФО!$E$24:$E$32</c:f>
              <c:numCache>
                <c:formatCode>General</c:formatCode>
                <c:ptCount val="9"/>
                <c:pt idx="0">
                  <c:v>0.958045117919858</c:v>
                </c:pt>
                <c:pt idx="1">
                  <c:v>0.961928603504234</c:v>
                </c:pt>
                <c:pt idx="2">
                  <c:v>0.620662198496178</c:v>
                </c:pt>
                <c:pt idx="3">
                  <c:v>0.931468665752126</c:v>
                </c:pt>
                <c:pt idx="4">
                  <c:v>0.840587779484626</c:v>
                </c:pt>
                <c:pt idx="5">
                  <c:v>0.960822834041964</c:v>
                </c:pt>
                <c:pt idx="6">
                  <c:v>0.712094986084691</c:v>
                </c:pt>
                <c:pt idx="7">
                  <c:v>0.805405349896267</c:v>
                </c:pt>
                <c:pt idx="8">
                  <c:v>0.989171092570489</c:v>
                </c:pt>
              </c:numCache>
            </c:numRef>
          </c:val>
        </c:ser>
        <c:axId val="87178038"/>
        <c:axId val="68350904"/>
      </c:radarChart>
      <c:catAx>
        <c:axId val="87178038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350904"/>
        <c:crosses val="autoZero"/>
        <c:auto val="1"/>
        <c:lblAlgn val="ctr"/>
        <c:lblOffset val="100"/>
        <c:noMultiLvlLbl val="0"/>
      </c:catAx>
      <c:valAx>
        <c:axId val="6835090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7178038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12909977161946"/>
          <c:y val="0.663051618547682"/>
          <c:w val="0.738716119828816"/>
          <c:h val="0.31262517185351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29310807186913"/>
          <c:y val="0.106459661768783"/>
          <c:w val="0.343148297130598"/>
          <c:h val="0.632935957859717"/>
        </c:manualLayout>
      </c:layout>
      <c:radarChart>
        <c:radarStyle val="marker"/>
        <c:varyColors val="0"/>
        <c:ser>
          <c:idx val="0"/>
          <c:order val="0"/>
          <c:tx>
            <c:strRef>
              <c:f>ДФО!$C$34</c:f>
              <c:strCache>
                <c:ptCount val="1"/>
                <c:pt idx="0">
                  <c:v>Экспорт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ДФО!$C$35:$C$43</c:f>
              <c:numCache>
                <c:formatCode>General</c:formatCode>
                <c:ptCount val="9"/>
                <c:pt idx="0">
                  <c:v>0.672235086829976</c:v>
                </c:pt>
                <c:pt idx="1">
                  <c:v>0.592304950974735</c:v>
                </c:pt>
                <c:pt idx="2">
                  <c:v>0.400450628199168</c:v>
                </c:pt>
                <c:pt idx="3">
                  <c:v>0.368232356492684</c:v>
                </c:pt>
                <c:pt idx="4">
                  <c:v>0.187253280153411</c:v>
                </c:pt>
                <c:pt idx="5">
                  <c:v>0.656083346348959</c:v>
                </c:pt>
                <c:pt idx="6">
                  <c:v>0.942237783590907</c:v>
                </c:pt>
                <c:pt idx="7">
                  <c:v>0.333680803177658</c:v>
                </c:pt>
                <c:pt idx="8">
                  <c:v>0.786685810484078</c:v>
                </c:pt>
              </c:numCache>
            </c:numRef>
          </c:val>
        </c:ser>
        <c:ser>
          <c:idx val="1"/>
          <c:order val="1"/>
          <c:tx>
            <c:strRef>
              <c:f>ДФО!$D$34</c:f>
              <c:strCache>
                <c:ptCount val="1"/>
                <c:pt idx="0">
                  <c:v>Импорт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ДФО!$D$35:$D$43</c:f>
              <c:numCache>
                <c:formatCode>General</c:formatCode>
                <c:ptCount val="9"/>
                <c:pt idx="0">
                  <c:v>0.242898335304477</c:v>
                </c:pt>
                <c:pt idx="1">
                  <c:v>0.681260772272879</c:v>
                </c:pt>
                <c:pt idx="2">
                  <c:v>0.176501961614533</c:v>
                </c:pt>
                <c:pt idx="3">
                  <c:v>0.0534559992301389</c:v>
                </c:pt>
                <c:pt idx="4">
                  <c:v>0.176776695296637</c:v>
                </c:pt>
                <c:pt idx="5">
                  <c:v>0.571021418720678</c:v>
                </c:pt>
                <c:pt idx="6">
                  <c:v>1.32754254064015E-008</c:v>
                </c:pt>
                <c:pt idx="7">
                  <c:v>0.53973392827837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ДФО!$E$34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ДФО!$E$35:$E$43</c:f>
              <c:numCache>
                <c:formatCode>General</c:formatCode>
                <c:ptCount val="9"/>
                <c:pt idx="0">
                  <c:v>0.00191592878918718</c:v>
                </c:pt>
                <c:pt idx="1">
                  <c:v>0</c:v>
                </c:pt>
                <c:pt idx="2">
                  <c:v>0.0541157298577637</c:v>
                </c:pt>
                <c:pt idx="3">
                  <c:v>4.85871895372248E-013</c:v>
                </c:pt>
                <c:pt idx="4">
                  <c:v>0</c:v>
                </c:pt>
                <c:pt idx="5">
                  <c:v>0</c:v>
                </c:pt>
                <c:pt idx="6">
                  <c:v>0.657168809047831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357095"/>
        <c:axId val="83672679"/>
      </c:radarChart>
      <c:catAx>
        <c:axId val="50357095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672679"/>
        <c:crosses val="autoZero"/>
        <c:auto val="1"/>
        <c:lblAlgn val="ctr"/>
        <c:lblOffset val="100"/>
        <c:noMultiLvlLbl val="0"/>
      </c:catAx>
      <c:valAx>
        <c:axId val="8367267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357095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468135135033941"/>
          <c:y val="0.728708716865248"/>
          <c:w val="0.899820054590181"/>
          <c:h val="0.2643298280921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2867753538562"/>
          <c:y val="0.0696679322605918"/>
          <c:w val="0.449852851870883"/>
          <c:h val="0.557705056349063"/>
        </c:manualLayout>
      </c:layout>
      <c:radarChart>
        <c:radarStyle val="marker"/>
        <c:varyColors val="0"/>
        <c:ser>
          <c:idx val="0"/>
          <c:order val="0"/>
          <c:tx>
            <c:strRef>
              <c:f>ЦФО!$C$41</c:f>
              <c:strCache>
                <c:ptCount val="1"/>
                <c:pt idx="0">
                  <c:v>Лесовосстановление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ЦФО!$B$42:$B$58</c:f>
              <c:strCache>
                <c:ptCount val="1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</c:strCache>
            </c:strRef>
          </c:cat>
          <c:val>
            <c:numRef>
              <c:f>ЦФО!$C$42:$C$58</c:f>
              <c:numCache>
                <c:formatCode>General</c:formatCode>
                <c:ptCount val="17"/>
                <c:pt idx="0">
                  <c:v>0.0861771979360483</c:v>
                </c:pt>
                <c:pt idx="1">
                  <c:v>0.671702824245128</c:v>
                </c:pt>
                <c:pt idx="2">
                  <c:v>0.760815435448664</c:v>
                </c:pt>
                <c:pt idx="3">
                  <c:v>0.788920937559265</c:v>
                </c:pt>
                <c:pt idx="4">
                  <c:v>0.792058857556127</c:v>
                </c:pt>
                <c:pt idx="5">
                  <c:v>0.776077550217571</c:v>
                </c:pt>
                <c:pt idx="6">
                  <c:v>0.825351174430907</c:v>
                </c:pt>
                <c:pt idx="7">
                  <c:v>0.527593976990992</c:v>
                </c:pt>
                <c:pt idx="8">
                  <c:v>0.484980955170868</c:v>
                </c:pt>
                <c:pt idx="9">
                  <c:v>0.474349112771642</c:v>
                </c:pt>
                <c:pt idx="10">
                  <c:v>0.710053679271714</c:v>
                </c:pt>
                <c:pt idx="11">
                  <c:v>0.724009859979808</c:v>
                </c:pt>
                <c:pt idx="12">
                  <c:v>0.73670798698495</c:v>
                </c:pt>
                <c:pt idx="13">
                  <c:v>0.655423815155959</c:v>
                </c:pt>
                <c:pt idx="14">
                  <c:v>0.81055994505118</c:v>
                </c:pt>
                <c:pt idx="15">
                  <c:v>0.021904179734497</c:v>
                </c:pt>
                <c:pt idx="16">
                  <c:v>0.750755477076673</c:v>
                </c:pt>
              </c:numCache>
            </c:numRef>
          </c:val>
        </c:ser>
        <c:ser>
          <c:idx val="1"/>
          <c:order val="1"/>
          <c:tx>
            <c:strRef>
              <c:f>ЦФО!$D$41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ЦФО!$B$42:$B$58</c:f>
              <c:strCache>
                <c:ptCount val="1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</c:strCache>
            </c:strRef>
          </c:cat>
          <c:val>
            <c:numRef>
              <c:f>ЦФО!$D$42:$D$58</c:f>
              <c:numCache>
                <c:formatCode>General</c:formatCode>
                <c:ptCount val="17"/>
                <c:pt idx="0">
                  <c:v>0.18486905328442</c:v>
                </c:pt>
                <c:pt idx="1">
                  <c:v>0.370446021203379</c:v>
                </c:pt>
                <c:pt idx="2">
                  <c:v>0.104053340657725</c:v>
                </c:pt>
                <c:pt idx="3">
                  <c:v>0.208694372219119</c:v>
                </c:pt>
                <c:pt idx="4">
                  <c:v>0.134232296986062</c:v>
                </c:pt>
                <c:pt idx="5">
                  <c:v>0.187361004062662</c:v>
                </c:pt>
                <c:pt idx="6">
                  <c:v>0.653102827735017</c:v>
                </c:pt>
                <c:pt idx="7">
                  <c:v>0.775572380916867</c:v>
                </c:pt>
                <c:pt idx="8">
                  <c:v>0.140307756038672</c:v>
                </c:pt>
                <c:pt idx="9">
                  <c:v>1.59824608796277E-006</c:v>
                </c:pt>
                <c:pt idx="10">
                  <c:v>0.275028269368001</c:v>
                </c:pt>
                <c:pt idx="11">
                  <c:v>0.288585497725234</c:v>
                </c:pt>
                <c:pt idx="12">
                  <c:v>0.534545827192642</c:v>
                </c:pt>
                <c:pt idx="13">
                  <c:v>0.438787460573623</c:v>
                </c:pt>
                <c:pt idx="14">
                  <c:v>0.58081556417066</c:v>
                </c:pt>
                <c:pt idx="15">
                  <c:v>0.0165801757858695</c:v>
                </c:pt>
                <c:pt idx="16">
                  <c:v>0.0476207715867921</c:v>
                </c:pt>
              </c:numCache>
            </c:numRef>
          </c:val>
        </c:ser>
        <c:ser>
          <c:idx val="2"/>
          <c:order val="2"/>
          <c:tx>
            <c:strRef>
              <c:f>ЦФО!$E$41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ЦФО!$B$42:$B$58</c:f>
              <c:strCache>
                <c:ptCount val="1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</c:strCache>
            </c:strRef>
          </c:cat>
          <c:val>
            <c:numRef>
              <c:f>ЦФО!$E$42:$E$58</c:f>
              <c:numCache>
                <c:formatCode>General</c:formatCode>
                <c:ptCount val="17"/>
                <c:pt idx="0">
                  <c:v>0.057002091747789</c:v>
                </c:pt>
                <c:pt idx="1">
                  <c:v>0.536703333016577</c:v>
                </c:pt>
                <c:pt idx="2">
                  <c:v>0.385667519307539</c:v>
                </c:pt>
                <c:pt idx="3">
                  <c:v>0.358120874270657</c:v>
                </c:pt>
                <c:pt idx="4">
                  <c:v>0.58284484928624</c:v>
                </c:pt>
                <c:pt idx="5">
                  <c:v>0.668196587082296</c:v>
                </c:pt>
                <c:pt idx="6">
                  <c:v>0.70792141797916</c:v>
                </c:pt>
                <c:pt idx="7">
                  <c:v>0.442031847650246</c:v>
                </c:pt>
                <c:pt idx="8">
                  <c:v>0.00202980317584344</c:v>
                </c:pt>
                <c:pt idx="9">
                  <c:v>0.120330267336049</c:v>
                </c:pt>
                <c:pt idx="10">
                  <c:v>0.603428633369403</c:v>
                </c:pt>
                <c:pt idx="11">
                  <c:v>0.407170149587011</c:v>
                </c:pt>
                <c:pt idx="12">
                  <c:v>0.583805986704422</c:v>
                </c:pt>
                <c:pt idx="13">
                  <c:v>0.39685026299205</c:v>
                </c:pt>
                <c:pt idx="14">
                  <c:v>0.587225829176551</c:v>
                </c:pt>
                <c:pt idx="15">
                  <c:v>0.117692955058783</c:v>
                </c:pt>
                <c:pt idx="16">
                  <c:v>0.342230127243558</c:v>
                </c:pt>
              </c:numCache>
            </c:numRef>
          </c:val>
        </c:ser>
        <c:axId val="14303044"/>
        <c:axId val="10075610"/>
      </c:radarChart>
      <c:catAx>
        <c:axId val="14303044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075610"/>
        <c:crosses val="autoZero"/>
        <c:auto val="1"/>
        <c:lblAlgn val="ctr"/>
        <c:lblOffset val="100"/>
        <c:noMultiLvlLbl val="0"/>
      </c:catAx>
      <c:valAx>
        <c:axId val="1007561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4303044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54459595749313"/>
          <c:y val="0.750206718233204"/>
          <c:w val="0.652889833694254"/>
          <c:h val="0.21755689232502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71546690334937"/>
          <c:y val="0.11629017948543"/>
          <c:w val="0.434904470500304"/>
          <c:h val="0.607588889647171"/>
        </c:manualLayout>
      </c:layout>
      <c:radarChart>
        <c:radarStyle val="marker"/>
        <c:varyColors val="0"/>
        <c:ser>
          <c:idx val="0"/>
          <c:order val="0"/>
          <c:tx>
            <c:strRef>
              <c:f>ЦФО!$C$61</c:f>
              <c:strCache>
                <c:ptCount val="1"/>
                <c:pt idx="0">
                  <c:v>Экспорт 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ЦФО!$C$62:$C$79</c:f>
              <c:numCache>
                <c:formatCode>General</c:formatCode>
                <c:ptCount val="18"/>
                <c:pt idx="0">
                  <c:v>0.506892344402886</c:v>
                </c:pt>
                <c:pt idx="1">
                  <c:v>0.0132354267552043</c:v>
                </c:pt>
                <c:pt idx="2">
                  <c:v>0.0750189922745022</c:v>
                </c:pt>
                <c:pt idx="3">
                  <c:v>0.0502224586069058</c:v>
                </c:pt>
                <c:pt idx="4">
                  <c:v>0.000556814813491643</c:v>
                </c:pt>
                <c:pt idx="5">
                  <c:v>0.259031989303152</c:v>
                </c:pt>
                <c:pt idx="6">
                  <c:v>0.788578795009672</c:v>
                </c:pt>
                <c:pt idx="7">
                  <c:v>0.161734867277837</c:v>
                </c:pt>
                <c:pt idx="8">
                  <c:v>0.613779443619323</c:v>
                </c:pt>
                <c:pt idx="9">
                  <c:v>0.209666756349151</c:v>
                </c:pt>
                <c:pt idx="10">
                  <c:v>0.0311007659699231</c:v>
                </c:pt>
                <c:pt idx="11">
                  <c:v>0.0484730511054026</c:v>
                </c:pt>
                <c:pt idx="12">
                  <c:v>0.280250776598609</c:v>
                </c:pt>
                <c:pt idx="13">
                  <c:v>0.0319066289283498</c:v>
                </c:pt>
                <c:pt idx="14">
                  <c:v>0.0197100623950201</c:v>
                </c:pt>
                <c:pt idx="15">
                  <c:v>0.517908712937295</c:v>
                </c:pt>
                <c:pt idx="16">
                  <c:v>0.163407161634601</c:v>
                </c:pt>
                <c:pt idx="17">
                  <c:v>0.878739853493621</c:v>
                </c:pt>
              </c:numCache>
            </c:numRef>
          </c:val>
        </c:ser>
        <c:ser>
          <c:idx val="1"/>
          <c:order val="1"/>
          <c:tx>
            <c:strRef>
              <c:f>ЦФО!$D$61</c:f>
              <c:strCache>
                <c:ptCount val="1"/>
                <c:pt idx="0">
                  <c:v>Импорт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ЦФО!$D$62:$D$79</c:f>
              <c:numCache>
                <c:formatCode>General</c:formatCode>
                <c:ptCount val="18"/>
                <c:pt idx="0">
                  <c:v>0.324245433394228</c:v>
                </c:pt>
                <c:pt idx="1">
                  <c:v>0.301197246818076</c:v>
                </c:pt>
                <c:pt idx="2">
                  <c:v>0.354893234079514</c:v>
                </c:pt>
                <c:pt idx="3">
                  <c:v>0.0893035576847568</c:v>
                </c:pt>
                <c:pt idx="4">
                  <c:v>0.161529583092523</c:v>
                </c:pt>
                <c:pt idx="5">
                  <c:v>0.839868412887389</c:v>
                </c:pt>
                <c:pt idx="6">
                  <c:v>0.0129059833304416</c:v>
                </c:pt>
                <c:pt idx="7">
                  <c:v>0.158387075464668</c:v>
                </c:pt>
                <c:pt idx="8">
                  <c:v>0.36922420154995</c:v>
                </c:pt>
                <c:pt idx="9">
                  <c:v>0.729423365513598</c:v>
                </c:pt>
                <c:pt idx="10">
                  <c:v>0.0643719694698232</c:v>
                </c:pt>
                <c:pt idx="11">
                  <c:v>0.205461399876356</c:v>
                </c:pt>
                <c:pt idx="12">
                  <c:v>0.616753422378505</c:v>
                </c:pt>
                <c:pt idx="13">
                  <c:v>0.00810029475396437</c:v>
                </c:pt>
                <c:pt idx="14">
                  <c:v>0.0879067109189276</c:v>
                </c:pt>
                <c:pt idx="15">
                  <c:v>0.262128005949644</c:v>
                </c:pt>
                <c:pt idx="16">
                  <c:v>0.127304721076738</c:v>
                </c:pt>
                <c:pt idx="17">
                  <c:v>0.880140867585581</c:v>
                </c:pt>
              </c:numCache>
            </c:numRef>
          </c:val>
        </c:ser>
        <c:ser>
          <c:idx val="2"/>
          <c:order val="2"/>
          <c:tx>
            <c:strRef>
              <c:f>ЦФО!$E$61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ЦФО!$E$62:$E$79</c:f>
              <c:numCache>
                <c:formatCode>General</c:formatCode>
                <c:ptCount val="18"/>
                <c:pt idx="0">
                  <c:v>0</c:v>
                </c:pt>
                <c:pt idx="1">
                  <c:v>4.81847116948125E-009</c:v>
                </c:pt>
                <c:pt idx="2">
                  <c:v>0.325496454493776</c:v>
                </c:pt>
                <c:pt idx="3">
                  <c:v>0.0127412595611294</c:v>
                </c:pt>
                <c:pt idx="4">
                  <c:v>0</c:v>
                </c:pt>
                <c:pt idx="5">
                  <c:v>0.635853235307059</c:v>
                </c:pt>
                <c:pt idx="6">
                  <c:v>0</c:v>
                </c:pt>
                <c:pt idx="7">
                  <c:v>0</c:v>
                </c:pt>
                <c:pt idx="8">
                  <c:v>0.173723612975285</c:v>
                </c:pt>
                <c:pt idx="9">
                  <c:v>0.622193658388455</c:v>
                </c:pt>
                <c:pt idx="10">
                  <c:v>0</c:v>
                </c:pt>
                <c:pt idx="11">
                  <c:v>0.000255025709377689</c:v>
                </c:pt>
                <c:pt idx="12">
                  <c:v>0.728194586296682</c:v>
                </c:pt>
                <c:pt idx="13">
                  <c:v>0.000138970789427609</c:v>
                </c:pt>
                <c:pt idx="14">
                  <c:v>0.952634536266571</c:v>
                </c:pt>
                <c:pt idx="15">
                  <c:v>0.867511353040122</c:v>
                </c:pt>
                <c:pt idx="16">
                  <c:v>0.357290557634978</c:v>
                </c:pt>
                <c:pt idx="17">
                  <c:v>0.976039548342137</c:v>
                </c:pt>
              </c:numCache>
            </c:numRef>
          </c:val>
        </c:ser>
        <c:axId val="62054299"/>
        <c:axId val="42549177"/>
      </c:radarChart>
      <c:catAx>
        <c:axId val="62054299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2549177"/>
        <c:crosses val="autoZero"/>
        <c:auto val="1"/>
        <c:lblAlgn val="ctr"/>
        <c:lblOffset val="100"/>
        <c:noMultiLvlLbl val="0"/>
      </c:catAx>
      <c:valAx>
        <c:axId val="4254917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#\ ##0.00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205429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Calibri"/>
              </a:rPr>
              <a:t>Уровень жизни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СЗФО!$B$50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ab4744"/>
            </a:solidFill>
            <a:ln w="19080">
              <a:solidFill>
                <a:srgbClr val="ab474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СЗФО!$C$50:$R$50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0.30286546367387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СЗФО!$B$51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8aa64f"/>
            </a:solidFill>
            <a:ln w="19080">
              <a:solidFill>
                <a:srgbClr val="8aa64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СЗФО!$C$51:$R$51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0.287445694388316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СЗФО!$B$52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725990"/>
            </a:solidFill>
            <a:ln w="19080">
              <a:solidFill>
                <a:srgbClr val="72599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СЗФО!$C$52:$R$52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0.326734241249985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СЗФО!$B$53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4299b0"/>
            </a:solidFill>
            <a:ln w="19080">
              <a:solidFill>
                <a:srgbClr val="4299b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СЗФО!$C$53:$R$53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0.325637342366071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СЗФО!$B$54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dc853e"/>
            </a:solidFill>
            <a:ln w="19080">
              <a:solidFill>
                <a:srgbClr val="dc853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СЗФО!$C$54:$R$54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0.318252571275098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СЗФО!$B$55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93a9ce"/>
            </a:solidFill>
            <a:ln w="19080">
              <a:solidFill>
                <a:srgbClr val="93a9c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СЗФО!$C$55:$R$55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0.386719098323412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СЗФО!$B$56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d09493"/>
            </a:solidFill>
            <a:ln w="19080">
              <a:solidFill>
                <a:srgbClr val="d0949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СЗФО!$C$56:$R$56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0.371159337728925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СЗФО!$B$57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b8cd97"/>
            </a:solidFill>
            <a:ln w="19080">
              <a:solidFill>
                <a:srgbClr val="b8cd9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СЗФО!$C$57:$R$57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0.324584602165904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СЗФО!$B$58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a99bbd"/>
            </a:solidFill>
            <a:ln w="19080">
              <a:solidFill>
                <a:srgbClr val="a99bb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СЗФО!$C$58:$R$58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0.29301652436557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СЗФО!$B$59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92c3d5"/>
            </a:solidFill>
            <a:ln w="19080">
              <a:solidFill>
                <a:srgbClr val="92c3d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СЗФО!$C$49:$R$49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СЗФО!$C$59:$R$59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0.436411250047321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446179"/>
        <c:axId val="19796975"/>
      </c:lineChart>
      <c:catAx>
        <c:axId val="30446179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9796975"/>
        <c:crosses val="autoZero"/>
        <c:auto val="1"/>
        <c:lblAlgn val="ctr"/>
        <c:lblOffset val="100"/>
        <c:noMultiLvlLbl val="0"/>
      </c:catAx>
      <c:valAx>
        <c:axId val="19796975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04461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99</xdr:row>
      <xdr:rowOff>57240</xdr:rowOff>
    </xdr:from>
    <xdr:to>
      <xdr:col>19</xdr:col>
      <xdr:colOff>667440</xdr:colOff>
      <xdr:row>123</xdr:row>
      <xdr:rowOff>9000</xdr:rowOff>
    </xdr:to>
    <xdr:graphicFrame>
      <xdr:nvGraphicFramePr>
        <xdr:cNvPr id="0" name="Chart 5"/>
        <xdr:cNvGraphicFramePr/>
      </xdr:nvGraphicFramePr>
      <xdr:xfrm>
        <a:off x="0" y="27765360"/>
        <a:ext cx="18678600" cy="47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143</xdr:row>
      <xdr:rowOff>28440</xdr:rowOff>
    </xdr:from>
    <xdr:to>
      <xdr:col>19</xdr:col>
      <xdr:colOff>686520</xdr:colOff>
      <xdr:row>167</xdr:row>
      <xdr:rowOff>113400</xdr:rowOff>
    </xdr:to>
    <xdr:graphicFrame>
      <xdr:nvGraphicFramePr>
        <xdr:cNvPr id="1" name="Chart 6"/>
        <xdr:cNvGraphicFramePr/>
      </xdr:nvGraphicFramePr>
      <xdr:xfrm>
        <a:off x="0" y="36537840"/>
        <a:ext cx="18697680" cy="48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188</xdr:row>
      <xdr:rowOff>47520</xdr:rowOff>
    </xdr:from>
    <xdr:to>
      <xdr:col>19</xdr:col>
      <xdr:colOff>667440</xdr:colOff>
      <xdr:row>212</xdr:row>
      <xdr:rowOff>132480</xdr:rowOff>
    </xdr:to>
    <xdr:graphicFrame>
      <xdr:nvGraphicFramePr>
        <xdr:cNvPr id="2" name="Chart 7"/>
        <xdr:cNvGraphicFramePr/>
      </xdr:nvGraphicFramePr>
      <xdr:xfrm>
        <a:off x="0" y="45558000"/>
        <a:ext cx="18678600" cy="48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234</xdr:row>
      <xdr:rowOff>104760</xdr:rowOff>
    </xdr:from>
    <xdr:to>
      <xdr:col>19</xdr:col>
      <xdr:colOff>648360</xdr:colOff>
      <xdr:row>258</xdr:row>
      <xdr:rowOff>189720</xdr:rowOff>
    </xdr:to>
    <xdr:graphicFrame>
      <xdr:nvGraphicFramePr>
        <xdr:cNvPr id="3" name="Chart 8"/>
        <xdr:cNvGraphicFramePr/>
      </xdr:nvGraphicFramePr>
      <xdr:xfrm>
        <a:off x="0" y="54816480"/>
        <a:ext cx="18659520" cy="48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127080</xdr:colOff>
      <xdr:row>0</xdr:row>
      <xdr:rowOff>0</xdr:rowOff>
    </xdr:from>
    <xdr:to>
      <xdr:col>15</xdr:col>
      <xdr:colOff>126360</xdr:colOff>
      <xdr:row>17</xdr:row>
      <xdr:rowOff>189720</xdr:rowOff>
    </xdr:to>
    <xdr:graphicFrame>
      <xdr:nvGraphicFramePr>
        <xdr:cNvPr id="4" name="Диаграмма 8"/>
        <xdr:cNvGraphicFramePr/>
      </xdr:nvGraphicFramePr>
      <xdr:xfrm>
        <a:off x="7342560" y="0"/>
        <a:ext cx="7706160" cy="47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169200</xdr:colOff>
      <xdr:row>20</xdr:row>
      <xdr:rowOff>0</xdr:rowOff>
    </xdr:from>
    <xdr:to>
      <xdr:col>15</xdr:col>
      <xdr:colOff>168480</xdr:colOff>
      <xdr:row>38</xdr:row>
      <xdr:rowOff>256320</xdr:rowOff>
    </xdr:to>
    <xdr:graphicFrame>
      <xdr:nvGraphicFramePr>
        <xdr:cNvPr id="5" name="Диаграмма 9"/>
        <xdr:cNvGraphicFramePr/>
      </xdr:nvGraphicFramePr>
      <xdr:xfrm>
        <a:off x="7384680" y="5191200"/>
        <a:ext cx="7706160" cy="597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144360</xdr:colOff>
      <xdr:row>39</xdr:row>
      <xdr:rowOff>173160</xdr:rowOff>
    </xdr:from>
    <xdr:to>
      <xdr:col>15</xdr:col>
      <xdr:colOff>143640</xdr:colOff>
      <xdr:row>57</xdr:row>
      <xdr:rowOff>31320</xdr:rowOff>
    </xdr:to>
    <xdr:graphicFrame>
      <xdr:nvGraphicFramePr>
        <xdr:cNvPr id="6" name="Диаграмма 10"/>
        <xdr:cNvGraphicFramePr/>
      </xdr:nvGraphicFramePr>
      <xdr:xfrm>
        <a:off x="7359840" y="11479320"/>
        <a:ext cx="7706160" cy="597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222120</xdr:colOff>
      <xdr:row>60</xdr:row>
      <xdr:rowOff>21960</xdr:rowOff>
    </xdr:from>
    <xdr:to>
      <xdr:col>15</xdr:col>
      <xdr:colOff>221400</xdr:colOff>
      <xdr:row>77</xdr:row>
      <xdr:rowOff>10080</xdr:rowOff>
    </xdr:to>
    <xdr:graphicFrame>
      <xdr:nvGraphicFramePr>
        <xdr:cNvPr id="7" name="Диаграмма 11"/>
        <xdr:cNvGraphicFramePr/>
      </xdr:nvGraphicFramePr>
      <xdr:xfrm>
        <a:off x="7437600" y="18043200"/>
        <a:ext cx="7706160" cy="527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311040</xdr:colOff>
      <xdr:row>59</xdr:row>
      <xdr:rowOff>127080</xdr:rowOff>
    </xdr:from>
    <xdr:to>
      <xdr:col>19</xdr:col>
      <xdr:colOff>493560</xdr:colOff>
      <xdr:row>82</xdr:row>
      <xdr:rowOff>69120</xdr:rowOff>
    </xdr:to>
    <xdr:graphicFrame>
      <xdr:nvGraphicFramePr>
        <xdr:cNvPr id="8" name="Chart 12"/>
        <xdr:cNvGraphicFramePr/>
      </xdr:nvGraphicFramePr>
      <xdr:xfrm>
        <a:off x="311040" y="22606200"/>
        <a:ext cx="18649440" cy="476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94</xdr:row>
      <xdr:rowOff>76320</xdr:rowOff>
    </xdr:from>
    <xdr:to>
      <xdr:col>19</xdr:col>
      <xdr:colOff>173160</xdr:colOff>
      <xdr:row>117</xdr:row>
      <xdr:rowOff>199440</xdr:rowOff>
    </xdr:to>
    <xdr:graphicFrame>
      <xdr:nvGraphicFramePr>
        <xdr:cNvPr id="9" name="Chart 13"/>
        <xdr:cNvGraphicFramePr/>
      </xdr:nvGraphicFramePr>
      <xdr:xfrm>
        <a:off x="0" y="29775240"/>
        <a:ext cx="18640080" cy="47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19080</xdr:colOff>
      <xdr:row>130</xdr:row>
      <xdr:rowOff>95400</xdr:rowOff>
    </xdr:from>
    <xdr:to>
      <xdr:col>19</xdr:col>
      <xdr:colOff>173160</xdr:colOff>
      <xdr:row>151</xdr:row>
      <xdr:rowOff>190080</xdr:rowOff>
    </xdr:to>
    <xdr:graphicFrame>
      <xdr:nvGraphicFramePr>
        <xdr:cNvPr id="10" name="Chart 14"/>
        <xdr:cNvGraphicFramePr/>
      </xdr:nvGraphicFramePr>
      <xdr:xfrm>
        <a:off x="19080" y="36995400"/>
        <a:ext cx="18621000" cy="46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164</xdr:row>
      <xdr:rowOff>76320</xdr:rowOff>
    </xdr:from>
    <xdr:to>
      <xdr:col>19</xdr:col>
      <xdr:colOff>163800</xdr:colOff>
      <xdr:row>187</xdr:row>
      <xdr:rowOff>171000</xdr:rowOff>
    </xdr:to>
    <xdr:graphicFrame>
      <xdr:nvGraphicFramePr>
        <xdr:cNvPr id="11" name="Chart 15"/>
        <xdr:cNvGraphicFramePr/>
      </xdr:nvGraphicFramePr>
      <xdr:xfrm>
        <a:off x="0" y="44177040"/>
        <a:ext cx="18630720" cy="46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95400</xdr:colOff>
      <xdr:row>0</xdr:row>
      <xdr:rowOff>0</xdr:rowOff>
    </xdr:from>
    <xdr:to>
      <xdr:col>14</xdr:col>
      <xdr:colOff>94680</xdr:colOff>
      <xdr:row>10</xdr:row>
      <xdr:rowOff>414000</xdr:rowOff>
    </xdr:to>
    <xdr:graphicFrame>
      <xdr:nvGraphicFramePr>
        <xdr:cNvPr id="12" name="Диаграмма 16"/>
        <xdr:cNvGraphicFramePr/>
      </xdr:nvGraphicFramePr>
      <xdr:xfrm>
        <a:off x="7698960" y="0"/>
        <a:ext cx="6708600" cy="47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116280</xdr:colOff>
      <xdr:row>12</xdr:row>
      <xdr:rowOff>10440</xdr:rowOff>
    </xdr:from>
    <xdr:to>
      <xdr:col>14</xdr:col>
      <xdr:colOff>115560</xdr:colOff>
      <xdr:row>23</xdr:row>
      <xdr:rowOff>9720</xdr:rowOff>
    </xdr:to>
    <xdr:graphicFrame>
      <xdr:nvGraphicFramePr>
        <xdr:cNvPr id="13" name="Диаграмма 17"/>
        <xdr:cNvGraphicFramePr/>
      </xdr:nvGraphicFramePr>
      <xdr:xfrm>
        <a:off x="7719840" y="4915800"/>
        <a:ext cx="6708600" cy="42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211680</xdr:colOff>
      <xdr:row>24</xdr:row>
      <xdr:rowOff>21240</xdr:rowOff>
    </xdr:from>
    <xdr:to>
      <xdr:col>14</xdr:col>
      <xdr:colOff>210960</xdr:colOff>
      <xdr:row>34</xdr:row>
      <xdr:rowOff>20520</xdr:rowOff>
    </xdr:to>
    <xdr:graphicFrame>
      <xdr:nvGraphicFramePr>
        <xdr:cNvPr id="14" name="Диаграмма 18"/>
        <xdr:cNvGraphicFramePr/>
      </xdr:nvGraphicFramePr>
      <xdr:xfrm>
        <a:off x="7815240" y="9412920"/>
        <a:ext cx="6708600" cy="50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402120</xdr:colOff>
      <xdr:row>36</xdr:row>
      <xdr:rowOff>0</xdr:rowOff>
    </xdr:from>
    <xdr:to>
      <xdr:col>14</xdr:col>
      <xdr:colOff>401400</xdr:colOff>
      <xdr:row>46</xdr:row>
      <xdr:rowOff>199080</xdr:rowOff>
    </xdr:to>
    <xdr:graphicFrame>
      <xdr:nvGraphicFramePr>
        <xdr:cNvPr id="15" name="Диаграмма 19"/>
        <xdr:cNvGraphicFramePr/>
      </xdr:nvGraphicFramePr>
      <xdr:xfrm>
        <a:off x="8005680" y="14849640"/>
        <a:ext cx="6708600" cy="52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56</xdr:row>
      <xdr:rowOff>127800</xdr:rowOff>
    </xdr:from>
    <xdr:to>
      <xdr:col>18</xdr:col>
      <xdr:colOff>317880</xdr:colOff>
      <xdr:row>74</xdr:row>
      <xdr:rowOff>18360</xdr:rowOff>
    </xdr:to>
    <xdr:graphicFrame>
      <xdr:nvGraphicFramePr>
        <xdr:cNvPr id="16" name="Chart 21"/>
        <xdr:cNvGraphicFramePr/>
      </xdr:nvGraphicFramePr>
      <xdr:xfrm>
        <a:off x="9360" y="21740040"/>
        <a:ext cx="18641520" cy="46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84</xdr:row>
      <xdr:rowOff>104760</xdr:rowOff>
    </xdr:from>
    <xdr:to>
      <xdr:col>18</xdr:col>
      <xdr:colOff>270360</xdr:colOff>
      <xdr:row>101</xdr:row>
      <xdr:rowOff>94680</xdr:rowOff>
    </xdr:to>
    <xdr:graphicFrame>
      <xdr:nvGraphicFramePr>
        <xdr:cNvPr id="17" name="Chart 22"/>
        <xdr:cNvGraphicFramePr/>
      </xdr:nvGraphicFramePr>
      <xdr:xfrm>
        <a:off x="0" y="28508400"/>
        <a:ext cx="18603360" cy="47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112</xdr:row>
      <xdr:rowOff>85680</xdr:rowOff>
    </xdr:from>
    <xdr:to>
      <xdr:col>18</xdr:col>
      <xdr:colOff>270360</xdr:colOff>
      <xdr:row>129</xdr:row>
      <xdr:rowOff>180360</xdr:rowOff>
    </xdr:to>
    <xdr:graphicFrame>
      <xdr:nvGraphicFramePr>
        <xdr:cNvPr id="18" name="Chart 23"/>
        <xdr:cNvGraphicFramePr/>
      </xdr:nvGraphicFramePr>
      <xdr:xfrm>
        <a:off x="0" y="35452080"/>
        <a:ext cx="18603360" cy="47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148320</xdr:colOff>
      <xdr:row>0</xdr:row>
      <xdr:rowOff>0</xdr:rowOff>
    </xdr:from>
    <xdr:to>
      <xdr:col>13</xdr:col>
      <xdr:colOff>146520</xdr:colOff>
      <xdr:row>7</xdr:row>
      <xdr:rowOff>504360</xdr:rowOff>
    </xdr:to>
    <xdr:graphicFrame>
      <xdr:nvGraphicFramePr>
        <xdr:cNvPr id="19" name="Диаграмма 9"/>
        <xdr:cNvGraphicFramePr/>
      </xdr:nvGraphicFramePr>
      <xdr:xfrm>
        <a:off x="7597440" y="0"/>
        <a:ext cx="6098040" cy="383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163080</xdr:colOff>
      <xdr:row>11</xdr:row>
      <xdr:rowOff>178560</xdr:rowOff>
    </xdr:from>
    <xdr:to>
      <xdr:col>13</xdr:col>
      <xdr:colOff>146520</xdr:colOff>
      <xdr:row>20</xdr:row>
      <xdr:rowOff>720</xdr:rowOff>
    </xdr:to>
    <xdr:graphicFrame>
      <xdr:nvGraphicFramePr>
        <xdr:cNvPr id="20" name="Диаграмма 10"/>
        <xdr:cNvGraphicFramePr/>
      </xdr:nvGraphicFramePr>
      <xdr:xfrm>
        <a:off x="7612200" y="4617360"/>
        <a:ext cx="6083280" cy="40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178200</xdr:colOff>
      <xdr:row>24</xdr:row>
      <xdr:rowOff>10440</xdr:rowOff>
    </xdr:from>
    <xdr:to>
      <xdr:col>13</xdr:col>
      <xdr:colOff>455400</xdr:colOff>
      <xdr:row>32</xdr:row>
      <xdr:rowOff>177840</xdr:rowOff>
    </xdr:to>
    <xdr:graphicFrame>
      <xdr:nvGraphicFramePr>
        <xdr:cNvPr id="21" name="Диаграмма 11"/>
        <xdr:cNvGraphicFramePr/>
      </xdr:nvGraphicFramePr>
      <xdr:xfrm>
        <a:off x="7627320" y="9659160"/>
        <a:ext cx="6377040" cy="45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550440</xdr:colOff>
      <xdr:row>35</xdr:row>
      <xdr:rowOff>182880</xdr:rowOff>
    </xdr:from>
    <xdr:to>
      <xdr:col>13</xdr:col>
      <xdr:colOff>548640</xdr:colOff>
      <xdr:row>44</xdr:row>
      <xdr:rowOff>306360</xdr:rowOff>
    </xdr:to>
    <xdr:graphicFrame>
      <xdr:nvGraphicFramePr>
        <xdr:cNvPr id="22" name="Диаграмма 12"/>
        <xdr:cNvGraphicFramePr/>
      </xdr:nvGraphicFramePr>
      <xdr:xfrm>
        <a:off x="7999560" y="15003720"/>
        <a:ext cx="6098040" cy="44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140</xdr:row>
      <xdr:rowOff>83880</xdr:rowOff>
    </xdr:from>
    <xdr:to>
      <xdr:col>18</xdr:col>
      <xdr:colOff>270360</xdr:colOff>
      <xdr:row>164</xdr:row>
      <xdr:rowOff>35640</xdr:rowOff>
    </xdr:to>
    <xdr:graphicFrame>
      <xdr:nvGraphicFramePr>
        <xdr:cNvPr id="23" name="Chart 22"/>
        <xdr:cNvGraphicFramePr/>
      </xdr:nvGraphicFramePr>
      <xdr:xfrm>
        <a:off x="0" y="42289200"/>
        <a:ext cx="18603360" cy="47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77</xdr:row>
      <xdr:rowOff>47520</xdr:rowOff>
    </xdr:from>
    <xdr:to>
      <xdr:col>17</xdr:col>
      <xdr:colOff>861480</xdr:colOff>
      <xdr:row>100</xdr:row>
      <xdr:rowOff>132480</xdr:rowOff>
    </xdr:to>
    <xdr:graphicFrame>
      <xdr:nvGraphicFramePr>
        <xdr:cNvPr id="24" name="Chart 30"/>
        <xdr:cNvGraphicFramePr/>
      </xdr:nvGraphicFramePr>
      <xdr:xfrm>
        <a:off x="0" y="26422200"/>
        <a:ext cx="18621000" cy="46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110</xdr:row>
      <xdr:rowOff>47520</xdr:rowOff>
    </xdr:from>
    <xdr:to>
      <xdr:col>17</xdr:col>
      <xdr:colOff>842400</xdr:colOff>
      <xdr:row>128</xdr:row>
      <xdr:rowOff>27720</xdr:rowOff>
    </xdr:to>
    <xdr:graphicFrame>
      <xdr:nvGraphicFramePr>
        <xdr:cNvPr id="25" name="Chart 31"/>
        <xdr:cNvGraphicFramePr/>
      </xdr:nvGraphicFramePr>
      <xdr:xfrm>
        <a:off x="0" y="33023160"/>
        <a:ext cx="18601920" cy="46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137</xdr:row>
      <xdr:rowOff>47520</xdr:rowOff>
    </xdr:from>
    <xdr:to>
      <xdr:col>17</xdr:col>
      <xdr:colOff>804240</xdr:colOff>
      <xdr:row>160</xdr:row>
      <xdr:rowOff>103680</xdr:rowOff>
    </xdr:to>
    <xdr:graphicFrame>
      <xdr:nvGraphicFramePr>
        <xdr:cNvPr id="26" name="Chart 32"/>
        <xdr:cNvGraphicFramePr/>
      </xdr:nvGraphicFramePr>
      <xdr:xfrm>
        <a:off x="0" y="39519000"/>
        <a:ext cx="18563760" cy="46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180000</xdr:colOff>
      <xdr:row>0</xdr:row>
      <xdr:rowOff>21240</xdr:rowOff>
    </xdr:from>
    <xdr:to>
      <xdr:col>13</xdr:col>
      <xdr:colOff>179280</xdr:colOff>
      <xdr:row>7</xdr:row>
      <xdr:rowOff>20520</xdr:rowOff>
    </xdr:to>
    <xdr:graphicFrame>
      <xdr:nvGraphicFramePr>
        <xdr:cNvPr id="27" name="Диаграмма 9"/>
        <xdr:cNvGraphicFramePr/>
      </xdr:nvGraphicFramePr>
      <xdr:xfrm>
        <a:off x="7859520" y="21240"/>
        <a:ext cx="6147360" cy="38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148320</xdr:colOff>
      <xdr:row>18</xdr:row>
      <xdr:rowOff>84600</xdr:rowOff>
    </xdr:from>
    <xdr:to>
      <xdr:col>13</xdr:col>
      <xdr:colOff>147600</xdr:colOff>
      <xdr:row>25</xdr:row>
      <xdr:rowOff>83880</xdr:rowOff>
    </xdr:to>
    <xdr:graphicFrame>
      <xdr:nvGraphicFramePr>
        <xdr:cNvPr id="28" name="Диаграмма 11"/>
        <xdr:cNvGraphicFramePr/>
      </xdr:nvGraphicFramePr>
      <xdr:xfrm>
        <a:off x="7827840" y="9019080"/>
        <a:ext cx="6147360" cy="42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44</xdr:row>
      <xdr:rowOff>40320</xdr:rowOff>
    </xdr:from>
    <xdr:to>
      <xdr:col>17</xdr:col>
      <xdr:colOff>842400</xdr:colOff>
      <xdr:row>67</xdr:row>
      <xdr:rowOff>192240</xdr:rowOff>
    </xdr:to>
    <xdr:graphicFrame>
      <xdr:nvGraphicFramePr>
        <xdr:cNvPr id="29" name="Chart 22"/>
        <xdr:cNvGraphicFramePr/>
      </xdr:nvGraphicFramePr>
      <xdr:xfrm>
        <a:off x="0" y="19814400"/>
        <a:ext cx="18601920" cy="47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391680</xdr:colOff>
      <xdr:row>27</xdr:row>
      <xdr:rowOff>21240</xdr:rowOff>
    </xdr:from>
    <xdr:to>
      <xdr:col>13</xdr:col>
      <xdr:colOff>390960</xdr:colOff>
      <xdr:row>35</xdr:row>
      <xdr:rowOff>20520</xdr:rowOff>
    </xdr:to>
    <xdr:graphicFrame>
      <xdr:nvGraphicFramePr>
        <xdr:cNvPr id="30" name="Диаграмма 16"/>
        <xdr:cNvGraphicFramePr/>
      </xdr:nvGraphicFramePr>
      <xdr:xfrm>
        <a:off x="8071200" y="13565880"/>
        <a:ext cx="6147360" cy="44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180000</xdr:colOff>
      <xdr:row>8</xdr:row>
      <xdr:rowOff>180000</xdr:rowOff>
    </xdr:from>
    <xdr:to>
      <xdr:col>13</xdr:col>
      <xdr:colOff>179280</xdr:colOff>
      <xdr:row>16</xdr:row>
      <xdr:rowOff>369720</xdr:rowOff>
    </xdr:to>
    <xdr:graphicFrame>
      <xdr:nvGraphicFramePr>
        <xdr:cNvPr id="31" name="Диаграмма 12"/>
        <xdr:cNvGraphicFramePr/>
      </xdr:nvGraphicFramePr>
      <xdr:xfrm>
        <a:off x="7859520" y="4199400"/>
        <a:ext cx="6147360" cy="43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80</xdr:row>
      <xdr:rowOff>47520</xdr:rowOff>
    </xdr:from>
    <xdr:to>
      <xdr:col>18</xdr:col>
      <xdr:colOff>37440</xdr:colOff>
      <xdr:row>98</xdr:row>
      <xdr:rowOff>113760</xdr:rowOff>
    </xdr:to>
    <xdr:graphicFrame>
      <xdr:nvGraphicFramePr>
        <xdr:cNvPr id="32" name="Chart 37"/>
        <xdr:cNvGraphicFramePr/>
      </xdr:nvGraphicFramePr>
      <xdr:xfrm>
        <a:off x="0" y="20278800"/>
        <a:ext cx="18640440" cy="476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114</xdr:row>
      <xdr:rowOff>66600</xdr:rowOff>
    </xdr:from>
    <xdr:to>
      <xdr:col>18</xdr:col>
      <xdr:colOff>28080</xdr:colOff>
      <xdr:row>132</xdr:row>
      <xdr:rowOff>151560</xdr:rowOff>
    </xdr:to>
    <xdr:graphicFrame>
      <xdr:nvGraphicFramePr>
        <xdr:cNvPr id="33" name="Chart 38"/>
        <xdr:cNvGraphicFramePr/>
      </xdr:nvGraphicFramePr>
      <xdr:xfrm>
        <a:off x="0" y="28193760"/>
        <a:ext cx="18631080" cy="47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148</xdr:row>
      <xdr:rowOff>76320</xdr:rowOff>
    </xdr:from>
    <xdr:to>
      <xdr:col>18</xdr:col>
      <xdr:colOff>28080</xdr:colOff>
      <xdr:row>167</xdr:row>
      <xdr:rowOff>27720</xdr:rowOff>
    </xdr:to>
    <xdr:graphicFrame>
      <xdr:nvGraphicFramePr>
        <xdr:cNvPr id="34" name="Chart 39"/>
        <xdr:cNvGraphicFramePr/>
      </xdr:nvGraphicFramePr>
      <xdr:xfrm>
        <a:off x="0" y="36099720"/>
        <a:ext cx="18631080" cy="47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182</xdr:row>
      <xdr:rowOff>66600</xdr:rowOff>
    </xdr:from>
    <xdr:to>
      <xdr:col>18</xdr:col>
      <xdr:colOff>46800</xdr:colOff>
      <xdr:row>206</xdr:row>
      <xdr:rowOff>46800</xdr:rowOff>
    </xdr:to>
    <xdr:graphicFrame>
      <xdr:nvGraphicFramePr>
        <xdr:cNvPr id="35" name="Chart 40"/>
        <xdr:cNvGraphicFramePr/>
      </xdr:nvGraphicFramePr>
      <xdr:xfrm>
        <a:off x="0" y="43919640"/>
        <a:ext cx="18649800" cy="47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142920</xdr:colOff>
      <xdr:row>0</xdr:row>
      <xdr:rowOff>10440</xdr:rowOff>
    </xdr:from>
    <xdr:to>
      <xdr:col>14</xdr:col>
      <xdr:colOff>94680</xdr:colOff>
      <xdr:row>14</xdr:row>
      <xdr:rowOff>9720</xdr:rowOff>
    </xdr:to>
    <xdr:graphicFrame>
      <xdr:nvGraphicFramePr>
        <xdr:cNvPr id="36" name="Диаграмма 9"/>
        <xdr:cNvGraphicFramePr/>
      </xdr:nvGraphicFramePr>
      <xdr:xfrm>
        <a:off x="7881840" y="10440"/>
        <a:ext cx="6661080" cy="39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154440</xdr:colOff>
      <xdr:row>16</xdr:row>
      <xdr:rowOff>21240</xdr:rowOff>
    </xdr:from>
    <xdr:to>
      <xdr:col>14</xdr:col>
      <xdr:colOff>161280</xdr:colOff>
      <xdr:row>30</xdr:row>
      <xdr:rowOff>24840</xdr:rowOff>
    </xdr:to>
    <xdr:graphicFrame>
      <xdr:nvGraphicFramePr>
        <xdr:cNvPr id="37" name="Диаграмма 10"/>
        <xdr:cNvGraphicFramePr/>
      </xdr:nvGraphicFramePr>
      <xdr:xfrm>
        <a:off x="7893360" y="4326480"/>
        <a:ext cx="6716160" cy="36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165240</xdr:colOff>
      <xdr:row>31</xdr:row>
      <xdr:rowOff>180000</xdr:rowOff>
    </xdr:from>
    <xdr:to>
      <xdr:col>15</xdr:col>
      <xdr:colOff>140040</xdr:colOff>
      <xdr:row>46</xdr:row>
      <xdr:rowOff>179280</xdr:rowOff>
    </xdr:to>
    <xdr:graphicFrame>
      <xdr:nvGraphicFramePr>
        <xdr:cNvPr id="38" name="Диаграмма 11"/>
        <xdr:cNvGraphicFramePr/>
      </xdr:nvGraphicFramePr>
      <xdr:xfrm>
        <a:off x="7904160" y="8362080"/>
        <a:ext cx="7594560" cy="402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271080</xdr:colOff>
      <xdr:row>48</xdr:row>
      <xdr:rowOff>0</xdr:rowOff>
    </xdr:from>
    <xdr:to>
      <xdr:col>15</xdr:col>
      <xdr:colOff>245880</xdr:colOff>
      <xdr:row>61</xdr:row>
      <xdr:rowOff>199080</xdr:rowOff>
    </xdr:to>
    <xdr:graphicFrame>
      <xdr:nvGraphicFramePr>
        <xdr:cNvPr id="39" name="Диаграмма 12"/>
        <xdr:cNvGraphicFramePr/>
      </xdr:nvGraphicFramePr>
      <xdr:xfrm>
        <a:off x="8010000" y="12611160"/>
        <a:ext cx="7594560" cy="401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66600</xdr:colOff>
      <xdr:row>6</xdr:row>
      <xdr:rowOff>19080</xdr:rowOff>
    </xdr:from>
    <xdr:to>
      <xdr:col>14</xdr:col>
      <xdr:colOff>900360</xdr:colOff>
      <xdr:row>10</xdr:row>
      <xdr:rowOff>465840</xdr:rowOff>
    </xdr:to>
    <xdr:graphicFrame>
      <xdr:nvGraphicFramePr>
        <xdr:cNvPr id="40" name="Chart 42"/>
        <xdr:cNvGraphicFramePr/>
      </xdr:nvGraphicFramePr>
      <xdr:xfrm>
        <a:off x="7785000" y="4390920"/>
        <a:ext cx="7543080" cy="424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19080</xdr:colOff>
      <xdr:row>29</xdr:row>
      <xdr:rowOff>85680</xdr:rowOff>
    </xdr:from>
    <xdr:to>
      <xdr:col>18</xdr:col>
      <xdr:colOff>222120</xdr:colOff>
      <xdr:row>53</xdr:row>
      <xdr:rowOff>18360</xdr:rowOff>
    </xdr:to>
    <xdr:graphicFrame>
      <xdr:nvGraphicFramePr>
        <xdr:cNvPr id="41" name="Chart 45"/>
        <xdr:cNvGraphicFramePr/>
      </xdr:nvGraphicFramePr>
      <xdr:xfrm>
        <a:off x="19080" y="18983160"/>
        <a:ext cx="18620640" cy="47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60</xdr:row>
      <xdr:rowOff>85680</xdr:rowOff>
    </xdr:from>
    <xdr:to>
      <xdr:col>18</xdr:col>
      <xdr:colOff>203040</xdr:colOff>
      <xdr:row>81</xdr:row>
      <xdr:rowOff>132840</xdr:rowOff>
    </xdr:to>
    <xdr:graphicFrame>
      <xdr:nvGraphicFramePr>
        <xdr:cNvPr id="42" name="Chart 46"/>
        <xdr:cNvGraphicFramePr/>
      </xdr:nvGraphicFramePr>
      <xdr:xfrm>
        <a:off x="0" y="25184160"/>
        <a:ext cx="18620640" cy="46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88</xdr:row>
      <xdr:rowOff>85680</xdr:rowOff>
    </xdr:from>
    <xdr:to>
      <xdr:col>18</xdr:col>
      <xdr:colOff>183960</xdr:colOff>
      <xdr:row>105</xdr:row>
      <xdr:rowOff>104040</xdr:rowOff>
    </xdr:to>
    <xdr:graphicFrame>
      <xdr:nvGraphicFramePr>
        <xdr:cNvPr id="43" name="Chart 47"/>
        <xdr:cNvGraphicFramePr/>
      </xdr:nvGraphicFramePr>
      <xdr:xfrm>
        <a:off x="0" y="31232520"/>
        <a:ext cx="18601560" cy="46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112</xdr:row>
      <xdr:rowOff>104760</xdr:rowOff>
    </xdr:from>
    <xdr:to>
      <xdr:col>18</xdr:col>
      <xdr:colOff>183960</xdr:colOff>
      <xdr:row>135</xdr:row>
      <xdr:rowOff>132480</xdr:rowOff>
    </xdr:to>
    <xdr:graphicFrame>
      <xdr:nvGraphicFramePr>
        <xdr:cNvPr id="44" name="Chart 48"/>
        <xdr:cNvGraphicFramePr/>
      </xdr:nvGraphicFramePr>
      <xdr:xfrm>
        <a:off x="0" y="37309320"/>
        <a:ext cx="18601560" cy="46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211680</xdr:colOff>
      <xdr:row>0</xdr:row>
      <xdr:rowOff>0</xdr:rowOff>
    </xdr:from>
    <xdr:to>
      <xdr:col>15</xdr:col>
      <xdr:colOff>228960</xdr:colOff>
      <xdr:row>4</xdr:row>
      <xdr:rowOff>762480</xdr:rowOff>
    </xdr:to>
    <xdr:graphicFrame>
      <xdr:nvGraphicFramePr>
        <xdr:cNvPr id="45" name="Диаграмма 9"/>
        <xdr:cNvGraphicFramePr/>
      </xdr:nvGraphicFramePr>
      <xdr:xfrm>
        <a:off x="7930080" y="0"/>
        <a:ext cx="7675920" cy="417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153360</xdr:colOff>
      <xdr:row>11</xdr:row>
      <xdr:rowOff>158760</xdr:rowOff>
    </xdr:from>
    <xdr:to>
      <xdr:col>15</xdr:col>
      <xdr:colOff>805680</xdr:colOff>
      <xdr:row>16</xdr:row>
      <xdr:rowOff>465120</xdr:rowOff>
    </xdr:to>
    <xdr:graphicFrame>
      <xdr:nvGraphicFramePr>
        <xdr:cNvPr id="46" name="Диаграмма 10"/>
        <xdr:cNvGraphicFramePr/>
      </xdr:nvGraphicFramePr>
      <xdr:xfrm>
        <a:off x="7871760" y="8864640"/>
        <a:ext cx="8310960" cy="434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90000</xdr:colOff>
      <xdr:row>17</xdr:row>
      <xdr:rowOff>158760</xdr:rowOff>
    </xdr:from>
    <xdr:to>
      <xdr:col>15</xdr:col>
      <xdr:colOff>740160</xdr:colOff>
      <xdr:row>22</xdr:row>
      <xdr:rowOff>359280</xdr:rowOff>
    </xdr:to>
    <xdr:graphicFrame>
      <xdr:nvGraphicFramePr>
        <xdr:cNvPr id="47" name="Диаграмма 11"/>
        <xdr:cNvGraphicFramePr/>
      </xdr:nvGraphicFramePr>
      <xdr:xfrm>
        <a:off x="7808400" y="13398480"/>
        <a:ext cx="8308800" cy="42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69</xdr:row>
      <xdr:rowOff>95400</xdr:rowOff>
    </xdr:from>
    <xdr:to>
      <xdr:col>17</xdr:col>
      <xdr:colOff>233640</xdr:colOff>
      <xdr:row>87</xdr:row>
      <xdr:rowOff>124560</xdr:rowOff>
    </xdr:to>
    <xdr:graphicFrame>
      <xdr:nvGraphicFramePr>
        <xdr:cNvPr id="48" name="Chart 53"/>
        <xdr:cNvGraphicFramePr/>
      </xdr:nvGraphicFramePr>
      <xdr:xfrm>
        <a:off x="0" y="17411760"/>
        <a:ext cx="16976520" cy="36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101</xdr:row>
      <xdr:rowOff>95400</xdr:rowOff>
    </xdr:from>
    <xdr:to>
      <xdr:col>17</xdr:col>
      <xdr:colOff>233640</xdr:colOff>
      <xdr:row>119</xdr:row>
      <xdr:rowOff>124560</xdr:rowOff>
    </xdr:to>
    <xdr:graphicFrame>
      <xdr:nvGraphicFramePr>
        <xdr:cNvPr id="49" name="Chart 54"/>
        <xdr:cNvGraphicFramePr/>
      </xdr:nvGraphicFramePr>
      <xdr:xfrm>
        <a:off x="0" y="23812560"/>
        <a:ext cx="16976520" cy="36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133</xdr:row>
      <xdr:rowOff>76320</xdr:rowOff>
    </xdr:from>
    <xdr:to>
      <xdr:col>17</xdr:col>
      <xdr:colOff>233640</xdr:colOff>
      <xdr:row>151</xdr:row>
      <xdr:rowOff>124560</xdr:rowOff>
    </xdr:to>
    <xdr:graphicFrame>
      <xdr:nvGraphicFramePr>
        <xdr:cNvPr id="50" name="Chart 55"/>
        <xdr:cNvGraphicFramePr/>
      </xdr:nvGraphicFramePr>
      <xdr:xfrm>
        <a:off x="0" y="30194280"/>
        <a:ext cx="169765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165</xdr:row>
      <xdr:rowOff>171360</xdr:rowOff>
    </xdr:from>
    <xdr:to>
      <xdr:col>17</xdr:col>
      <xdr:colOff>459000</xdr:colOff>
      <xdr:row>184</xdr:row>
      <xdr:rowOff>104040</xdr:rowOff>
    </xdr:to>
    <xdr:graphicFrame>
      <xdr:nvGraphicFramePr>
        <xdr:cNvPr id="51" name="Chart 56"/>
        <xdr:cNvGraphicFramePr/>
      </xdr:nvGraphicFramePr>
      <xdr:xfrm>
        <a:off x="0" y="36690120"/>
        <a:ext cx="17201880" cy="37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178920</xdr:colOff>
      <xdr:row>0</xdr:row>
      <xdr:rowOff>20160</xdr:rowOff>
    </xdr:from>
    <xdr:to>
      <xdr:col>14</xdr:col>
      <xdr:colOff>182520</xdr:colOff>
      <xdr:row>13</xdr:row>
      <xdr:rowOff>9000</xdr:rowOff>
    </xdr:to>
    <xdr:graphicFrame>
      <xdr:nvGraphicFramePr>
        <xdr:cNvPr id="52" name="Диаграмма 9"/>
        <xdr:cNvGraphicFramePr/>
      </xdr:nvGraphicFramePr>
      <xdr:xfrm>
        <a:off x="7976160" y="20160"/>
        <a:ext cx="6712920" cy="338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231840</xdr:colOff>
      <xdr:row>13</xdr:row>
      <xdr:rowOff>169200</xdr:rowOff>
    </xdr:from>
    <xdr:to>
      <xdr:col>14</xdr:col>
      <xdr:colOff>235440</xdr:colOff>
      <xdr:row>26</xdr:row>
      <xdr:rowOff>178920</xdr:rowOff>
    </xdr:to>
    <xdr:graphicFrame>
      <xdr:nvGraphicFramePr>
        <xdr:cNvPr id="53" name="Диаграмма 10"/>
        <xdr:cNvGraphicFramePr/>
      </xdr:nvGraphicFramePr>
      <xdr:xfrm>
        <a:off x="8029080" y="3569760"/>
        <a:ext cx="6712920" cy="300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284760</xdr:colOff>
      <xdr:row>27</xdr:row>
      <xdr:rowOff>157680</xdr:rowOff>
    </xdr:from>
    <xdr:to>
      <xdr:col>15</xdr:col>
      <xdr:colOff>362520</xdr:colOff>
      <xdr:row>40</xdr:row>
      <xdr:rowOff>146520</xdr:rowOff>
    </xdr:to>
    <xdr:graphicFrame>
      <xdr:nvGraphicFramePr>
        <xdr:cNvPr id="54" name="Диаграмма 11"/>
        <xdr:cNvGraphicFramePr/>
      </xdr:nvGraphicFramePr>
      <xdr:xfrm>
        <a:off x="8082000" y="6748920"/>
        <a:ext cx="7532640" cy="385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211680</xdr:colOff>
      <xdr:row>41</xdr:row>
      <xdr:rowOff>178920</xdr:rowOff>
    </xdr:from>
    <xdr:to>
      <xdr:col>14</xdr:col>
      <xdr:colOff>210960</xdr:colOff>
      <xdr:row>54</xdr:row>
      <xdr:rowOff>178200</xdr:rowOff>
    </xdr:to>
    <xdr:graphicFrame>
      <xdr:nvGraphicFramePr>
        <xdr:cNvPr id="55" name="Диаграмма 12"/>
        <xdr:cNvGraphicFramePr/>
      </xdr:nvGraphicFramePr>
      <xdr:xfrm>
        <a:off x="8008920" y="10837440"/>
        <a:ext cx="6708600" cy="36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56</xdr:row>
      <xdr:rowOff>57240</xdr:rowOff>
    </xdr:from>
    <xdr:to>
      <xdr:col>17</xdr:col>
      <xdr:colOff>298440</xdr:colOff>
      <xdr:row>73</xdr:row>
      <xdr:rowOff>189720</xdr:rowOff>
    </xdr:to>
    <xdr:graphicFrame>
      <xdr:nvGraphicFramePr>
        <xdr:cNvPr id="56" name="Chart 60"/>
        <xdr:cNvGraphicFramePr/>
      </xdr:nvGraphicFramePr>
      <xdr:xfrm>
        <a:off x="76320" y="16725960"/>
        <a:ext cx="1689732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86760</xdr:colOff>
      <xdr:row>86</xdr:row>
      <xdr:rowOff>14760</xdr:rowOff>
    </xdr:from>
    <xdr:to>
      <xdr:col>17</xdr:col>
      <xdr:colOff>308880</xdr:colOff>
      <xdr:row>103</xdr:row>
      <xdr:rowOff>147600</xdr:rowOff>
    </xdr:to>
    <xdr:graphicFrame>
      <xdr:nvGraphicFramePr>
        <xdr:cNvPr id="57" name="Chart 61"/>
        <xdr:cNvGraphicFramePr/>
      </xdr:nvGraphicFramePr>
      <xdr:xfrm>
        <a:off x="86760" y="22684320"/>
        <a:ext cx="1689732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76320</xdr:colOff>
      <xdr:row>114</xdr:row>
      <xdr:rowOff>57240</xdr:rowOff>
    </xdr:from>
    <xdr:to>
      <xdr:col>17</xdr:col>
      <xdr:colOff>298440</xdr:colOff>
      <xdr:row>131</xdr:row>
      <xdr:rowOff>189720</xdr:rowOff>
    </xdr:to>
    <xdr:graphicFrame>
      <xdr:nvGraphicFramePr>
        <xdr:cNvPr id="58" name="Chart 62"/>
        <xdr:cNvGraphicFramePr/>
      </xdr:nvGraphicFramePr>
      <xdr:xfrm>
        <a:off x="76320" y="28327320"/>
        <a:ext cx="1689732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76320</xdr:colOff>
      <xdr:row>143</xdr:row>
      <xdr:rowOff>57240</xdr:rowOff>
    </xdr:from>
    <xdr:to>
      <xdr:col>17</xdr:col>
      <xdr:colOff>298440</xdr:colOff>
      <xdr:row>160</xdr:row>
      <xdr:rowOff>189720</xdr:rowOff>
    </xdr:to>
    <xdr:graphicFrame>
      <xdr:nvGraphicFramePr>
        <xdr:cNvPr id="59" name="Chart 63"/>
        <xdr:cNvGraphicFramePr/>
      </xdr:nvGraphicFramePr>
      <xdr:xfrm>
        <a:off x="76320" y="34128000"/>
        <a:ext cx="1689732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173520</xdr:colOff>
      <xdr:row>0</xdr:row>
      <xdr:rowOff>10440</xdr:rowOff>
    </xdr:from>
    <xdr:to>
      <xdr:col>14</xdr:col>
      <xdr:colOff>171720</xdr:colOff>
      <xdr:row>10</xdr:row>
      <xdr:rowOff>9720</xdr:rowOff>
    </xdr:to>
    <xdr:graphicFrame>
      <xdr:nvGraphicFramePr>
        <xdr:cNvPr id="60" name="Диаграмма 9"/>
        <xdr:cNvGraphicFramePr/>
      </xdr:nvGraphicFramePr>
      <xdr:xfrm>
        <a:off x="7902720" y="10440"/>
        <a:ext cx="670752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258120</xdr:colOff>
      <xdr:row>10</xdr:row>
      <xdr:rowOff>155520</xdr:rowOff>
    </xdr:from>
    <xdr:to>
      <xdr:col>14</xdr:col>
      <xdr:colOff>256320</xdr:colOff>
      <xdr:row>20</xdr:row>
      <xdr:rowOff>135720</xdr:rowOff>
    </xdr:to>
    <xdr:graphicFrame>
      <xdr:nvGraphicFramePr>
        <xdr:cNvPr id="61" name="Диаграмма 10"/>
        <xdr:cNvGraphicFramePr/>
      </xdr:nvGraphicFramePr>
      <xdr:xfrm>
        <a:off x="7987320" y="3498840"/>
        <a:ext cx="6707520" cy="25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480600</xdr:colOff>
      <xdr:row>22</xdr:row>
      <xdr:rowOff>9360</xdr:rowOff>
    </xdr:from>
    <xdr:to>
      <xdr:col>14</xdr:col>
      <xdr:colOff>584640</xdr:colOff>
      <xdr:row>32</xdr:row>
      <xdr:rowOff>8640</xdr:rowOff>
    </xdr:to>
    <xdr:graphicFrame>
      <xdr:nvGraphicFramePr>
        <xdr:cNvPr id="62" name="Диаграмма 11"/>
        <xdr:cNvGraphicFramePr/>
      </xdr:nvGraphicFramePr>
      <xdr:xfrm>
        <a:off x="8209800" y="6343560"/>
        <a:ext cx="6813360" cy="399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476280</xdr:colOff>
      <xdr:row>32</xdr:row>
      <xdr:rowOff>189360</xdr:rowOff>
    </xdr:from>
    <xdr:to>
      <xdr:col>14</xdr:col>
      <xdr:colOff>478800</xdr:colOff>
      <xdr:row>44</xdr:row>
      <xdr:rowOff>141120</xdr:rowOff>
    </xdr:to>
    <xdr:graphicFrame>
      <xdr:nvGraphicFramePr>
        <xdr:cNvPr id="63" name="Диаграмма 12"/>
        <xdr:cNvGraphicFramePr/>
      </xdr:nvGraphicFramePr>
      <xdr:xfrm>
        <a:off x="8205480" y="10514520"/>
        <a:ext cx="671184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4-04.docx" TargetMode="External"/><Relationship Id="rId2" Type="http://schemas.openxmlformats.org/officeDocument/2006/relationships/hyperlink" Target="https://gks.ru/bgd/regl/b20_14p/IssWWW.exe/Stg/d01/04-19.docx" TargetMode="External"/><Relationship Id="rId3" Type="http://schemas.openxmlformats.org/officeDocument/2006/relationships/hyperlink" Target="https://gks.ru/bgd/regl/b20_14p/IssWWW.exe/Stg/d01/04-16.docx" TargetMode="External"/><Relationship Id="rId4" Type="http://schemas.openxmlformats.org/officeDocument/2006/relationships/hyperlink" Target="https://gks.ru/bgd/regl/b20_14p/IssWWW.exe/Stg/d01/02-13.docx" TargetMode="External"/><Relationship Id="rId5" Type="http://schemas.openxmlformats.org/officeDocument/2006/relationships/hyperlink" Target="https://gks.ru/bgd/regl/b20_14p/IssWWW.exe/Stg/d01/02-15.docx" TargetMode="External"/><Relationship Id="rId6" Type="http://schemas.openxmlformats.org/officeDocument/2006/relationships/hyperlink" Target="https://gks.ru/bgd/regl/b20_14p/IssWWW.exe/Stg/d01/02-19.docx" TargetMode="External"/><Relationship Id="rId7" Type="http://schemas.openxmlformats.org/officeDocument/2006/relationships/hyperlink" Target="https://gks.ru/bgd/regl/b20_14p/IssWWW.exe/Stg/d02/14-40.docx" TargetMode="External"/><Relationship Id="rId8" Type="http://schemas.openxmlformats.org/officeDocument/2006/relationships/hyperlink" Target="https://gks.ru/bgd/regl/b20_14p/IssWWW.exe/Stg/d01/08-08.docx" TargetMode="External"/><Relationship Id="rId9" Type="http://schemas.openxmlformats.org/officeDocument/2006/relationships/hyperlink" Target="https://gks.ru/bgd/regl/b20_14p/IssWWW.exe/Stg/d01/08-03.docx" TargetMode="External"/><Relationship Id="rId10" Type="http://schemas.openxmlformats.org/officeDocument/2006/relationships/hyperlink" Target="https://gks.ru/bgd/regl/b20_14p/IssWWW.exe/Stg/d01/02-18.docx" TargetMode="External"/><Relationship Id="rId11" Type="http://schemas.openxmlformats.org/officeDocument/2006/relationships/hyperlink" Target="https://gks.ru/bgd/regl/b20_14p/IssWWW.exe/Stg/d01/02-14.docx" TargetMode="External"/><Relationship Id="rId12" Type="http://schemas.openxmlformats.org/officeDocument/2006/relationships/hyperlink" Target="https://gks.ru/bgd/regl/b20_14p/IssWWW.exe/Stg/d02/15-10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A86E8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R4" activeCellId="1" sqref="C2:C83 R4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21.62"/>
    <col collapsed="false" customWidth="true" hidden="false" outlineLevel="0" max="17" min="3" style="1" width="5"/>
    <col collapsed="false" customWidth="true" hidden="false" outlineLevel="0" max="18" min="18" style="1" width="6.12"/>
    <col collapsed="false" customWidth="true" hidden="false" outlineLevel="0" max="26" min="19" style="1" width="11"/>
  </cols>
  <sheetData>
    <row r="1" customFormat="false" ht="15" hidden="false" customHeight="false" outlineLevel="0" collapsed="false">
      <c r="A1" s="2" t="s">
        <v>0</v>
      </c>
      <c r="B1" s="3"/>
      <c r="C1" s="3"/>
      <c r="D1" s="3"/>
    </row>
    <row r="3" customFormat="false" ht="15" hidden="false" customHeight="false" outlineLevel="0" collapsed="false">
      <c r="A3" s="4" t="s">
        <v>1</v>
      </c>
      <c r="B3" s="5" t="s">
        <v>2</v>
      </c>
      <c r="C3" s="6" t="n">
        <v>2005</v>
      </c>
      <c r="D3" s="6" t="n">
        <v>2006</v>
      </c>
      <c r="E3" s="6" t="n">
        <v>2007</v>
      </c>
      <c r="F3" s="6" t="n">
        <v>2008</v>
      </c>
      <c r="G3" s="6" t="n">
        <v>2009</v>
      </c>
      <c r="H3" s="6" t="n">
        <v>2010</v>
      </c>
      <c r="I3" s="6" t="n">
        <v>2011</v>
      </c>
      <c r="J3" s="6" t="n">
        <v>2012</v>
      </c>
      <c r="K3" s="6" t="n">
        <v>2013</v>
      </c>
      <c r="L3" s="6" t="n">
        <v>2014</v>
      </c>
      <c r="M3" s="6" t="n">
        <v>2015</v>
      </c>
      <c r="N3" s="6" t="n">
        <v>2016</v>
      </c>
      <c r="O3" s="6" t="n">
        <v>2017</v>
      </c>
      <c r="P3" s="6" t="n">
        <v>2018</v>
      </c>
      <c r="Q3" s="7" t="n">
        <v>2019</v>
      </c>
      <c r="R3" s="8" t="n">
        <v>2020</v>
      </c>
    </row>
    <row r="4" customFormat="false" ht="15" hidden="false" customHeight="false" outlineLevel="0" collapsed="false">
      <c r="A4" s="9" t="n">
        <v>1</v>
      </c>
      <c r="B4" s="10" t="s">
        <v>3</v>
      </c>
      <c r="C4" s="11" t="n">
        <v>1512</v>
      </c>
      <c r="D4" s="12" t="n">
        <v>1511</v>
      </c>
      <c r="E4" s="13" t="n">
        <v>1514</v>
      </c>
      <c r="F4" s="13" t="n">
        <v>1519</v>
      </c>
      <c r="G4" s="13" t="n">
        <v>1525</v>
      </c>
      <c r="H4" s="14" t="n">
        <v>1532</v>
      </c>
      <c r="I4" s="15" t="n">
        <v>1536</v>
      </c>
      <c r="J4" s="15" t="n">
        <v>1541</v>
      </c>
      <c r="K4" s="15" t="n">
        <v>1544</v>
      </c>
      <c r="L4" s="15" t="n">
        <v>1548</v>
      </c>
      <c r="M4" s="15" t="n">
        <v>1550</v>
      </c>
      <c r="N4" s="15" t="n">
        <v>1553</v>
      </c>
      <c r="O4" s="15" t="n">
        <v>1550</v>
      </c>
      <c r="P4" s="16" t="n">
        <v>1548</v>
      </c>
      <c r="Q4" s="17" t="n">
        <v>1549</v>
      </c>
      <c r="R4" s="18" t="n">
        <v>1541</v>
      </c>
    </row>
    <row r="5" customFormat="false" ht="15" hidden="false" customHeight="false" outlineLevel="0" collapsed="false">
      <c r="A5" s="19" t="n">
        <v>2</v>
      </c>
      <c r="B5" s="20" t="s">
        <v>4</v>
      </c>
      <c r="C5" s="21" t="n">
        <v>1327</v>
      </c>
      <c r="D5" s="22" t="n">
        <v>1331</v>
      </c>
      <c r="E5" s="23" t="n">
        <v>1317</v>
      </c>
      <c r="F5" s="23" t="n">
        <v>1309</v>
      </c>
      <c r="G5" s="23" t="n">
        <v>1300</v>
      </c>
      <c r="H5" s="24" t="n">
        <v>1275</v>
      </c>
      <c r="I5" s="25" t="n">
        <v>1264</v>
      </c>
      <c r="J5" s="25" t="n">
        <v>1254</v>
      </c>
      <c r="K5" s="25" t="n">
        <v>1242</v>
      </c>
      <c r="L5" s="25" t="n">
        <v>1233</v>
      </c>
      <c r="M5" s="25" t="n">
        <v>1226</v>
      </c>
      <c r="N5" s="25" t="n">
        <v>1221</v>
      </c>
      <c r="O5" s="25" t="n">
        <v>1211</v>
      </c>
      <c r="P5" s="26" t="n">
        <v>1200</v>
      </c>
      <c r="Q5" s="27" t="n">
        <v>1193</v>
      </c>
      <c r="R5" s="28" t="n">
        <v>1183</v>
      </c>
    </row>
    <row r="6" customFormat="false" ht="15" hidden="false" customHeight="false" outlineLevel="0" collapsed="false">
      <c r="A6" s="19" t="n">
        <v>3</v>
      </c>
      <c r="B6" s="20" t="s">
        <v>5</v>
      </c>
      <c r="C6" s="21" t="n">
        <v>1486</v>
      </c>
      <c r="D6" s="22" t="n">
        <v>1473</v>
      </c>
      <c r="E6" s="23" t="n">
        <v>1459</v>
      </c>
      <c r="F6" s="23" t="n">
        <v>1449</v>
      </c>
      <c r="G6" s="23" t="n">
        <v>1440</v>
      </c>
      <c r="H6" s="24" t="n">
        <v>1441</v>
      </c>
      <c r="I6" s="25" t="n">
        <v>1432</v>
      </c>
      <c r="J6" s="25" t="n">
        <v>1422</v>
      </c>
      <c r="K6" s="25" t="n">
        <v>1413</v>
      </c>
      <c r="L6" s="25" t="n">
        <v>1406</v>
      </c>
      <c r="M6" s="25" t="n">
        <v>1397</v>
      </c>
      <c r="N6" s="25" t="n">
        <v>1390</v>
      </c>
      <c r="O6" s="25" t="n">
        <v>1378</v>
      </c>
      <c r="P6" s="26" t="n">
        <v>1366</v>
      </c>
      <c r="Q6" s="27" t="n">
        <v>1358</v>
      </c>
      <c r="R6" s="28" t="n">
        <v>1342</v>
      </c>
    </row>
    <row r="7" customFormat="false" ht="15" hidden="false" customHeight="false" outlineLevel="0" collapsed="false">
      <c r="A7" s="19" t="n">
        <v>4</v>
      </c>
      <c r="B7" s="20" t="s">
        <v>6</v>
      </c>
      <c r="C7" s="21" t="n">
        <v>2361</v>
      </c>
      <c r="D7" s="22" t="n">
        <v>2314</v>
      </c>
      <c r="E7" s="23" t="n">
        <v>2295</v>
      </c>
      <c r="F7" s="23" t="n">
        <v>2280</v>
      </c>
      <c r="G7" s="23" t="n">
        <v>2270</v>
      </c>
      <c r="H7" s="24" t="n">
        <v>2335</v>
      </c>
      <c r="I7" s="25" t="n">
        <v>2332</v>
      </c>
      <c r="J7" s="25" t="n">
        <v>2330</v>
      </c>
      <c r="K7" s="25" t="n">
        <v>2329</v>
      </c>
      <c r="L7" s="25" t="n">
        <v>2331</v>
      </c>
      <c r="M7" s="25" t="n">
        <v>2333</v>
      </c>
      <c r="N7" s="25" t="n">
        <v>2335</v>
      </c>
      <c r="O7" s="25" t="n">
        <v>2333</v>
      </c>
      <c r="P7" s="26" t="n">
        <v>2328</v>
      </c>
      <c r="Q7" s="27" t="n">
        <v>2324</v>
      </c>
      <c r="R7" s="28" t="n">
        <v>2306</v>
      </c>
    </row>
    <row r="8" customFormat="false" ht="15" hidden="false" customHeight="false" outlineLevel="0" collapsed="false">
      <c r="A8" s="19" t="n">
        <v>5</v>
      </c>
      <c r="B8" s="20" t="s">
        <v>7</v>
      </c>
      <c r="C8" s="21" t="n">
        <v>1102</v>
      </c>
      <c r="D8" s="22" t="n">
        <v>1100</v>
      </c>
      <c r="E8" s="23" t="n">
        <v>1088</v>
      </c>
      <c r="F8" s="23" t="n">
        <v>1080</v>
      </c>
      <c r="G8" s="23" t="n">
        <v>1073</v>
      </c>
      <c r="H8" s="24" t="n">
        <v>1060</v>
      </c>
      <c r="I8" s="25" t="n">
        <v>1054</v>
      </c>
      <c r="J8" s="25" t="n">
        <v>1049</v>
      </c>
      <c r="K8" s="25" t="n">
        <v>1043</v>
      </c>
      <c r="L8" s="25" t="n">
        <v>1037</v>
      </c>
      <c r="M8" s="25" t="n">
        <v>1030</v>
      </c>
      <c r="N8" s="25" t="n">
        <v>1023</v>
      </c>
      <c r="O8" s="25" t="n">
        <v>1015</v>
      </c>
      <c r="P8" s="26" t="n">
        <v>1004</v>
      </c>
      <c r="Q8" s="27" t="n">
        <v>997</v>
      </c>
      <c r="R8" s="28" t="n">
        <v>987</v>
      </c>
    </row>
    <row r="9" customFormat="false" ht="15" hidden="false" customHeight="false" outlineLevel="0" collapsed="false">
      <c r="A9" s="19" t="n">
        <v>6</v>
      </c>
      <c r="B9" s="29" t="s">
        <v>8</v>
      </c>
      <c r="C9" s="21" t="n">
        <v>1023</v>
      </c>
      <c r="D9" s="22" t="n">
        <v>1014</v>
      </c>
      <c r="E9" s="23" t="n">
        <v>1009</v>
      </c>
      <c r="F9" s="23" t="n">
        <v>1006</v>
      </c>
      <c r="G9" s="23" t="n">
        <v>1003</v>
      </c>
      <c r="H9" s="24" t="n">
        <v>1009</v>
      </c>
      <c r="I9" s="25" t="n">
        <v>1008</v>
      </c>
      <c r="J9" s="25" t="n">
        <v>1006</v>
      </c>
      <c r="K9" s="25" t="n">
        <v>1005</v>
      </c>
      <c r="L9" s="25" t="n">
        <v>1011</v>
      </c>
      <c r="M9" s="25" t="n">
        <v>1010</v>
      </c>
      <c r="N9" s="25" t="n">
        <v>1014</v>
      </c>
      <c r="O9" s="25" t="n">
        <v>1012</v>
      </c>
      <c r="P9" s="26" t="n">
        <v>1009</v>
      </c>
      <c r="Q9" s="27" t="n">
        <v>1003</v>
      </c>
      <c r="R9" s="28" t="n">
        <v>1001</v>
      </c>
    </row>
    <row r="10" customFormat="false" ht="15" hidden="false" customHeight="false" outlineLevel="0" collapsed="false">
      <c r="A10" s="19" t="n">
        <v>7</v>
      </c>
      <c r="B10" s="29" t="s">
        <v>9</v>
      </c>
      <c r="C10" s="21" t="n">
        <v>700</v>
      </c>
      <c r="D10" s="22" t="n">
        <v>709</v>
      </c>
      <c r="E10" s="23" t="n">
        <v>702</v>
      </c>
      <c r="F10" s="23" t="n">
        <v>697</v>
      </c>
      <c r="G10" s="23" t="n">
        <v>692</v>
      </c>
      <c r="H10" s="24" t="n">
        <v>666</v>
      </c>
      <c r="I10" s="25" t="n">
        <v>662</v>
      </c>
      <c r="J10" s="25" t="n">
        <v>659</v>
      </c>
      <c r="K10" s="25" t="n">
        <v>656</v>
      </c>
      <c r="L10" s="25" t="n">
        <v>654</v>
      </c>
      <c r="M10" s="25" t="n">
        <v>651</v>
      </c>
      <c r="N10" s="25" t="n">
        <v>648</v>
      </c>
      <c r="O10" s="25" t="n">
        <v>643</v>
      </c>
      <c r="P10" s="26" t="n">
        <v>637</v>
      </c>
      <c r="Q10" s="27" t="n">
        <v>633</v>
      </c>
      <c r="R10" s="28" t="n">
        <v>628</v>
      </c>
    </row>
    <row r="11" customFormat="false" ht="15" hidden="false" customHeight="false" outlineLevel="0" collapsed="false">
      <c r="A11" s="19" t="n">
        <v>8</v>
      </c>
      <c r="B11" s="29" t="s">
        <v>10</v>
      </c>
      <c r="C11" s="21" t="n">
        <v>1178</v>
      </c>
      <c r="D11" s="22" t="n">
        <v>1184</v>
      </c>
      <c r="E11" s="23" t="n">
        <v>1171</v>
      </c>
      <c r="F11" s="23" t="n">
        <v>1162</v>
      </c>
      <c r="G11" s="23" t="n">
        <v>1156</v>
      </c>
      <c r="H11" s="24" t="n">
        <v>1126</v>
      </c>
      <c r="I11" s="25" t="n">
        <v>1122</v>
      </c>
      <c r="J11" s="25" t="n">
        <v>1119</v>
      </c>
      <c r="K11" s="25" t="n">
        <v>1119</v>
      </c>
      <c r="L11" s="25" t="n">
        <v>1117</v>
      </c>
      <c r="M11" s="25" t="n">
        <v>1120</v>
      </c>
      <c r="N11" s="25" t="n">
        <v>1123</v>
      </c>
      <c r="O11" s="25" t="n">
        <v>1115</v>
      </c>
      <c r="P11" s="26" t="n">
        <v>1107</v>
      </c>
      <c r="Q11" s="27" t="n">
        <v>1104</v>
      </c>
      <c r="R11" s="28" t="n">
        <v>1096</v>
      </c>
    </row>
    <row r="12" customFormat="false" ht="15" hidden="false" customHeight="false" outlineLevel="0" collapsed="false">
      <c r="A12" s="19" t="n">
        <v>9</v>
      </c>
      <c r="B12" s="29" t="s">
        <v>11</v>
      </c>
      <c r="C12" s="21" t="n">
        <v>1194</v>
      </c>
      <c r="D12" s="22" t="n">
        <v>1181</v>
      </c>
      <c r="E12" s="23" t="n">
        <v>1174</v>
      </c>
      <c r="F12" s="23" t="n">
        <v>1169</v>
      </c>
      <c r="G12" s="23" t="n">
        <v>1163</v>
      </c>
      <c r="H12" s="24" t="n">
        <v>1172</v>
      </c>
      <c r="I12" s="25" t="n">
        <v>1166</v>
      </c>
      <c r="J12" s="25" t="n">
        <v>1162</v>
      </c>
      <c r="K12" s="25" t="n">
        <v>1160</v>
      </c>
      <c r="L12" s="25" t="n">
        <v>1158</v>
      </c>
      <c r="M12" s="25" t="n">
        <v>1156</v>
      </c>
      <c r="N12" s="25" t="n">
        <v>1156</v>
      </c>
      <c r="O12" s="25" t="n">
        <v>1150</v>
      </c>
      <c r="P12" s="26" t="n">
        <v>1144</v>
      </c>
      <c r="Q12" s="27" t="n">
        <v>1139</v>
      </c>
      <c r="R12" s="28" t="n">
        <v>1128</v>
      </c>
    </row>
    <row r="13" customFormat="false" ht="15" hidden="false" customHeight="false" outlineLevel="0" collapsed="false">
      <c r="A13" s="19" t="n">
        <v>10</v>
      </c>
      <c r="B13" s="29" t="s">
        <v>12</v>
      </c>
      <c r="C13" s="21" t="n">
        <v>6784</v>
      </c>
      <c r="D13" s="22" t="n">
        <v>6628</v>
      </c>
      <c r="E13" s="23" t="n">
        <v>6646</v>
      </c>
      <c r="F13" s="23" t="n">
        <v>6673</v>
      </c>
      <c r="G13" s="23" t="n">
        <v>6713</v>
      </c>
      <c r="H13" s="24" t="n">
        <v>7106</v>
      </c>
      <c r="I13" s="25" t="n">
        <v>7199</v>
      </c>
      <c r="J13" s="25" t="n">
        <v>7048</v>
      </c>
      <c r="K13" s="25" t="n">
        <v>7134</v>
      </c>
      <c r="L13" s="25" t="n">
        <v>7231</v>
      </c>
      <c r="M13" s="25" t="n">
        <v>7319</v>
      </c>
      <c r="N13" s="25" t="n">
        <v>7423</v>
      </c>
      <c r="O13" s="25" t="n">
        <v>7503</v>
      </c>
      <c r="P13" s="26" t="n">
        <v>7599</v>
      </c>
      <c r="Q13" s="27" t="n">
        <v>7691</v>
      </c>
      <c r="R13" s="28" t="n">
        <v>7709</v>
      </c>
    </row>
    <row r="14" customFormat="false" ht="15" hidden="false" customHeight="false" outlineLevel="0" collapsed="false">
      <c r="A14" s="19" t="n">
        <v>11</v>
      </c>
      <c r="B14" s="29" t="s">
        <v>13</v>
      </c>
      <c r="C14" s="21" t="n">
        <v>822</v>
      </c>
      <c r="D14" s="22" t="n">
        <v>834</v>
      </c>
      <c r="E14" s="23" t="n">
        <v>827</v>
      </c>
      <c r="F14" s="23" t="n">
        <v>822</v>
      </c>
      <c r="G14" s="23" t="n">
        <v>817</v>
      </c>
      <c r="H14" s="24" t="n">
        <v>786</v>
      </c>
      <c r="I14" s="25" t="n">
        <v>781</v>
      </c>
      <c r="J14" s="25" t="n">
        <v>776</v>
      </c>
      <c r="K14" s="25" t="n">
        <v>770</v>
      </c>
      <c r="L14" s="25" t="n">
        <v>765</v>
      </c>
      <c r="M14" s="25" t="n">
        <v>760</v>
      </c>
      <c r="N14" s="25" t="n">
        <v>755</v>
      </c>
      <c r="O14" s="25" t="n">
        <v>747</v>
      </c>
      <c r="P14" s="26" t="n">
        <v>740</v>
      </c>
      <c r="Q14" s="27" t="n">
        <v>734</v>
      </c>
      <c r="R14" s="28" t="n">
        <v>725</v>
      </c>
    </row>
    <row r="15" customFormat="false" ht="15" hidden="false" customHeight="false" outlineLevel="0" collapsed="false">
      <c r="A15" s="19" t="n">
        <v>12</v>
      </c>
      <c r="B15" s="29" t="s">
        <v>14</v>
      </c>
      <c r="C15" s="21" t="n">
        <v>1189</v>
      </c>
      <c r="D15" s="22" t="n">
        <v>1182</v>
      </c>
      <c r="E15" s="23" t="n">
        <v>1172</v>
      </c>
      <c r="F15" s="23" t="n">
        <v>1165</v>
      </c>
      <c r="G15" s="23" t="n">
        <v>1158</v>
      </c>
      <c r="H15" s="24" t="n">
        <v>1152</v>
      </c>
      <c r="I15" s="25" t="n">
        <v>1148</v>
      </c>
      <c r="J15" s="25" t="n">
        <v>1144</v>
      </c>
      <c r="K15" s="25" t="n">
        <v>1141</v>
      </c>
      <c r="L15" s="25" t="n">
        <v>1135</v>
      </c>
      <c r="M15" s="25" t="n">
        <v>1130</v>
      </c>
      <c r="N15" s="25" t="n">
        <v>1127</v>
      </c>
      <c r="O15" s="25" t="n">
        <v>1122</v>
      </c>
      <c r="P15" s="26" t="n">
        <v>1114</v>
      </c>
      <c r="Q15" s="27" t="n">
        <v>1109</v>
      </c>
      <c r="R15" s="28" t="n">
        <v>1098</v>
      </c>
    </row>
    <row r="16" customFormat="false" ht="15" hidden="false" customHeight="false" outlineLevel="0" collapsed="false">
      <c r="A16" s="19" t="n">
        <v>13</v>
      </c>
      <c r="B16" s="29" t="s">
        <v>15</v>
      </c>
      <c r="C16" s="21" t="n">
        <v>1025</v>
      </c>
      <c r="D16" s="22" t="n">
        <v>1006</v>
      </c>
      <c r="E16" s="23" t="n">
        <v>994</v>
      </c>
      <c r="F16" s="23" t="n">
        <v>983</v>
      </c>
      <c r="G16" s="23" t="n">
        <v>974</v>
      </c>
      <c r="H16" s="24" t="n">
        <v>983</v>
      </c>
      <c r="I16" s="25" t="n">
        <v>981</v>
      </c>
      <c r="J16" s="25" t="n">
        <v>975</v>
      </c>
      <c r="K16" s="25" t="n">
        <v>968</v>
      </c>
      <c r="L16" s="25" t="n">
        <v>965</v>
      </c>
      <c r="M16" s="25" t="n">
        <v>959</v>
      </c>
      <c r="N16" s="25" t="n">
        <v>953</v>
      </c>
      <c r="O16" s="25" t="n">
        <v>950</v>
      </c>
      <c r="P16" s="26" t="n">
        <v>942</v>
      </c>
      <c r="Q16" s="27" t="n">
        <v>935</v>
      </c>
      <c r="R16" s="28" t="n">
        <v>921</v>
      </c>
    </row>
    <row r="17" customFormat="false" ht="15" hidden="false" customHeight="false" outlineLevel="0" collapsed="false">
      <c r="A17" s="19" t="n">
        <v>14</v>
      </c>
      <c r="B17" s="29" t="s">
        <v>16</v>
      </c>
      <c r="C17" s="21" t="n">
        <v>1139</v>
      </c>
      <c r="D17" s="22" t="n">
        <v>1130</v>
      </c>
      <c r="E17" s="23" t="n">
        <v>1117</v>
      </c>
      <c r="F17" s="23" t="n">
        <v>1106</v>
      </c>
      <c r="G17" s="23" t="n">
        <v>1097</v>
      </c>
      <c r="H17" s="24" t="n">
        <v>1090</v>
      </c>
      <c r="I17" s="25" t="n">
        <v>1082</v>
      </c>
      <c r="J17" s="25" t="n">
        <v>1076</v>
      </c>
      <c r="K17" s="25" t="n">
        <v>1069</v>
      </c>
      <c r="L17" s="25" t="n">
        <v>1062</v>
      </c>
      <c r="M17" s="25" t="n">
        <v>1050</v>
      </c>
      <c r="N17" s="25" t="n">
        <v>1040</v>
      </c>
      <c r="O17" s="25" t="n">
        <v>1033</v>
      </c>
      <c r="P17" s="26" t="n">
        <v>1016</v>
      </c>
      <c r="Q17" s="27" t="n">
        <v>1007</v>
      </c>
      <c r="R17" s="28" t="n">
        <v>994</v>
      </c>
    </row>
    <row r="18" customFormat="false" ht="15" hidden="false" customHeight="false" outlineLevel="0" collapsed="false">
      <c r="A18" s="19" t="n">
        <v>15</v>
      </c>
      <c r="B18" s="29" t="s">
        <v>17</v>
      </c>
      <c r="C18" s="21" t="n">
        <v>1415</v>
      </c>
      <c r="D18" s="22" t="n">
        <v>1407</v>
      </c>
      <c r="E18" s="23" t="n">
        <v>1390</v>
      </c>
      <c r="F18" s="23" t="n">
        <v>1380</v>
      </c>
      <c r="G18" s="23" t="n">
        <v>1369</v>
      </c>
      <c r="H18" s="24" t="n">
        <v>1350</v>
      </c>
      <c r="I18" s="25" t="n">
        <v>1342</v>
      </c>
      <c r="J18" s="25" t="n">
        <v>1334</v>
      </c>
      <c r="K18" s="25" t="n">
        <v>1325</v>
      </c>
      <c r="L18" s="25" t="n">
        <v>1315</v>
      </c>
      <c r="M18" s="25" t="n">
        <v>1305</v>
      </c>
      <c r="N18" s="25" t="n">
        <v>1297</v>
      </c>
      <c r="O18" s="25" t="n">
        <v>1284</v>
      </c>
      <c r="P18" s="26" t="n">
        <v>1270</v>
      </c>
      <c r="Q18" s="27" t="n">
        <v>1260</v>
      </c>
      <c r="R18" s="28" t="n">
        <v>1246</v>
      </c>
    </row>
    <row r="19" customFormat="false" ht="15" hidden="false" customHeight="false" outlineLevel="0" collapsed="false">
      <c r="A19" s="19" t="n">
        <v>16</v>
      </c>
      <c r="B19" s="29" t="s">
        <v>18</v>
      </c>
      <c r="C19" s="21" t="n">
        <v>1615</v>
      </c>
      <c r="D19" s="22" t="n">
        <v>1600</v>
      </c>
      <c r="E19" s="23" t="n">
        <v>1580</v>
      </c>
      <c r="F19" s="23" t="n">
        <v>1566</v>
      </c>
      <c r="G19" s="23" t="n">
        <v>1553</v>
      </c>
      <c r="H19" s="24" t="n">
        <v>1550</v>
      </c>
      <c r="I19" s="25" t="n">
        <v>1545</v>
      </c>
      <c r="J19" s="25" t="n">
        <v>1532</v>
      </c>
      <c r="K19" s="25" t="n">
        <v>1522</v>
      </c>
      <c r="L19" s="25" t="n">
        <v>1514</v>
      </c>
      <c r="M19" s="25" t="n">
        <v>1506</v>
      </c>
      <c r="N19" s="25" t="n">
        <v>1499</v>
      </c>
      <c r="O19" s="25" t="n">
        <v>1492</v>
      </c>
      <c r="P19" s="26" t="n">
        <v>1479</v>
      </c>
      <c r="Q19" s="27" t="n">
        <v>1466</v>
      </c>
      <c r="R19" s="28" t="n">
        <v>1449</v>
      </c>
    </row>
    <row r="20" customFormat="false" ht="15" hidden="false" customHeight="false" outlineLevel="0" collapsed="false">
      <c r="A20" s="19" t="n">
        <v>17</v>
      </c>
      <c r="B20" s="29" t="s">
        <v>19</v>
      </c>
      <c r="C20" s="21" t="n">
        <v>1313</v>
      </c>
      <c r="D20" s="22" t="n">
        <v>1328</v>
      </c>
      <c r="E20" s="23" t="n">
        <v>1320</v>
      </c>
      <c r="F20" s="23" t="n">
        <v>1315</v>
      </c>
      <c r="G20" s="23" t="n">
        <v>1310</v>
      </c>
      <c r="H20" s="24" t="n">
        <v>1271</v>
      </c>
      <c r="I20" s="25" t="n">
        <v>1271</v>
      </c>
      <c r="J20" s="25" t="n">
        <v>1272</v>
      </c>
      <c r="K20" s="25" t="n">
        <v>1272</v>
      </c>
      <c r="L20" s="25" t="n">
        <v>1272</v>
      </c>
      <c r="M20" s="25" t="n">
        <v>1272</v>
      </c>
      <c r="N20" s="25" t="n">
        <v>1271</v>
      </c>
      <c r="O20" s="25" t="n">
        <v>1266</v>
      </c>
      <c r="P20" s="26" t="n">
        <v>1260</v>
      </c>
      <c r="Q20" s="27" t="n">
        <v>1254</v>
      </c>
      <c r="R20" s="28" t="n">
        <v>1241</v>
      </c>
    </row>
    <row r="21" customFormat="false" ht="15.75" hidden="false" customHeight="true" outlineLevel="0" collapsed="false">
      <c r="A21" s="30" t="n">
        <v>18</v>
      </c>
      <c r="B21" s="31" t="s">
        <v>20</v>
      </c>
      <c r="C21" s="32" t="n">
        <v>10924</v>
      </c>
      <c r="D21" s="33" t="n">
        <v>10425</v>
      </c>
      <c r="E21" s="34" t="n">
        <v>10443</v>
      </c>
      <c r="F21" s="34" t="n">
        <v>10470</v>
      </c>
      <c r="G21" s="34" t="n">
        <v>10509</v>
      </c>
      <c r="H21" s="35" t="n">
        <v>11541</v>
      </c>
      <c r="I21" s="36" t="n">
        <v>11613</v>
      </c>
      <c r="J21" s="36" t="n">
        <v>11980</v>
      </c>
      <c r="K21" s="36" t="n">
        <v>12108</v>
      </c>
      <c r="L21" s="36" t="n">
        <v>12197</v>
      </c>
      <c r="M21" s="36" t="n">
        <v>12330</v>
      </c>
      <c r="N21" s="36" t="n">
        <v>12381</v>
      </c>
      <c r="O21" s="36" t="n">
        <v>12507</v>
      </c>
      <c r="P21" s="37" t="n">
        <v>12615</v>
      </c>
      <c r="Q21" s="38" t="n">
        <v>12678</v>
      </c>
      <c r="R21" s="39" t="n">
        <v>12655</v>
      </c>
    </row>
    <row r="22" customFormat="false" ht="15.75" hidden="false" customHeight="true" outlineLevel="0" collapsed="false">
      <c r="A22" s="9" t="n">
        <v>19</v>
      </c>
      <c r="B22" s="40" t="s">
        <v>21</v>
      </c>
      <c r="C22" s="11" t="n">
        <v>676</v>
      </c>
      <c r="D22" s="12" t="n">
        <v>698</v>
      </c>
      <c r="E22" s="13" t="n">
        <v>693</v>
      </c>
      <c r="F22" s="13" t="n">
        <v>691</v>
      </c>
      <c r="G22" s="13" t="n">
        <v>687</v>
      </c>
      <c r="H22" s="14" t="n">
        <v>643</v>
      </c>
      <c r="I22" s="15" t="n">
        <v>640</v>
      </c>
      <c r="J22" s="15" t="n">
        <v>637</v>
      </c>
      <c r="K22" s="15" t="n">
        <v>634</v>
      </c>
      <c r="L22" s="15" t="n">
        <v>633</v>
      </c>
      <c r="M22" s="15" t="n">
        <v>630</v>
      </c>
      <c r="N22" s="15" t="n">
        <v>627</v>
      </c>
      <c r="O22" s="15" t="n">
        <v>622</v>
      </c>
      <c r="P22" s="16" t="n">
        <v>618</v>
      </c>
      <c r="Q22" s="17" t="n">
        <v>614</v>
      </c>
      <c r="R22" s="18" t="n">
        <v>609</v>
      </c>
    </row>
    <row r="23" customFormat="false" ht="15.75" hidden="false" customHeight="true" outlineLevel="0" collapsed="false">
      <c r="A23" s="19" t="n">
        <v>20</v>
      </c>
      <c r="B23" s="29" t="s">
        <v>22</v>
      </c>
      <c r="C23" s="21" t="n">
        <v>963</v>
      </c>
      <c r="D23" s="22" t="n">
        <v>985</v>
      </c>
      <c r="E23" s="23" t="n">
        <v>975</v>
      </c>
      <c r="F23" s="23" t="n">
        <v>968</v>
      </c>
      <c r="G23" s="23" t="n">
        <v>959</v>
      </c>
      <c r="H23" s="24" t="n">
        <v>899</v>
      </c>
      <c r="I23" s="25" t="n">
        <v>890</v>
      </c>
      <c r="J23" s="25" t="n">
        <v>880</v>
      </c>
      <c r="K23" s="25" t="n">
        <v>872</v>
      </c>
      <c r="L23" s="25" t="n">
        <v>864</v>
      </c>
      <c r="M23" s="25" t="n">
        <v>857</v>
      </c>
      <c r="N23" s="25" t="n">
        <v>850</v>
      </c>
      <c r="O23" s="25" t="n">
        <v>841</v>
      </c>
      <c r="P23" s="26" t="n">
        <v>830</v>
      </c>
      <c r="Q23" s="27" t="n">
        <v>821</v>
      </c>
      <c r="R23" s="28" t="n">
        <v>814</v>
      </c>
    </row>
    <row r="24" customFormat="false" ht="15.75" hidden="false" customHeight="true" outlineLevel="0" collapsed="false">
      <c r="A24" s="19" t="n">
        <v>21</v>
      </c>
      <c r="B24" s="29" t="s">
        <v>23</v>
      </c>
      <c r="C24" s="21" t="n">
        <v>1282</v>
      </c>
      <c r="D24" s="22" t="n">
        <v>1291</v>
      </c>
      <c r="E24" s="23" t="n">
        <v>1280</v>
      </c>
      <c r="F24" s="23" t="n">
        <v>1272</v>
      </c>
      <c r="G24" s="23" t="n">
        <v>1262</v>
      </c>
      <c r="H24" s="24" t="n">
        <v>1225</v>
      </c>
      <c r="I24" s="25" t="n">
        <v>1213</v>
      </c>
      <c r="J24" s="25" t="n">
        <v>1202</v>
      </c>
      <c r="K24" s="25" t="n">
        <v>1192</v>
      </c>
      <c r="L24" s="25" t="n">
        <v>1183</v>
      </c>
      <c r="M24" s="25" t="n">
        <v>1174</v>
      </c>
      <c r="N24" s="25" t="n">
        <v>1166</v>
      </c>
      <c r="O24" s="25" t="n">
        <v>1155</v>
      </c>
      <c r="P24" s="26" t="n">
        <v>1144</v>
      </c>
      <c r="Q24" s="27" t="n">
        <v>1136</v>
      </c>
      <c r="R24" s="28" t="n">
        <v>1127</v>
      </c>
    </row>
    <row r="25" customFormat="false" ht="15.75" hidden="false" customHeight="true" outlineLevel="0" collapsed="false">
      <c r="A25" s="19" t="n">
        <v>22</v>
      </c>
      <c r="B25" s="29" t="s">
        <v>24</v>
      </c>
      <c r="C25" s="21" t="n">
        <v>1235</v>
      </c>
      <c r="D25" s="22" t="n">
        <v>1235</v>
      </c>
      <c r="E25" s="23" t="n">
        <v>1228</v>
      </c>
      <c r="F25" s="23" t="n">
        <v>1223</v>
      </c>
      <c r="G25" s="23" t="n">
        <v>1218</v>
      </c>
      <c r="H25" s="24" t="n">
        <v>1201</v>
      </c>
      <c r="I25" s="25" t="n">
        <v>1198</v>
      </c>
      <c r="J25" s="25" t="n">
        <v>1196</v>
      </c>
      <c r="K25" s="25" t="n">
        <v>1193</v>
      </c>
      <c r="L25" s="25" t="n">
        <v>1191</v>
      </c>
      <c r="M25" s="25" t="n">
        <v>1188</v>
      </c>
      <c r="N25" s="25" t="n">
        <v>1184</v>
      </c>
      <c r="O25" s="25" t="n">
        <v>1177</v>
      </c>
      <c r="P25" s="26" t="n">
        <v>1168</v>
      </c>
      <c r="Q25" s="27" t="n">
        <v>1160</v>
      </c>
      <c r="R25" s="41" t="n">
        <v>1151</v>
      </c>
    </row>
    <row r="26" customFormat="false" ht="15.75" hidden="false" customHeight="true" outlineLevel="0" collapsed="false">
      <c r="A26" s="19" t="n">
        <v>23</v>
      </c>
      <c r="B26" s="29" t="s">
        <v>25</v>
      </c>
      <c r="C26" s="21" t="n">
        <v>936</v>
      </c>
      <c r="D26" s="22" t="n">
        <v>940</v>
      </c>
      <c r="E26" s="23" t="n">
        <v>937</v>
      </c>
      <c r="F26" s="23" t="n">
        <v>937</v>
      </c>
      <c r="G26" s="23" t="n">
        <v>937</v>
      </c>
      <c r="H26" s="24" t="n">
        <v>942</v>
      </c>
      <c r="I26" s="25" t="n">
        <v>947</v>
      </c>
      <c r="J26" s="25" t="n">
        <v>955</v>
      </c>
      <c r="K26" s="25" t="n">
        <v>963</v>
      </c>
      <c r="L26" s="25" t="n">
        <v>969</v>
      </c>
      <c r="M26" s="25" t="n">
        <v>976</v>
      </c>
      <c r="N26" s="25" t="n">
        <v>986</v>
      </c>
      <c r="O26" s="25" t="n">
        <v>995</v>
      </c>
      <c r="P26" s="26" t="n">
        <v>1002</v>
      </c>
      <c r="Q26" s="27" t="n">
        <v>1013</v>
      </c>
      <c r="R26" s="28" t="n">
        <v>1019</v>
      </c>
    </row>
    <row r="27" customFormat="false" ht="15.75" hidden="false" customHeight="true" outlineLevel="0" collapsed="false">
      <c r="A27" s="19" t="n">
        <v>24</v>
      </c>
      <c r="B27" s="29" t="s">
        <v>26</v>
      </c>
      <c r="C27" s="21" t="n">
        <v>1685</v>
      </c>
      <c r="D27" s="22" t="n">
        <v>1644</v>
      </c>
      <c r="E27" s="23" t="n">
        <v>1638</v>
      </c>
      <c r="F27" s="23" t="n">
        <v>1633</v>
      </c>
      <c r="G27" s="23" t="n">
        <v>1632</v>
      </c>
      <c r="H27" s="24" t="n">
        <v>1719</v>
      </c>
      <c r="I27" s="25" t="n">
        <v>1734</v>
      </c>
      <c r="J27" s="25" t="n">
        <v>1751</v>
      </c>
      <c r="K27" s="25" t="n">
        <v>1764</v>
      </c>
      <c r="L27" s="25" t="n">
        <v>1776</v>
      </c>
      <c r="M27" s="25" t="n">
        <v>1779</v>
      </c>
      <c r="N27" s="25" t="n">
        <v>1792</v>
      </c>
      <c r="O27" s="25" t="n">
        <v>1814</v>
      </c>
      <c r="P27" s="26" t="n">
        <v>1848</v>
      </c>
      <c r="Q27" s="27" t="n">
        <v>1876</v>
      </c>
      <c r="R27" s="28" t="n">
        <v>1893</v>
      </c>
    </row>
    <row r="28" customFormat="false" ht="15.75" hidden="false" customHeight="true" outlineLevel="0" collapsed="false">
      <c r="A28" s="19" t="n">
        <v>25</v>
      </c>
      <c r="B28" s="29" t="s">
        <v>27</v>
      </c>
      <c r="C28" s="21" t="n">
        <v>839</v>
      </c>
      <c r="D28" s="22" t="n">
        <v>864</v>
      </c>
      <c r="E28" s="23" t="n">
        <v>857</v>
      </c>
      <c r="F28" s="23" t="n">
        <v>851</v>
      </c>
      <c r="G28" s="23" t="n">
        <v>843</v>
      </c>
      <c r="H28" s="24" t="n">
        <v>794</v>
      </c>
      <c r="I28" s="25" t="n">
        <v>788</v>
      </c>
      <c r="J28" s="25" t="n">
        <v>780</v>
      </c>
      <c r="K28" s="25" t="n">
        <v>771</v>
      </c>
      <c r="L28" s="25" t="n">
        <v>766</v>
      </c>
      <c r="M28" s="25" t="n">
        <v>762</v>
      </c>
      <c r="N28" s="25" t="n">
        <v>757</v>
      </c>
      <c r="O28" s="25" t="n">
        <v>754</v>
      </c>
      <c r="P28" s="26" t="n">
        <v>748</v>
      </c>
      <c r="Q28" s="27" t="n">
        <v>741</v>
      </c>
      <c r="R28" s="28" t="n">
        <v>733</v>
      </c>
    </row>
    <row r="29" customFormat="false" ht="15.75" hidden="false" customHeight="true" outlineLevel="0" collapsed="false">
      <c r="A29" s="19" t="n">
        <v>26</v>
      </c>
      <c r="B29" s="29" t="s">
        <v>28</v>
      </c>
      <c r="C29" s="21" t="n">
        <v>666</v>
      </c>
      <c r="D29" s="22" t="n">
        <v>665</v>
      </c>
      <c r="E29" s="23" t="n">
        <v>657</v>
      </c>
      <c r="F29" s="23" t="n">
        <v>652</v>
      </c>
      <c r="G29" s="23" t="n">
        <v>646</v>
      </c>
      <c r="H29" s="24" t="n">
        <v>633</v>
      </c>
      <c r="I29" s="25" t="n">
        <v>630</v>
      </c>
      <c r="J29" s="25" t="n">
        <v>626</v>
      </c>
      <c r="K29" s="25" t="n">
        <v>623</v>
      </c>
      <c r="L29" s="25" t="n">
        <v>619</v>
      </c>
      <c r="M29" s="25" t="n">
        <v>616</v>
      </c>
      <c r="N29" s="25" t="n">
        <v>613</v>
      </c>
      <c r="O29" s="25" t="n">
        <v>606</v>
      </c>
      <c r="P29" s="26" t="n">
        <v>600</v>
      </c>
      <c r="Q29" s="27" t="n">
        <v>597</v>
      </c>
      <c r="R29" s="28" t="n">
        <v>592</v>
      </c>
    </row>
    <row r="30" customFormat="false" ht="15.75" hidden="false" customHeight="true" outlineLevel="0" collapsed="false">
      <c r="A30" s="19" t="n">
        <v>27</v>
      </c>
      <c r="B30" s="29" t="s">
        <v>29</v>
      </c>
      <c r="C30" s="21" t="n">
        <v>721</v>
      </c>
      <c r="D30" s="22" t="n">
        <v>725</v>
      </c>
      <c r="E30" s="23" t="n">
        <v>714</v>
      </c>
      <c r="F30" s="23" t="n">
        <v>706</v>
      </c>
      <c r="G30" s="23" t="n">
        <v>696</v>
      </c>
      <c r="H30" s="24" t="n">
        <v>671</v>
      </c>
      <c r="I30" s="25" t="n">
        <v>667</v>
      </c>
      <c r="J30" s="25" t="n">
        <v>662</v>
      </c>
      <c r="K30" s="25" t="n">
        <v>657</v>
      </c>
      <c r="L30" s="25" t="n">
        <v>651</v>
      </c>
      <c r="M30" s="25" t="n">
        <v>646</v>
      </c>
      <c r="N30" s="25" t="n">
        <v>642</v>
      </c>
      <c r="O30" s="25" t="n">
        <v>636</v>
      </c>
      <c r="P30" s="26" t="n">
        <v>630</v>
      </c>
      <c r="Q30" s="27" t="n">
        <v>626</v>
      </c>
      <c r="R30" s="28" t="n">
        <v>620</v>
      </c>
    </row>
    <row r="31" customFormat="false" ht="15.75" hidden="false" customHeight="true" outlineLevel="0" collapsed="false">
      <c r="A31" s="30" t="n">
        <v>28</v>
      </c>
      <c r="B31" s="31" t="s">
        <v>30</v>
      </c>
      <c r="C31" s="32" t="n">
        <v>4713</v>
      </c>
      <c r="D31" s="33" t="n">
        <v>4581</v>
      </c>
      <c r="E31" s="34" t="n">
        <v>4571</v>
      </c>
      <c r="F31" s="34" t="n">
        <v>4568</v>
      </c>
      <c r="G31" s="34" t="n">
        <v>4582</v>
      </c>
      <c r="H31" s="35" t="n">
        <v>4899</v>
      </c>
      <c r="I31" s="36" t="n">
        <v>4953</v>
      </c>
      <c r="J31" s="36" t="n">
        <v>5028</v>
      </c>
      <c r="K31" s="36" t="n">
        <v>5132</v>
      </c>
      <c r="L31" s="36" t="n">
        <v>5192</v>
      </c>
      <c r="M31" s="36" t="n">
        <v>5226</v>
      </c>
      <c r="N31" s="36" t="n">
        <v>5282</v>
      </c>
      <c r="O31" s="36" t="n">
        <v>5352</v>
      </c>
      <c r="P31" s="37" t="n">
        <v>5384</v>
      </c>
      <c r="Q31" s="38" t="n">
        <v>5398</v>
      </c>
      <c r="R31" s="39" t="n">
        <v>5384</v>
      </c>
    </row>
    <row r="32" customFormat="false" ht="15.75" hidden="false" customHeight="true" outlineLevel="0" collapsed="false">
      <c r="A32" s="42" t="n">
        <v>29</v>
      </c>
      <c r="B32" s="43" t="s">
        <v>31</v>
      </c>
      <c r="C32" s="11" t="n">
        <v>441</v>
      </c>
      <c r="D32" s="12" t="n">
        <v>443</v>
      </c>
      <c r="E32" s="13" t="n">
        <v>441</v>
      </c>
      <c r="F32" s="13" t="n">
        <v>441</v>
      </c>
      <c r="G32" s="13" t="n">
        <v>443</v>
      </c>
      <c r="H32" s="14" t="n">
        <v>440</v>
      </c>
      <c r="I32" s="15" t="n">
        <v>443</v>
      </c>
      <c r="J32" s="15" t="n">
        <v>445</v>
      </c>
      <c r="K32" s="15" t="n">
        <v>446</v>
      </c>
      <c r="L32" s="15" t="n">
        <v>449</v>
      </c>
      <c r="M32" s="15" t="n">
        <v>451</v>
      </c>
      <c r="N32" s="15" t="n">
        <v>454</v>
      </c>
      <c r="O32" s="15" t="n">
        <v>454</v>
      </c>
      <c r="P32" s="16" t="n">
        <v>455</v>
      </c>
      <c r="Q32" s="17" t="n">
        <v>463</v>
      </c>
      <c r="R32" s="18" t="n">
        <v>463</v>
      </c>
    </row>
    <row r="33" customFormat="false" ht="15.75" hidden="false" customHeight="true" outlineLevel="0" collapsed="false">
      <c r="A33" s="44" t="n">
        <v>30</v>
      </c>
      <c r="B33" s="45" t="s">
        <v>32</v>
      </c>
      <c r="C33" s="21" t="n">
        <v>294</v>
      </c>
      <c r="D33" s="22" t="n">
        <v>289</v>
      </c>
      <c r="E33" s="23" t="n">
        <v>287</v>
      </c>
      <c r="F33" s="23" t="n">
        <v>286</v>
      </c>
      <c r="G33" s="23" t="n">
        <v>284</v>
      </c>
      <c r="H33" s="24" t="n">
        <v>289</v>
      </c>
      <c r="I33" s="25" t="n">
        <v>287</v>
      </c>
      <c r="J33" s="25" t="n">
        <v>284</v>
      </c>
      <c r="K33" s="25" t="n">
        <v>282</v>
      </c>
      <c r="L33" s="25" t="n">
        <v>281</v>
      </c>
      <c r="M33" s="25" t="n">
        <v>279</v>
      </c>
      <c r="N33" s="25" t="n">
        <v>278</v>
      </c>
      <c r="O33" s="25" t="n">
        <v>275</v>
      </c>
      <c r="P33" s="26" t="n">
        <v>272</v>
      </c>
      <c r="Q33" s="27" t="n">
        <v>271</v>
      </c>
      <c r="R33" s="28" t="n">
        <v>270</v>
      </c>
    </row>
    <row r="34" customFormat="false" ht="15.75" hidden="false" customHeight="true" outlineLevel="0" collapsed="false">
      <c r="A34" s="44" t="n">
        <v>31</v>
      </c>
      <c r="B34" s="45" t="s">
        <v>33</v>
      </c>
      <c r="C34" s="46"/>
      <c r="D34" s="47"/>
      <c r="E34" s="47"/>
      <c r="F34" s="47"/>
      <c r="G34" s="47"/>
      <c r="H34" s="48"/>
      <c r="I34" s="47"/>
      <c r="J34" s="47"/>
      <c r="K34" s="47"/>
      <c r="L34" s="25" t="n">
        <v>1896</v>
      </c>
      <c r="M34" s="25" t="n">
        <v>1907</v>
      </c>
      <c r="N34" s="25" t="n">
        <v>1912</v>
      </c>
      <c r="O34" s="25" t="n">
        <v>1914</v>
      </c>
      <c r="P34" s="26" t="n">
        <v>1912</v>
      </c>
      <c r="Q34" s="27" t="n">
        <v>1912</v>
      </c>
      <c r="R34" s="28" t="n">
        <v>1902</v>
      </c>
    </row>
    <row r="35" customFormat="false" ht="15.75" hidden="false" customHeight="true" outlineLevel="0" collapsed="false">
      <c r="A35" s="44" t="n">
        <v>32</v>
      </c>
      <c r="B35" s="45" t="s">
        <v>34</v>
      </c>
      <c r="C35" s="21" t="n">
        <v>5127</v>
      </c>
      <c r="D35" s="22" t="n">
        <v>5096</v>
      </c>
      <c r="E35" s="23" t="n">
        <v>5101</v>
      </c>
      <c r="F35" s="23" t="n">
        <v>5122</v>
      </c>
      <c r="G35" s="23" t="n">
        <v>5142</v>
      </c>
      <c r="H35" s="24" t="n">
        <v>5230</v>
      </c>
      <c r="I35" s="25" t="n">
        <v>5284</v>
      </c>
      <c r="J35" s="25" t="n">
        <v>5330</v>
      </c>
      <c r="K35" s="25" t="n">
        <v>5404</v>
      </c>
      <c r="L35" s="25" t="n">
        <v>5454</v>
      </c>
      <c r="M35" s="25" t="n">
        <v>5514</v>
      </c>
      <c r="N35" s="25" t="n">
        <v>5571</v>
      </c>
      <c r="O35" s="25" t="n">
        <v>5603</v>
      </c>
      <c r="P35" s="26" t="n">
        <v>5648</v>
      </c>
      <c r="Q35" s="27" t="n">
        <v>5676</v>
      </c>
      <c r="R35" s="41" t="n">
        <v>5684</v>
      </c>
    </row>
    <row r="36" customFormat="false" ht="15.75" hidden="false" customHeight="true" outlineLevel="0" collapsed="false">
      <c r="A36" s="44" t="n">
        <v>33</v>
      </c>
      <c r="B36" s="45" t="s">
        <v>35</v>
      </c>
      <c r="C36" s="21" t="n">
        <v>1003</v>
      </c>
      <c r="D36" s="22" t="n">
        <v>994</v>
      </c>
      <c r="E36" s="23" t="n">
        <v>994</v>
      </c>
      <c r="F36" s="23" t="n">
        <v>1001</v>
      </c>
      <c r="G36" s="23" t="n">
        <v>1005</v>
      </c>
      <c r="H36" s="24" t="n">
        <v>1010</v>
      </c>
      <c r="I36" s="25" t="n">
        <v>1015</v>
      </c>
      <c r="J36" s="25" t="n">
        <v>1014</v>
      </c>
      <c r="K36" s="25" t="n">
        <v>1017</v>
      </c>
      <c r="L36" s="25" t="n">
        <v>1021</v>
      </c>
      <c r="M36" s="25" t="n">
        <v>1019</v>
      </c>
      <c r="N36" s="25" t="n">
        <v>1019</v>
      </c>
      <c r="O36" s="25" t="n">
        <v>1017</v>
      </c>
      <c r="P36" s="26" t="n">
        <v>1014</v>
      </c>
      <c r="Q36" s="27" t="n">
        <v>1006</v>
      </c>
      <c r="R36" s="28" t="n">
        <v>998</v>
      </c>
    </row>
    <row r="37" customFormat="false" ht="15.75" hidden="false" customHeight="true" outlineLevel="0" collapsed="false">
      <c r="A37" s="44" t="n">
        <v>34</v>
      </c>
      <c r="B37" s="45" t="s">
        <v>36</v>
      </c>
      <c r="C37" s="21" t="n">
        <v>2640</v>
      </c>
      <c r="D37" s="22" t="n">
        <v>2636</v>
      </c>
      <c r="E37" s="23" t="n">
        <v>2620</v>
      </c>
      <c r="F37" s="23" t="n">
        <v>2609</v>
      </c>
      <c r="G37" s="23" t="n">
        <v>2599</v>
      </c>
      <c r="H37" s="24" t="n">
        <v>2607</v>
      </c>
      <c r="I37" s="25" t="n">
        <v>2595</v>
      </c>
      <c r="J37" s="25" t="n">
        <v>2583</v>
      </c>
      <c r="K37" s="25" t="n">
        <v>2569</v>
      </c>
      <c r="L37" s="25" t="n">
        <v>2557</v>
      </c>
      <c r="M37" s="25" t="n">
        <v>2546</v>
      </c>
      <c r="N37" s="25" t="n">
        <v>2535</v>
      </c>
      <c r="O37" s="25" t="n">
        <v>2521</v>
      </c>
      <c r="P37" s="26" t="n">
        <v>2508</v>
      </c>
      <c r="Q37" s="27" t="n">
        <v>2491</v>
      </c>
      <c r="R37" s="28" t="n">
        <v>2475</v>
      </c>
    </row>
    <row r="38" customFormat="false" ht="15.75" hidden="false" customHeight="true" outlineLevel="0" collapsed="false">
      <c r="A38" s="44" t="n">
        <v>35</v>
      </c>
      <c r="B38" s="45" t="s">
        <v>37</v>
      </c>
      <c r="C38" s="21" t="n">
        <v>4332</v>
      </c>
      <c r="D38" s="22" t="n">
        <v>4304</v>
      </c>
      <c r="E38" s="23" t="n">
        <v>4276</v>
      </c>
      <c r="F38" s="23" t="n">
        <v>4255</v>
      </c>
      <c r="G38" s="23" t="n">
        <v>4242</v>
      </c>
      <c r="H38" s="24" t="n">
        <v>4275</v>
      </c>
      <c r="I38" s="25" t="n">
        <v>4260</v>
      </c>
      <c r="J38" s="25" t="n">
        <v>4254</v>
      </c>
      <c r="K38" s="25" t="n">
        <v>4246</v>
      </c>
      <c r="L38" s="25" t="n">
        <v>4242</v>
      </c>
      <c r="M38" s="25" t="n">
        <v>4236</v>
      </c>
      <c r="N38" s="25" t="n">
        <v>4231</v>
      </c>
      <c r="O38" s="25" t="n">
        <v>4221</v>
      </c>
      <c r="P38" s="26" t="n">
        <v>4203</v>
      </c>
      <c r="Q38" s="27" t="n">
        <v>4198</v>
      </c>
      <c r="R38" s="28" t="n">
        <v>4182</v>
      </c>
    </row>
    <row r="39" customFormat="false" ht="15.75" hidden="false" customHeight="true" outlineLevel="0" collapsed="false">
      <c r="A39" s="49" t="n">
        <v>36</v>
      </c>
      <c r="B39" s="50" t="s">
        <v>38</v>
      </c>
      <c r="C39" s="51"/>
      <c r="D39" s="52"/>
      <c r="E39" s="52"/>
      <c r="F39" s="52"/>
      <c r="G39" s="52"/>
      <c r="H39" s="53"/>
      <c r="I39" s="52"/>
      <c r="J39" s="52"/>
      <c r="K39" s="52"/>
      <c r="L39" s="36" t="n">
        <v>399</v>
      </c>
      <c r="M39" s="36" t="n">
        <v>416</v>
      </c>
      <c r="N39" s="36" t="n">
        <v>429</v>
      </c>
      <c r="O39" s="36" t="n">
        <v>437</v>
      </c>
      <c r="P39" s="37" t="n">
        <v>443</v>
      </c>
      <c r="Q39" s="38" t="n">
        <v>449</v>
      </c>
      <c r="R39" s="39" t="n">
        <v>510</v>
      </c>
    </row>
    <row r="40" customFormat="false" ht="15.75" hidden="false" customHeight="true" outlineLevel="0" collapsed="false">
      <c r="A40" s="42" t="n">
        <v>37</v>
      </c>
      <c r="B40" s="43" t="s">
        <v>39</v>
      </c>
      <c r="C40" s="11" t="n">
        <v>2693</v>
      </c>
      <c r="D40" s="12" t="n">
        <v>2641</v>
      </c>
      <c r="E40" s="13" t="n">
        <v>2659</v>
      </c>
      <c r="F40" s="13" t="n">
        <v>2688</v>
      </c>
      <c r="G40" s="13" t="n">
        <v>2712</v>
      </c>
      <c r="H40" s="14" t="n">
        <v>2914</v>
      </c>
      <c r="I40" s="15" t="n">
        <v>2931</v>
      </c>
      <c r="J40" s="15" t="n">
        <v>2946</v>
      </c>
      <c r="K40" s="15" t="n">
        <v>2964</v>
      </c>
      <c r="L40" s="15" t="n">
        <v>2990</v>
      </c>
      <c r="M40" s="15" t="n">
        <v>3015</v>
      </c>
      <c r="N40" s="15" t="n">
        <v>3042</v>
      </c>
      <c r="O40" s="15" t="n">
        <v>3064</v>
      </c>
      <c r="P40" s="16" t="n">
        <v>3086</v>
      </c>
      <c r="Q40" s="17" t="n">
        <v>3111</v>
      </c>
      <c r="R40" s="18" t="n">
        <v>3133</v>
      </c>
    </row>
    <row r="41" customFormat="false" ht="25.5" hidden="false" customHeight="true" outlineLevel="0" collapsed="false">
      <c r="A41" s="44" t="n">
        <v>38</v>
      </c>
      <c r="B41" s="45" t="s">
        <v>40</v>
      </c>
      <c r="C41" s="21" t="n">
        <v>417</v>
      </c>
      <c r="D41" s="22" t="n">
        <v>487</v>
      </c>
      <c r="E41" s="23" t="n">
        <v>493</v>
      </c>
      <c r="F41" s="23" t="n">
        <v>499</v>
      </c>
      <c r="G41" s="23" t="n">
        <v>508</v>
      </c>
      <c r="H41" s="24" t="n">
        <v>415</v>
      </c>
      <c r="I41" s="25" t="n">
        <v>430</v>
      </c>
      <c r="J41" s="25" t="n">
        <v>442</v>
      </c>
      <c r="K41" s="25" t="n">
        <v>453</v>
      </c>
      <c r="L41" s="25" t="n">
        <v>464</v>
      </c>
      <c r="M41" s="25" t="n">
        <v>473</v>
      </c>
      <c r="N41" s="25" t="n">
        <v>481</v>
      </c>
      <c r="O41" s="25" t="n">
        <v>488</v>
      </c>
      <c r="P41" s="26" t="n">
        <v>498</v>
      </c>
      <c r="Q41" s="27" t="n">
        <v>507</v>
      </c>
      <c r="R41" s="28" t="n">
        <v>516</v>
      </c>
    </row>
    <row r="42" customFormat="false" ht="26.25" hidden="false" customHeight="true" outlineLevel="0" collapsed="false">
      <c r="A42" s="44" t="n">
        <v>39</v>
      </c>
      <c r="B42" s="54" t="s">
        <v>41</v>
      </c>
      <c r="C42" s="21" t="n">
        <v>866</v>
      </c>
      <c r="D42" s="22" t="n">
        <v>894</v>
      </c>
      <c r="E42" s="23" t="n">
        <v>891</v>
      </c>
      <c r="F42" s="23" t="n">
        <v>891</v>
      </c>
      <c r="G42" s="23" t="n">
        <v>892</v>
      </c>
      <c r="H42" s="24" t="n">
        <v>860</v>
      </c>
      <c r="I42" s="25" t="n">
        <v>859</v>
      </c>
      <c r="J42" s="25" t="n">
        <v>859</v>
      </c>
      <c r="K42" s="25" t="n">
        <v>859</v>
      </c>
      <c r="L42" s="25" t="n">
        <v>861</v>
      </c>
      <c r="M42" s="25" t="n">
        <v>862</v>
      </c>
      <c r="N42" s="25" t="n">
        <v>865</v>
      </c>
      <c r="O42" s="25" t="n">
        <v>865</v>
      </c>
      <c r="P42" s="26" t="n">
        <v>866</v>
      </c>
      <c r="Q42" s="27" t="n">
        <v>868</v>
      </c>
      <c r="R42" s="28" t="n">
        <v>869</v>
      </c>
    </row>
    <row r="43" customFormat="false" ht="15.75" hidden="false" customHeight="true" outlineLevel="0" collapsed="false">
      <c r="A43" s="44" t="n">
        <v>40</v>
      </c>
      <c r="B43" s="54" t="s">
        <v>42</v>
      </c>
      <c r="C43" s="21" t="n">
        <v>455</v>
      </c>
      <c r="D43" s="22" t="n">
        <v>431</v>
      </c>
      <c r="E43" s="23" t="n">
        <v>429</v>
      </c>
      <c r="F43" s="23" t="n">
        <v>427</v>
      </c>
      <c r="G43" s="23" t="n">
        <v>427</v>
      </c>
      <c r="H43" s="24" t="n">
        <v>477</v>
      </c>
      <c r="I43" s="25" t="n">
        <v>475</v>
      </c>
      <c r="J43" s="25" t="n">
        <v>472</v>
      </c>
      <c r="K43" s="25" t="n">
        <v>470</v>
      </c>
      <c r="L43" s="25" t="n">
        <v>469</v>
      </c>
      <c r="M43" s="25" t="n">
        <v>468</v>
      </c>
      <c r="N43" s="25" t="n">
        <v>466</v>
      </c>
      <c r="O43" s="25" t="n">
        <v>466</v>
      </c>
      <c r="P43" s="26" t="n">
        <v>466</v>
      </c>
      <c r="Q43" s="27" t="n">
        <v>466</v>
      </c>
      <c r="R43" s="28" t="n">
        <v>465</v>
      </c>
    </row>
    <row r="44" customFormat="false" ht="15.75" hidden="false" customHeight="true" outlineLevel="0" collapsed="false">
      <c r="A44" s="44" t="n">
        <v>41</v>
      </c>
      <c r="B44" s="45" t="s">
        <v>43</v>
      </c>
      <c r="C44" s="21" t="n">
        <v>707</v>
      </c>
      <c r="D44" s="22" t="n">
        <v>702</v>
      </c>
      <c r="E44" s="23" t="n">
        <v>701</v>
      </c>
      <c r="F44" s="23" t="n">
        <v>702</v>
      </c>
      <c r="G44" s="23" t="n">
        <v>702</v>
      </c>
      <c r="H44" s="24" t="n">
        <v>712</v>
      </c>
      <c r="I44" s="25" t="n">
        <v>709</v>
      </c>
      <c r="J44" s="25" t="n">
        <v>706</v>
      </c>
      <c r="K44" s="25" t="n">
        <v>704</v>
      </c>
      <c r="L44" s="25" t="n">
        <v>706</v>
      </c>
      <c r="M44" s="25" t="n">
        <v>704</v>
      </c>
      <c r="N44" s="25" t="n">
        <v>703</v>
      </c>
      <c r="O44" s="25" t="n">
        <v>702</v>
      </c>
      <c r="P44" s="26" t="n">
        <v>699</v>
      </c>
      <c r="Q44" s="27" t="n">
        <v>697</v>
      </c>
      <c r="R44" s="28" t="n">
        <v>693</v>
      </c>
    </row>
    <row r="45" customFormat="false" ht="15.75" hidden="false" customHeight="true" outlineLevel="0" collapsed="false">
      <c r="A45" s="44" t="n">
        <v>42</v>
      </c>
      <c r="B45" s="54" t="s">
        <v>44</v>
      </c>
      <c r="C45" s="21" t="n">
        <v>1152</v>
      </c>
      <c r="D45" s="22" t="n">
        <v>1163</v>
      </c>
      <c r="E45" s="23" t="n">
        <v>1184</v>
      </c>
      <c r="F45" s="23" t="n">
        <v>1209</v>
      </c>
      <c r="G45" s="23" t="n">
        <v>1239</v>
      </c>
      <c r="H45" s="24" t="n">
        <v>1275</v>
      </c>
      <c r="I45" s="25" t="n">
        <v>1302</v>
      </c>
      <c r="J45" s="25" t="n">
        <v>1325</v>
      </c>
      <c r="K45" s="25" t="n">
        <v>1346</v>
      </c>
      <c r="L45" s="25" t="n">
        <v>1370</v>
      </c>
      <c r="M45" s="25" t="n">
        <v>1394</v>
      </c>
      <c r="N45" s="25" t="n">
        <v>1415</v>
      </c>
      <c r="O45" s="25" t="n">
        <v>1437</v>
      </c>
      <c r="P45" s="26" t="n">
        <v>1457</v>
      </c>
      <c r="Q45" s="27" t="n">
        <v>1479</v>
      </c>
      <c r="R45" s="28" t="n">
        <v>1498</v>
      </c>
    </row>
    <row r="46" customFormat="false" ht="15.75" hidden="false" customHeight="true" outlineLevel="0" collapsed="false">
      <c r="A46" s="49" t="n">
        <v>43</v>
      </c>
      <c r="B46" s="55" t="s">
        <v>45</v>
      </c>
      <c r="C46" s="32" t="n">
        <v>2747</v>
      </c>
      <c r="D46" s="33" t="n">
        <v>2710</v>
      </c>
      <c r="E46" s="34" t="n">
        <v>2701</v>
      </c>
      <c r="F46" s="34" t="n">
        <v>2705</v>
      </c>
      <c r="G46" s="34" t="n">
        <v>2707</v>
      </c>
      <c r="H46" s="35" t="n">
        <v>2786</v>
      </c>
      <c r="I46" s="36" t="n">
        <v>2787</v>
      </c>
      <c r="J46" s="36" t="n">
        <v>2791</v>
      </c>
      <c r="K46" s="36" t="n">
        <v>2794</v>
      </c>
      <c r="L46" s="36" t="n">
        <v>2799</v>
      </c>
      <c r="M46" s="36" t="n">
        <v>2802</v>
      </c>
      <c r="N46" s="36" t="n">
        <v>2804</v>
      </c>
      <c r="O46" s="36" t="n">
        <v>2801</v>
      </c>
      <c r="P46" s="37" t="n">
        <v>2795</v>
      </c>
      <c r="Q46" s="38" t="n">
        <v>2803</v>
      </c>
      <c r="R46" s="39" t="n">
        <v>2793</v>
      </c>
    </row>
    <row r="47" customFormat="false" ht="15.75" hidden="false" customHeight="true" outlineLevel="0" collapsed="false">
      <c r="A47" s="42" t="n">
        <v>44</v>
      </c>
      <c r="B47" s="43" t="s">
        <v>46</v>
      </c>
      <c r="C47" s="11" t="n">
        <v>4066</v>
      </c>
      <c r="D47" s="12" t="n">
        <v>4063</v>
      </c>
      <c r="E47" s="13" t="n">
        <v>4051</v>
      </c>
      <c r="F47" s="13" t="n">
        <v>4053</v>
      </c>
      <c r="G47" s="13" t="n">
        <v>4057</v>
      </c>
      <c r="H47" s="14" t="n">
        <v>4072</v>
      </c>
      <c r="I47" s="15" t="n">
        <v>4064</v>
      </c>
      <c r="J47" s="15" t="n">
        <v>4061</v>
      </c>
      <c r="K47" s="15" t="n">
        <v>4070</v>
      </c>
      <c r="L47" s="15" t="n">
        <v>4072</v>
      </c>
      <c r="M47" s="15" t="n">
        <v>4071</v>
      </c>
      <c r="N47" s="15" t="n">
        <v>4067</v>
      </c>
      <c r="O47" s="15" t="n">
        <v>4063</v>
      </c>
      <c r="P47" s="16" t="n">
        <v>4051</v>
      </c>
      <c r="Q47" s="17" t="n">
        <v>4038</v>
      </c>
      <c r="R47" s="56" t="n">
        <v>4014</v>
      </c>
    </row>
    <row r="48" customFormat="false" ht="15.75" hidden="false" customHeight="true" outlineLevel="0" collapsed="false">
      <c r="A48" s="44" t="n">
        <v>45</v>
      </c>
      <c r="B48" s="45" t="s">
        <v>47</v>
      </c>
      <c r="C48" s="21" t="n">
        <v>713</v>
      </c>
      <c r="D48" s="22" t="n">
        <v>712</v>
      </c>
      <c r="E48" s="23" t="n">
        <v>707</v>
      </c>
      <c r="F48" s="23" t="n">
        <v>703</v>
      </c>
      <c r="G48" s="23" t="n">
        <v>700</v>
      </c>
      <c r="H48" s="24" t="n">
        <v>695</v>
      </c>
      <c r="I48" s="25" t="n">
        <v>692</v>
      </c>
      <c r="J48" s="25" t="n">
        <v>690</v>
      </c>
      <c r="K48" s="25" t="n">
        <v>688</v>
      </c>
      <c r="L48" s="25" t="n">
        <v>687</v>
      </c>
      <c r="M48" s="25" t="n">
        <v>686</v>
      </c>
      <c r="N48" s="25" t="n">
        <v>685</v>
      </c>
      <c r="O48" s="25" t="n">
        <v>682</v>
      </c>
      <c r="P48" s="26" t="n">
        <v>681</v>
      </c>
      <c r="Q48" s="27" t="n">
        <v>679</v>
      </c>
      <c r="R48" s="28" t="n">
        <v>675</v>
      </c>
    </row>
    <row r="49" customFormat="false" ht="15.75" hidden="false" customHeight="true" outlineLevel="0" collapsed="false">
      <c r="A49" s="44" t="n">
        <v>46</v>
      </c>
      <c r="B49" s="45" t="s">
        <v>48</v>
      </c>
      <c r="C49" s="21" t="n">
        <v>865</v>
      </c>
      <c r="D49" s="22" t="n">
        <v>857</v>
      </c>
      <c r="E49" s="23" t="n">
        <v>848</v>
      </c>
      <c r="F49" s="23" t="n">
        <v>840</v>
      </c>
      <c r="G49" s="23" t="n">
        <v>833</v>
      </c>
      <c r="H49" s="24" t="n">
        <v>834</v>
      </c>
      <c r="I49" s="25" t="n">
        <v>825</v>
      </c>
      <c r="J49" s="25" t="n">
        <v>819</v>
      </c>
      <c r="K49" s="25" t="n">
        <v>812</v>
      </c>
      <c r="L49" s="25" t="n">
        <v>809</v>
      </c>
      <c r="M49" s="25" t="n">
        <v>807</v>
      </c>
      <c r="N49" s="25" t="n">
        <v>808</v>
      </c>
      <c r="O49" s="25" t="n">
        <v>805</v>
      </c>
      <c r="P49" s="26" t="n">
        <v>795</v>
      </c>
      <c r="Q49" s="27" t="n">
        <v>790</v>
      </c>
      <c r="R49" s="28" t="n">
        <v>779</v>
      </c>
    </row>
    <row r="50" customFormat="false" ht="15.75" hidden="false" customHeight="true" outlineLevel="0" collapsed="false">
      <c r="A50" s="44" t="n">
        <v>47</v>
      </c>
      <c r="B50" s="45" t="s">
        <v>49</v>
      </c>
      <c r="C50" s="21" t="n">
        <v>3762</v>
      </c>
      <c r="D50" s="22" t="n">
        <v>3762</v>
      </c>
      <c r="E50" s="23" t="n">
        <v>3760</v>
      </c>
      <c r="F50" s="23" t="n">
        <v>3763</v>
      </c>
      <c r="G50" s="23" t="n">
        <v>3769</v>
      </c>
      <c r="H50" s="24" t="n">
        <v>3787</v>
      </c>
      <c r="I50" s="25" t="n">
        <v>3803</v>
      </c>
      <c r="J50" s="25" t="n">
        <v>3822</v>
      </c>
      <c r="K50" s="25" t="n">
        <v>3838</v>
      </c>
      <c r="L50" s="25" t="n">
        <v>3855</v>
      </c>
      <c r="M50" s="25" t="n">
        <v>3869</v>
      </c>
      <c r="N50" s="25" t="n">
        <v>3885</v>
      </c>
      <c r="O50" s="25" t="n">
        <v>3895</v>
      </c>
      <c r="P50" s="26" t="n">
        <v>3899</v>
      </c>
      <c r="Q50" s="27" t="n">
        <v>3903</v>
      </c>
      <c r="R50" s="28" t="n">
        <v>3894</v>
      </c>
    </row>
    <row r="51" customFormat="false" ht="15.75" hidden="false" customHeight="true" outlineLevel="0" collapsed="false">
      <c r="A51" s="44" t="n">
        <v>48</v>
      </c>
      <c r="B51" s="45" t="s">
        <v>50</v>
      </c>
      <c r="C51" s="21" t="n">
        <v>1546</v>
      </c>
      <c r="D51" s="22" t="n">
        <v>1544</v>
      </c>
      <c r="E51" s="23" t="n">
        <v>1538</v>
      </c>
      <c r="F51" s="23" t="n">
        <v>1533</v>
      </c>
      <c r="G51" s="23" t="n">
        <v>1529</v>
      </c>
      <c r="H51" s="24" t="n">
        <v>1520</v>
      </c>
      <c r="I51" s="25" t="n">
        <v>1518</v>
      </c>
      <c r="J51" s="25" t="n">
        <v>1518</v>
      </c>
      <c r="K51" s="25" t="n">
        <v>1517</v>
      </c>
      <c r="L51" s="25" t="n">
        <v>1518</v>
      </c>
      <c r="M51" s="25" t="n">
        <v>1517</v>
      </c>
      <c r="N51" s="25" t="n">
        <v>1517</v>
      </c>
      <c r="O51" s="25" t="n">
        <v>1513</v>
      </c>
      <c r="P51" s="26" t="n">
        <v>1507</v>
      </c>
      <c r="Q51" s="27" t="n">
        <v>1501</v>
      </c>
      <c r="R51" s="28" t="n">
        <v>1493</v>
      </c>
    </row>
    <row r="52" customFormat="false" ht="15.75" hidden="false" customHeight="true" outlineLevel="0" collapsed="false">
      <c r="A52" s="44" t="n">
        <v>49</v>
      </c>
      <c r="B52" s="45" t="s">
        <v>51</v>
      </c>
      <c r="C52" s="21" t="n">
        <v>1279</v>
      </c>
      <c r="D52" s="22" t="n">
        <v>1292</v>
      </c>
      <c r="E52" s="23" t="n">
        <v>1286</v>
      </c>
      <c r="F52" s="23" t="n">
        <v>1282</v>
      </c>
      <c r="G52" s="23" t="n">
        <v>1279</v>
      </c>
      <c r="H52" s="24" t="n">
        <v>1251</v>
      </c>
      <c r="I52" s="25" t="n">
        <v>1247</v>
      </c>
      <c r="J52" s="25" t="n">
        <v>1244</v>
      </c>
      <c r="K52" s="25" t="n">
        <v>1240</v>
      </c>
      <c r="L52" s="25" t="n">
        <v>1238</v>
      </c>
      <c r="M52" s="25" t="n">
        <v>1237</v>
      </c>
      <c r="N52" s="25" t="n">
        <v>1236</v>
      </c>
      <c r="O52" s="25" t="n">
        <v>1231</v>
      </c>
      <c r="P52" s="26" t="n">
        <v>1223</v>
      </c>
      <c r="Q52" s="27" t="n">
        <v>1218</v>
      </c>
      <c r="R52" s="28" t="n">
        <v>1208</v>
      </c>
    </row>
    <row r="53" customFormat="false" ht="15.75" hidden="false" customHeight="true" outlineLevel="0" collapsed="false">
      <c r="A53" s="44" t="n">
        <v>50</v>
      </c>
      <c r="B53" s="45" t="s">
        <v>52</v>
      </c>
      <c r="C53" s="21" t="n">
        <v>2719</v>
      </c>
      <c r="D53" s="22" t="n">
        <v>2748</v>
      </c>
      <c r="E53" s="23" t="n">
        <v>2731</v>
      </c>
      <c r="F53" s="23" t="n">
        <v>2718</v>
      </c>
      <c r="G53" s="23" t="n">
        <v>2708</v>
      </c>
      <c r="H53" s="24" t="n">
        <v>2634</v>
      </c>
      <c r="I53" s="25" t="n">
        <v>2631</v>
      </c>
      <c r="J53" s="25" t="n">
        <v>2634</v>
      </c>
      <c r="K53" s="25" t="n">
        <v>2636</v>
      </c>
      <c r="L53" s="25" t="n">
        <v>2637</v>
      </c>
      <c r="M53" s="25" t="n">
        <v>2634</v>
      </c>
      <c r="N53" s="25" t="n">
        <v>2632</v>
      </c>
      <c r="O53" s="25" t="n">
        <v>2623</v>
      </c>
      <c r="P53" s="26" t="n">
        <v>2611</v>
      </c>
      <c r="Q53" s="27" t="n">
        <v>2599</v>
      </c>
      <c r="R53" s="28" t="n">
        <v>2579</v>
      </c>
    </row>
    <row r="54" customFormat="false" ht="15.75" hidden="false" customHeight="true" outlineLevel="0" collapsed="false">
      <c r="A54" s="44" t="n">
        <v>51</v>
      </c>
      <c r="B54" s="45" t="s">
        <v>53</v>
      </c>
      <c r="C54" s="21" t="n">
        <v>1419</v>
      </c>
      <c r="D54" s="22" t="n">
        <v>1443</v>
      </c>
      <c r="E54" s="23" t="n">
        <v>1427</v>
      </c>
      <c r="F54" s="23" t="n">
        <v>1413</v>
      </c>
      <c r="G54" s="23" t="n">
        <v>1401</v>
      </c>
      <c r="H54" s="24" t="n">
        <v>1339</v>
      </c>
      <c r="I54" s="25" t="n">
        <v>1328</v>
      </c>
      <c r="J54" s="25" t="n">
        <v>1319</v>
      </c>
      <c r="K54" s="25" t="n">
        <v>1311</v>
      </c>
      <c r="L54" s="25" t="n">
        <v>1304</v>
      </c>
      <c r="M54" s="25" t="n">
        <v>1297</v>
      </c>
      <c r="N54" s="25" t="n">
        <v>1292</v>
      </c>
      <c r="O54" s="25" t="n">
        <v>1283</v>
      </c>
      <c r="P54" s="26" t="n">
        <v>1272</v>
      </c>
      <c r="Q54" s="27" t="n">
        <v>1263</v>
      </c>
      <c r="R54" s="28" t="n">
        <v>1250</v>
      </c>
    </row>
    <row r="55" customFormat="false" ht="15.75" hidden="false" customHeight="true" outlineLevel="0" collapsed="false">
      <c r="A55" s="44" t="n">
        <v>52</v>
      </c>
      <c r="B55" s="45" t="s">
        <v>54</v>
      </c>
      <c r="C55" s="21" t="n">
        <v>3414</v>
      </c>
      <c r="D55" s="22" t="n">
        <v>3411</v>
      </c>
      <c r="E55" s="23" t="n">
        <v>3381</v>
      </c>
      <c r="F55" s="23" t="n">
        <v>3360</v>
      </c>
      <c r="G55" s="23" t="n">
        <v>3341</v>
      </c>
      <c r="H55" s="24" t="n">
        <v>3308</v>
      </c>
      <c r="I55" s="25" t="n">
        <v>3297</v>
      </c>
      <c r="J55" s="25" t="n">
        <v>3290</v>
      </c>
      <c r="K55" s="25" t="n">
        <v>3281</v>
      </c>
      <c r="L55" s="25" t="n">
        <v>3270</v>
      </c>
      <c r="M55" s="25" t="n">
        <v>3260</v>
      </c>
      <c r="N55" s="25" t="n">
        <v>3248</v>
      </c>
      <c r="O55" s="25" t="n">
        <v>3235</v>
      </c>
      <c r="P55" s="26" t="n">
        <v>3215</v>
      </c>
      <c r="Q55" s="27" t="n">
        <v>3203</v>
      </c>
      <c r="R55" s="28" t="n">
        <v>3177</v>
      </c>
    </row>
    <row r="56" customFormat="false" ht="15.75" hidden="false" customHeight="true" outlineLevel="0" collapsed="false">
      <c r="A56" s="44" t="n">
        <v>53</v>
      </c>
      <c r="B56" s="45" t="s">
        <v>55</v>
      </c>
      <c r="C56" s="21" t="n">
        <v>2093</v>
      </c>
      <c r="D56" s="22" t="n">
        <v>2138</v>
      </c>
      <c r="E56" s="23" t="n">
        <v>2126</v>
      </c>
      <c r="F56" s="23" t="n">
        <v>2119</v>
      </c>
      <c r="G56" s="23" t="n">
        <v>2112</v>
      </c>
      <c r="H56" s="24" t="n">
        <v>2032</v>
      </c>
      <c r="I56" s="25" t="n">
        <v>2024</v>
      </c>
      <c r="J56" s="25" t="n">
        <v>2016</v>
      </c>
      <c r="K56" s="25" t="n">
        <v>2009</v>
      </c>
      <c r="L56" s="25" t="n">
        <v>2001</v>
      </c>
      <c r="M56" s="25" t="n">
        <v>1995</v>
      </c>
      <c r="N56" s="25" t="n">
        <v>1990</v>
      </c>
      <c r="O56" s="25" t="n">
        <v>1978</v>
      </c>
      <c r="P56" s="26" t="n">
        <v>1963</v>
      </c>
      <c r="Q56" s="27" t="n">
        <v>1957</v>
      </c>
      <c r="R56" s="28" t="n">
        <v>1943</v>
      </c>
    </row>
    <row r="57" customFormat="false" ht="15.75" hidden="false" customHeight="true" outlineLevel="0" collapsed="false">
      <c r="A57" s="44" t="n">
        <v>54</v>
      </c>
      <c r="B57" s="45" t="s">
        <v>56</v>
      </c>
      <c r="C57" s="21" t="n">
        <v>1420</v>
      </c>
      <c r="D57" s="22" t="n">
        <v>1408</v>
      </c>
      <c r="E57" s="23" t="n">
        <v>1396</v>
      </c>
      <c r="F57" s="23" t="n">
        <v>1388</v>
      </c>
      <c r="G57" s="23" t="n">
        <v>1380</v>
      </c>
      <c r="H57" s="24" t="n">
        <v>1384</v>
      </c>
      <c r="I57" s="25" t="n">
        <v>1377</v>
      </c>
      <c r="J57" s="25" t="n">
        <v>1369</v>
      </c>
      <c r="K57" s="25" t="n">
        <v>1361</v>
      </c>
      <c r="L57" s="25" t="n">
        <v>1356</v>
      </c>
      <c r="M57" s="25" t="n">
        <v>1349</v>
      </c>
      <c r="N57" s="25" t="n">
        <v>1342</v>
      </c>
      <c r="O57" s="25" t="n">
        <v>1332</v>
      </c>
      <c r="P57" s="26" t="n">
        <v>1318</v>
      </c>
      <c r="Q57" s="27" t="n">
        <v>1306</v>
      </c>
      <c r="R57" s="41" t="n">
        <v>1291</v>
      </c>
    </row>
    <row r="58" customFormat="false" ht="15.75" hidden="false" customHeight="true" outlineLevel="0" collapsed="false">
      <c r="A58" s="44" t="n">
        <v>55</v>
      </c>
      <c r="B58" s="45" t="s">
        <v>57</v>
      </c>
      <c r="C58" s="21" t="n">
        <v>3226</v>
      </c>
      <c r="D58" s="22" t="n">
        <v>3189</v>
      </c>
      <c r="E58" s="23" t="n">
        <v>3178</v>
      </c>
      <c r="F58" s="23" t="n">
        <v>3173</v>
      </c>
      <c r="G58" s="23" t="n">
        <v>3171</v>
      </c>
      <c r="H58" s="24" t="n">
        <v>3215</v>
      </c>
      <c r="I58" s="25" t="n">
        <v>3214</v>
      </c>
      <c r="J58" s="25" t="n">
        <v>3213</v>
      </c>
      <c r="K58" s="25" t="n">
        <v>3211</v>
      </c>
      <c r="L58" s="25" t="n">
        <v>3213</v>
      </c>
      <c r="M58" s="25" t="n">
        <v>3206</v>
      </c>
      <c r="N58" s="25" t="n">
        <v>3203</v>
      </c>
      <c r="O58" s="25" t="n">
        <v>3193</v>
      </c>
      <c r="P58" s="26" t="n">
        <v>3183</v>
      </c>
      <c r="Q58" s="27" t="n">
        <v>3179</v>
      </c>
      <c r="R58" s="28" t="n">
        <v>3154</v>
      </c>
    </row>
    <row r="59" customFormat="false" ht="15.75" hidden="false" customHeight="true" outlineLevel="0" collapsed="false">
      <c r="A59" s="44" t="n">
        <v>56</v>
      </c>
      <c r="B59" s="45" t="s">
        <v>58</v>
      </c>
      <c r="C59" s="21" t="n">
        <v>2591</v>
      </c>
      <c r="D59" s="22" t="n">
        <v>2608</v>
      </c>
      <c r="E59" s="23" t="n">
        <v>2595</v>
      </c>
      <c r="F59" s="23" t="n">
        <v>2584</v>
      </c>
      <c r="G59" s="23" t="n">
        <v>2573</v>
      </c>
      <c r="H59" s="24" t="n">
        <v>2519</v>
      </c>
      <c r="I59" s="25" t="n">
        <v>2509</v>
      </c>
      <c r="J59" s="25" t="n">
        <v>2503</v>
      </c>
      <c r="K59" s="25" t="n">
        <v>2497</v>
      </c>
      <c r="L59" s="25" t="n">
        <v>2493</v>
      </c>
      <c r="M59" s="25" t="n">
        <v>2488</v>
      </c>
      <c r="N59" s="25" t="n">
        <v>2479</v>
      </c>
      <c r="O59" s="25" t="n">
        <v>2463</v>
      </c>
      <c r="P59" s="26" t="n">
        <v>2441</v>
      </c>
      <c r="Q59" s="27" t="n">
        <v>2422</v>
      </c>
      <c r="R59" s="28" t="n">
        <v>2395</v>
      </c>
    </row>
    <row r="60" customFormat="false" ht="15.75" hidden="false" customHeight="true" outlineLevel="0" collapsed="false">
      <c r="A60" s="49" t="n">
        <v>57</v>
      </c>
      <c r="B60" s="50" t="s">
        <v>59</v>
      </c>
      <c r="C60" s="32" t="n">
        <v>1340</v>
      </c>
      <c r="D60" s="33" t="n">
        <v>1336</v>
      </c>
      <c r="E60" s="34" t="n">
        <v>1322</v>
      </c>
      <c r="F60" s="34" t="n">
        <v>1312</v>
      </c>
      <c r="G60" s="34" t="n">
        <v>1305</v>
      </c>
      <c r="H60" s="35" t="n">
        <v>1290</v>
      </c>
      <c r="I60" s="36" t="n">
        <v>1282</v>
      </c>
      <c r="J60" s="36" t="n">
        <v>1274</v>
      </c>
      <c r="K60" s="36" t="n">
        <v>1268</v>
      </c>
      <c r="L60" s="36" t="n">
        <v>1262</v>
      </c>
      <c r="M60" s="36" t="n">
        <v>1258</v>
      </c>
      <c r="N60" s="36" t="n">
        <v>1253</v>
      </c>
      <c r="O60" s="36" t="n">
        <v>1247</v>
      </c>
      <c r="P60" s="37" t="n">
        <v>1238</v>
      </c>
      <c r="Q60" s="38" t="n">
        <v>1230</v>
      </c>
      <c r="R60" s="39" t="n">
        <v>1218</v>
      </c>
    </row>
    <row r="61" customFormat="false" ht="15.75" hidden="false" customHeight="true" outlineLevel="0" collapsed="false">
      <c r="A61" s="42" t="n">
        <v>58</v>
      </c>
      <c r="B61" s="43" t="s">
        <v>60</v>
      </c>
      <c r="C61" s="11" t="n">
        <v>962</v>
      </c>
      <c r="D61" s="12" t="n">
        <v>980</v>
      </c>
      <c r="E61" s="13" t="n">
        <v>969</v>
      </c>
      <c r="F61" s="13" t="n">
        <v>960</v>
      </c>
      <c r="G61" s="13" t="n">
        <v>953</v>
      </c>
      <c r="H61" s="14" t="n">
        <v>909</v>
      </c>
      <c r="I61" s="15" t="n">
        <v>896</v>
      </c>
      <c r="J61" s="15" t="n">
        <v>886</v>
      </c>
      <c r="K61" s="15" t="n">
        <v>877</v>
      </c>
      <c r="L61" s="15" t="n">
        <v>870</v>
      </c>
      <c r="M61" s="15" t="n">
        <v>862</v>
      </c>
      <c r="N61" s="15" t="n">
        <v>854</v>
      </c>
      <c r="O61" s="15" t="n">
        <v>846</v>
      </c>
      <c r="P61" s="16" t="n">
        <v>835</v>
      </c>
      <c r="Q61" s="17" t="n">
        <v>827</v>
      </c>
      <c r="R61" s="18" t="n">
        <v>819</v>
      </c>
    </row>
    <row r="62" customFormat="false" ht="15.75" hidden="false" customHeight="true" outlineLevel="0" collapsed="false">
      <c r="A62" s="44" t="n">
        <v>59</v>
      </c>
      <c r="B62" s="45" t="s">
        <v>61</v>
      </c>
      <c r="C62" s="21" t="n">
        <v>4356</v>
      </c>
      <c r="D62" s="22" t="n">
        <v>4410</v>
      </c>
      <c r="E62" s="23" t="n">
        <v>4400</v>
      </c>
      <c r="F62" s="23" t="n">
        <v>4396</v>
      </c>
      <c r="G62" s="23" t="n">
        <v>4395</v>
      </c>
      <c r="H62" s="24" t="n">
        <v>4297</v>
      </c>
      <c r="I62" s="25" t="n">
        <v>4307</v>
      </c>
      <c r="J62" s="25" t="n">
        <v>4316</v>
      </c>
      <c r="K62" s="25" t="n">
        <v>4321</v>
      </c>
      <c r="L62" s="25" t="n">
        <v>4327</v>
      </c>
      <c r="M62" s="25" t="n">
        <v>4330</v>
      </c>
      <c r="N62" s="25" t="n">
        <v>4329</v>
      </c>
      <c r="O62" s="25" t="n">
        <v>4325</v>
      </c>
      <c r="P62" s="26" t="n">
        <v>4316</v>
      </c>
      <c r="Q62" s="27" t="n">
        <v>4311</v>
      </c>
      <c r="R62" s="28" t="n">
        <v>4290</v>
      </c>
    </row>
    <row r="63" customFormat="false" ht="15.75" hidden="false" customHeight="true" outlineLevel="0" collapsed="false">
      <c r="A63" s="44" t="n">
        <v>60</v>
      </c>
      <c r="B63" s="45" t="s">
        <v>62</v>
      </c>
      <c r="C63" s="21" t="n">
        <v>3294</v>
      </c>
      <c r="D63" s="22" t="n">
        <v>3323</v>
      </c>
      <c r="E63" s="23" t="n">
        <v>3345</v>
      </c>
      <c r="F63" s="23" t="n">
        <v>3374</v>
      </c>
      <c r="G63" s="23" t="n">
        <v>3399</v>
      </c>
      <c r="H63" s="24" t="n">
        <v>3405</v>
      </c>
      <c r="I63" s="25" t="n">
        <v>3460</v>
      </c>
      <c r="J63" s="25" t="n">
        <v>3511</v>
      </c>
      <c r="K63" s="25" t="n">
        <v>3546</v>
      </c>
      <c r="L63" s="25" t="n">
        <v>3581</v>
      </c>
      <c r="M63" s="25" t="n">
        <v>3615</v>
      </c>
      <c r="N63" s="25" t="n">
        <v>3660</v>
      </c>
      <c r="O63" s="25" t="n">
        <v>3692</v>
      </c>
      <c r="P63" s="26" t="n">
        <v>3723</v>
      </c>
      <c r="Q63" s="27" t="n">
        <v>3757</v>
      </c>
      <c r="R63" s="28" t="n">
        <v>3778</v>
      </c>
    </row>
    <row r="64" customFormat="false" ht="15.75" hidden="false" customHeight="true" outlineLevel="0" collapsed="false">
      <c r="A64" s="49" t="n">
        <v>61</v>
      </c>
      <c r="B64" s="55" t="s">
        <v>63</v>
      </c>
      <c r="C64" s="32" t="n">
        <v>3517</v>
      </c>
      <c r="D64" s="33" t="n">
        <v>3531</v>
      </c>
      <c r="E64" s="34" t="n">
        <v>3517</v>
      </c>
      <c r="F64" s="34" t="n">
        <v>3511</v>
      </c>
      <c r="G64" s="34" t="n">
        <v>3508</v>
      </c>
      <c r="H64" s="35" t="n">
        <v>3476</v>
      </c>
      <c r="I64" s="36" t="n">
        <v>3480</v>
      </c>
      <c r="J64" s="36" t="n">
        <v>3485</v>
      </c>
      <c r="K64" s="36" t="n">
        <v>3490</v>
      </c>
      <c r="L64" s="36" t="n">
        <v>3498</v>
      </c>
      <c r="M64" s="36" t="n">
        <v>3501</v>
      </c>
      <c r="N64" s="36" t="n">
        <v>3502</v>
      </c>
      <c r="O64" s="36" t="n">
        <v>3493</v>
      </c>
      <c r="P64" s="37" t="n">
        <v>3476</v>
      </c>
      <c r="Q64" s="38" t="n">
        <v>3466</v>
      </c>
      <c r="R64" s="39" t="n">
        <v>3443</v>
      </c>
    </row>
    <row r="65" customFormat="false" ht="15.75" hidden="false" customHeight="true" outlineLevel="0" collapsed="false">
      <c r="A65" s="42" t="n">
        <v>62</v>
      </c>
      <c r="B65" s="57" t="s">
        <v>64</v>
      </c>
      <c r="C65" s="11" t="n">
        <v>202</v>
      </c>
      <c r="D65" s="12" t="n">
        <v>204</v>
      </c>
      <c r="E65" s="13" t="n">
        <v>205</v>
      </c>
      <c r="F65" s="13" t="n">
        <v>207</v>
      </c>
      <c r="G65" s="13" t="n">
        <v>209</v>
      </c>
      <c r="H65" s="14" t="n">
        <v>207</v>
      </c>
      <c r="I65" s="15" t="n">
        <v>209</v>
      </c>
      <c r="J65" s="15" t="n">
        <v>210</v>
      </c>
      <c r="K65" s="15" t="n">
        <v>211</v>
      </c>
      <c r="L65" s="15" t="n">
        <v>214</v>
      </c>
      <c r="M65" s="15" t="n">
        <v>215</v>
      </c>
      <c r="N65" s="15" t="n">
        <v>217</v>
      </c>
      <c r="O65" s="15" t="n">
        <v>218</v>
      </c>
      <c r="P65" s="16" t="n">
        <v>219</v>
      </c>
      <c r="Q65" s="17" t="n">
        <v>220</v>
      </c>
      <c r="R65" s="18" t="n">
        <v>221</v>
      </c>
    </row>
    <row r="66" customFormat="false" ht="15.75" hidden="false" customHeight="true" outlineLevel="0" collapsed="false">
      <c r="A66" s="44" t="n">
        <v>63</v>
      </c>
      <c r="B66" s="45" t="s">
        <v>65</v>
      </c>
      <c r="C66" s="21" t="n">
        <v>967</v>
      </c>
      <c r="D66" s="22" t="n">
        <v>964</v>
      </c>
      <c r="E66" s="23" t="n">
        <v>960</v>
      </c>
      <c r="F66" s="23" t="n">
        <v>960</v>
      </c>
      <c r="G66" s="23" t="n">
        <v>961</v>
      </c>
      <c r="H66" s="24" t="n">
        <v>972</v>
      </c>
      <c r="I66" s="25" t="n">
        <v>971</v>
      </c>
      <c r="J66" s="25" t="n">
        <v>972</v>
      </c>
      <c r="K66" s="25" t="n">
        <v>974</v>
      </c>
      <c r="L66" s="25" t="n">
        <v>978</v>
      </c>
      <c r="M66" s="25" t="n">
        <v>982</v>
      </c>
      <c r="N66" s="25" t="n">
        <v>984</v>
      </c>
      <c r="O66" s="25" t="n">
        <v>985</v>
      </c>
      <c r="P66" s="26" t="n">
        <v>983</v>
      </c>
      <c r="Q66" s="27" t="n">
        <v>986</v>
      </c>
      <c r="R66" s="28" t="n">
        <v>985</v>
      </c>
    </row>
    <row r="67" customFormat="false" ht="15.75" hidden="false" customHeight="true" outlineLevel="0" collapsed="false">
      <c r="A67" s="44" t="n">
        <v>64</v>
      </c>
      <c r="B67" s="54" t="s">
        <v>66</v>
      </c>
      <c r="C67" s="21" t="n">
        <v>303</v>
      </c>
      <c r="D67" s="22" t="n">
        <v>309</v>
      </c>
      <c r="E67" s="23" t="n">
        <v>309</v>
      </c>
      <c r="F67" s="23" t="n">
        <v>312</v>
      </c>
      <c r="G67" s="23" t="n">
        <v>314</v>
      </c>
      <c r="H67" s="24" t="n">
        <v>308</v>
      </c>
      <c r="I67" s="25" t="n">
        <v>309</v>
      </c>
      <c r="J67" s="25" t="n">
        <v>310</v>
      </c>
      <c r="K67" s="25" t="n">
        <v>312</v>
      </c>
      <c r="L67" s="25" t="n">
        <v>314</v>
      </c>
      <c r="M67" s="25" t="n">
        <v>316</v>
      </c>
      <c r="N67" s="25" t="n">
        <v>318</v>
      </c>
      <c r="O67" s="25" t="n">
        <v>322</v>
      </c>
      <c r="P67" s="26" t="n">
        <v>324</v>
      </c>
      <c r="Q67" s="27" t="n">
        <v>327</v>
      </c>
      <c r="R67" s="28" t="n">
        <v>330</v>
      </c>
    </row>
    <row r="68" customFormat="false" ht="15.75" hidden="false" customHeight="true" outlineLevel="0" collapsed="false">
      <c r="A68" s="44" t="n">
        <v>65</v>
      </c>
      <c r="B68" s="45" t="s">
        <v>67</v>
      </c>
      <c r="C68" s="21" t="n">
        <v>534</v>
      </c>
      <c r="D68" s="22" t="n">
        <v>538</v>
      </c>
      <c r="E68" s="23" t="n">
        <v>537</v>
      </c>
      <c r="F68" s="23" t="n">
        <v>537</v>
      </c>
      <c r="G68" s="23" t="n">
        <v>538</v>
      </c>
      <c r="H68" s="24" t="n">
        <v>532</v>
      </c>
      <c r="I68" s="25" t="n">
        <v>532</v>
      </c>
      <c r="J68" s="25" t="n">
        <v>533</v>
      </c>
      <c r="K68" s="25" t="n">
        <v>534</v>
      </c>
      <c r="L68" s="25" t="n">
        <v>536</v>
      </c>
      <c r="M68" s="25" t="n">
        <v>537</v>
      </c>
      <c r="N68" s="25" t="n">
        <v>537</v>
      </c>
      <c r="O68" s="25" t="n">
        <v>538</v>
      </c>
      <c r="P68" s="26" t="n">
        <v>537</v>
      </c>
      <c r="Q68" s="27" t="n">
        <v>534</v>
      </c>
      <c r="R68" s="28" t="n">
        <v>532</v>
      </c>
    </row>
    <row r="69" customFormat="false" ht="15.75" hidden="false" customHeight="true" outlineLevel="0" collapsed="false">
      <c r="A69" s="44" t="n">
        <v>66</v>
      </c>
      <c r="B69" s="45" t="s">
        <v>68</v>
      </c>
      <c r="C69" s="21" t="n">
        <v>2503</v>
      </c>
      <c r="D69" s="22" t="n">
        <v>2543</v>
      </c>
      <c r="E69" s="23" t="n">
        <v>2523</v>
      </c>
      <c r="F69" s="23" t="n">
        <v>2508</v>
      </c>
      <c r="G69" s="23" t="n">
        <v>2497</v>
      </c>
      <c r="H69" s="24" t="n">
        <v>2417</v>
      </c>
      <c r="I69" s="25" t="n">
        <v>2407</v>
      </c>
      <c r="J69" s="25" t="n">
        <v>2399</v>
      </c>
      <c r="K69" s="25" t="n">
        <v>2391</v>
      </c>
      <c r="L69" s="25" t="n">
        <v>2385</v>
      </c>
      <c r="M69" s="25" t="n">
        <v>2377</v>
      </c>
      <c r="N69" s="25" t="n">
        <v>2366</v>
      </c>
      <c r="O69" s="25" t="n">
        <v>2350</v>
      </c>
      <c r="P69" s="26" t="n">
        <v>2333</v>
      </c>
      <c r="Q69" s="27" t="n">
        <v>2317</v>
      </c>
      <c r="R69" s="28" t="n">
        <v>2296</v>
      </c>
    </row>
    <row r="70" customFormat="false" ht="15.75" hidden="false" customHeight="true" outlineLevel="0" collapsed="false">
      <c r="A70" s="44" t="n">
        <v>67</v>
      </c>
      <c r="B70" s="45" t="s">
        <v>69</v>
      </c>
      <c r="C70" s="21" t="n">
        <v>1124</v>
      </c>
      <c r="D70" s="22" t="n">
        <v>1128</v>
      </c>
      <c r="E70" s="23" t="n">
        <v>1122</v>
      </c>
      <c r="F70" s="23" t="n">
        <v>1119</v>
      </c>
      <c r="G70" s="23" t="n">
        <v>1117</v>
      </c>
      <c r="H70" s="24" t="n">
        <v>1106</v>
      </c>
      <c r="I70" s="25" t="n">
        <v>1100</v>
      </c>
      <c r="J70" s="25" t="n">
        <v>1095</v>
      </c>
      <c r="K70" s="25" t="n">
        <v>1090</v>
      </c>
      <c r="L70" s="25" t="n">
        <v>1087</v>
      </c>
      <c r="M70" s="25" t="n">
        <v>1083</v>
      </c>
      <c r="N70" s="25" t="n">
        <v>1079</v>
      </c>
      <c r="O70" s="25" t="n">
        <v>1073</v>
      </c>
      <c r="P70" s="26" t="n">
        <v>1066</v>
      </c>
      <c r="Q70" s="27" t="n">
        <v>1060</v>
      </c>
      <c r="R70" s="28" t="n">
        <v>1053</v>
      </c>
    </row>
    <row r="71" customFormat="false" ht="15.75" hidden="false" customHeight="true" outlineLevel="0" collapsed="false">
      <c r="A71" s="44" t="n">
        <v>68</v>
      </c>
      <c r="B71" s="45" t="s">
        <v>70</v>
      </c>
      <c r="C71" s="21" t="n">
        <v>2869</v>
      </c>
      <c r="D71" s="22" t="n">
        <v>2906</v>
      </c>
      <c r="E71" s="23" t="n">
        <v>2894</v>
      </c>
      <c r="F71" s="23" t="n">
        <v>2890</v>
      </c>
      <c r="G71" s="23" t="n">
        <v>2890</v>
      </c>
      <c r="H71" s="24" t="n">
        <v>2829</v>
      </c>
      <c r="I71" s="25" t="n">
        <v>2838</v>
      </c>
      <c r="J71" s="25" t="n">
        <v>2847</v>
      </c>
      <c r="K71" s="25" t="n">
        <v>2853</v>
      </c>
      <c r="L71" s="25" t="n">
        <v>2859</v>
      </c>
      <c r="M71" s="25" t="n">
        <v>2866</v>
      </c>
      <c r="N71" s="25" t="n">
        <v>2875</v>
      </c>
      <c r="O71" s="25" t="n">
        <v>2876</v>
      </c>
      <c r="P71" s="26" t="n">
        <v>2874</v>
      </c>
      <c r="Q71" s="27" t="n">
        <v>2866</v>
      </c>
      <c r="R71" s="28" t="n">
        <v>2856</v>
      </c>
    </row>
    <row r="72" customFormat="false" ht="15.75" hidden="false" customHeight="true" outlineLevel="0" collapsed="false">
      <c r="A72" s="44" t="n">
        <v>69</v>
      </c>
      <c r="B72" s="45" t="s">
        <v>71</v>
      </c>
      <c r="C72" s="21" t="n">
        <v>2492</v>
      </c>
      <c r="D72" s="22" t="n">
        <v>2527</v>
      </c>
      <c r="E72" s="23" t="n">
        <v>2514</v>
      </c>
      <c r="F72" s="23" t="n">
        <v>2508</v>
      </c>
      <c r="G72" s="23" t="n">
        <v>2505</v>
      </c>
      <c r="H72" s="24" t="n">
        <v>2428</v>
      </c>
      <c r="I72" s="25" t="n">
        <v>2424</v>
      </c>
      <c r="J72" s="25" t="n">
        <v>2422</v>
      </c>
      <c r="K72" s="25" t="n">
        <v>2418</v>
      </c>
      <c r="L72" s="25" t="n">
        <v>2415</v>
      </c>
      <c r="M72" s="25" t="n">
        <v>2413</v>
      </c>
      <c r="N72" s="25" t="n">
        <v>2409</v>
      </c>
      <c r="O72" s="25" t="n">
        <v>2404</v>
      </c>
      <c r="P72" s="26" t="n">
        <v>2398</v>
      </c>
      <c r="Q72" s="27" t="n">
        <v>2391</v>
      </c>
      <c r="R72" s="28" t="n">
        <v>2375</v>
      </c>
    </row>
    <row r="73" customFormat="false" ht="15.75" hidden="false" customHeight="true" outlineLevel="0" collapsed="false">
      <c r="A73" s="44" t="n">
        <v>70</v>
      </c>
      <c r="B73" s="45" t="s">
        <v>72</v>
      </c>
      <c r="C73" s="21" t="n">
        <v>2806</v>
      </c>
      <c r="D73" s="22" t="n">
        <v>2839</v>
      </c>
      <c r="E73" s="23" t="n">
        <v>2826</v>
      </c>
      <c r="F73" s="23" t="n">
        <v>2823</v>
      </c>
      <c r="G73" s="23" t="n">
        <v>2822</v>
      </c>
      <c r="H73" s="24" t="n">
        <v>2761</v>
      </c>
      <c r="I73" s="25" t="n">
        <v>2751</v>
      </c>
      <c r="J73" s="25" t="n">
        <v>2742</v>
      </c>
      <c r="K73" s="25" t="n">
        <v>2734</v>
      </c>
      <c r="L73" s="25" t="n">
        <v>2725</v>
      </c>
      <c r="M73" s="25" t="n">
        <v>2718</v>
      </c>
      <c r="N73" s="25" t="n">
        <v>2709</v>
      </c>
      <c r="O73" s="25" t="n">
        <v>2695</v>
      </c>
      <c r="P73" s="26" t="n">
        <v>2674</v>
      </c>
      <c r="Q73" s="27" t="n">
        <v>2658</v>
      </c>
      <c r="R73" s="28" t="n">
        <v>2633</v>
      </c>
    </row>
    <row r="74" customFormat="false" ht="15.75" hidden="false" customHeight="true" outlineLevel="0" collapsed="false">
      <c r="A74" s="44" t="n">
        <v>71</v>
      </c>
      <c r="B74" s="45" t="s">
        <v>73</v>
      </c>
      <c r="C74" s="21" t="n">
        <v>2655</v>
      </c>
      <c r="D74" s="22" t="n">
        <v>2650</v>
      </c>
      <c r="E74" s="23" t="n">
        <v>2641</v>
      </c>
      <c r="F74" s="23" t="n">
        <v>2636</v>
      </c>
      <c r="G74" s="23" t="n">
        <v>2640</v>
      </c>
      <c r="H74" s="24" t="n">
        <v>2666</v>
      </c>
      <c r="I74" s="25" t="n">
        <v>2687</v>
      </c>
      <c r="J74" s="25" t="n">
        <v>2710</v>
      </c>
      <c r="K74" s="25" t="n">
        <v>2731</v>
      </c>
      <c r="L74" s="25" t="n">
        <v>2747</v>
      </c>
      <c r="M74" s="25" t="n">
        <v>2762</v>
      </c>
      <c r="N74" s="25" t="n">
        <v>2780</v>
      </c>
      <c r="O74" s="25" t="n">
        <v>2789</v>
      </c>
      <c r="P74" s="26" t="n">
        <v>2793</v>
      </c>
      <c r="Q74" s="27" t="n">
        <v>2798</v>
      </c>
      <c r="R74" s="28" t="n">
        <v>2786</v>
      </c>
    </row>
    <row r="75" customFormat="false" ht="15.75" hidden="false" customHeight="true" outlineLevel="0" collapsed="false">
      <c r="A75" s="44" t="n">
        <v>72</v>
      </c>
      <c r="B75" s="45" t="s">
        <v>74</v>
      </c>
      <c r="C75" s="21" t="n">
        <v>2016</v>
      </c>
      <c r="D75" s="22" t="n">
        <v>2035</v>
      </c>
      <c r="E75" s="23" t="n">
        <v>2026</v>
      </c>
      <c r="F75" s="23" t="n">
        <v>2018</v>
      </c>
      <c r="G75" s="23" t="n">
        <v>2014</v>
      </c>
      <c r="H75" s="24" t="n">
        <v>1977</v>
      </c>
      <c r="I75" s="25" t="n">
        <v>1975</v>
      </c>
      <c r="J75" s="25" t="n">
        <v>1974</v>
      </c>
      <c r="K75" s="25" t="n">
        <v>1974</v>
      </c>
      <c r="L75" s="25" t="n">
        <v>1978</v>
      </c>
      <c r="M75" s="25" t="n">
        <v>1978</v>
      </c>
      <c r="N75" s="25" t="n">
        <v>1973</v>
      </c>
      <c r="O75" s="25" t="n">
        <v>1960</v>
      </c>
      <c r="P75" s="26" t="n">
        <v>1944</v>
      </c>
      <c r="Q75" s="27" t="n">
        <v>1927</v>
      </c>
      <c r="R75" s="28" t="n">
        <v>1904</v>
      </c>
    </row>
    <row r="76" customFormat="false" ht="15.75" hidden="false" customHeight="true" outlineLevel="0" collapsed="false">
      <c r="A76" s="49" t="n">
        <v>73</v>
      </c>
      <c r="B76" s="50" t="s">
        <v>75</v>
      </c>
      <c r="C76" s="32" t="n">
        <v>1024</v>
      </c>
      <c r="D76" s="33" t="n">
        <v>1034</v>
      </c>
      <c r="E76" s="34" t="n">
        <v>1033</v>
      </c>
      <c r="F76" s="34" t="n">
        <v>1035</v>
      </c>
      <c r="G76" s="34" t="n">
        <v>1038</v>
      </c>
      <c r="H76" s="35" t="n">
        <v>1049</v>
      </c>
      <c r="I76" s="36" t="n">
        <v>1058</v>
      </c>
      <c r="J76" s="36" t="n">
        <v>1064</v>
      </c>
      <c r="K76" s="36" t="n">
        <v>1070</v>
      </c>
      <c r="L76" s="36" t="n">
        <v>1074</v>
      </c>
      <c r="M76" s="36" t="n">
        <v>1077</v>
      </c>
      <c r="N76" s="36" t="n">
        <v>1079</v>
      </c>
      <c r="O76" s="36" t="n">
        <v>1078</v>
      </c>
      <c r="P76" s="37" t="n">
        <v>1077</v>
      </c>
      <c r="Q76" s="38" t="n">
        <v>1080</v>
      </c>
      <c r="R76" s="39" t="n">
        <v>1070</v>
      </c>
    </row>
    <row r="77" customFormat="false" ht="15.75" hidden="false" customHeight="true" outlineLevel="0" collapsed="false">
      <c r="A77" s="42" t="n">
        <v>74</v>
      </c>
      <c r="B77" s="57" t="s">
        <v>76</v>
      </c>
      <c r="C77" s="11" t="n">
        <v>954</v>
      </c>
      <c r="D77" s="12" t="n">
        <v>950</v>
      </c>
      <c r="E77" s="13" t="n">
        <v>950</v>
      </c>
      <c r="F77" s="13" t="n">
        <v>951</v>
      </c>
      <c r="G77" s="13" t="n">
        <v>950</v>
      </c>
      <c r="H77" s="14" t="n">
        <v>958</v>
      </c>
      <c r="I77" s="15" t="n">
        <v>956</v>
      </c>
      <c r="J77" s="15" t="n">
        <v>956</v>
      </c>
      <c r="K77" s="15" t="n">
        <v>955</v>
      </c>
      <c r="L77" s="15" t="n">
        <v>957</v>
      </c>
      <c r="M77" s="15" t="n">
        <v>960</v>
      </c>
      <c r="N77" s="15" t="n">
        <v>963</v>
      </c>
      <c r="O77" s="15" t="n">
        <v>964</v>
      </c>
      <c r="P77" s="16" t="n">
        <v>967</v>
      </c>
      <c r="Q77" s="17" t="n">
        <v>972</v>
      </c>
      <c r="R77" s="18" t="n">
        <v>982</v>
      </c>
    </row>
    <row r="78" customFormat="false" ht="15.75" hidden="false" customHeight="true" outlineLevel="0" collapsed="false">
      <c r="A78" s="44" t="n">
        <v>75</v>
      </c>
      <c r="B78" s="54" t="s">
        <v>77</v>
      </c>
      <c r="C78" s="21" t="n">
        <v>337</v>
      </c>
      <c r="D78" s="22" t="n">
        <v>349</v>
      </c>
      <c r="E78" s="23" t="n">
        <v>347</v>
      </c>
      <c r="F78" s="23" t="n">
        <v>346</v>
      </c>
      <c r="G78" s="23" t="n">
        <v>344</v>
      </c>
      <c r="H78" s="24" t="n">
        <v>322</v>
      </c>
      <c r="I78" s="25" t="n">
        <v>320</v>
      </c>
      <c r="J78" s="25" t="n">
        <v>320</v>
      </c>
      <c r="K78" s="25" t="n">
        <v>320</v>
      </c>
      <c r="L78" s="25" t="n">
        <v>317</v>
      </c>
      <c r="M78" s="25" t="n">
        <v>316</v>
      </c>
      <c r="N78" s="25" t="n">
        <v>315</v>
      </c>
      <c r="O78" s="25" t="n">
        <v>316</v>
      </c>
      <c r="P78" s="26" t="n">
        <v>315</v>
      </c>
      <c r="Q78" s="27" t="n">
        <v>313</v>
      </c>
      <c r="R78" s="28" t="n">
        <v>311</v>
      </c>
    </row>
    <row r="79" customFormat="false" ht="15.75" hidden="false" customHeight="true" outlineLevel="0" collapsed="false">
      <c r="A79" s="44" t="n">
        <v>76</v>
      </c>
      <c r="B79" s="54" t="s">
        <v>78</v>
      </c>
      <c r="C79" s="21" t="n">
        <v>2007</v>
      </c>
      <c r="D79" s="22" t="n">
        <v>2019</v>
      </c>
      <c r="E79" s="23" t="n">
        <v>2006</v>
      </c>
      <c r="F79" s="23" t="n">
        <v>1996</v>
      </c>
      <c r="G79" s="23" t="n">
        <v>1988</v>
      </c>
      <c r="H79" s="24" t="n">
        <v>1953</v>
      </c>
      <c r="I79" s="25" t="n">
        <v>1951</v>
      </c>
      <c r="J79" s="25" t="n">
        <v>1947</v>
      </c>
      <c r="K79" s="25" t="n">
        <v>1938</v>
      </c>
      <c r="L79" s="25" t="n">
        <v>1933</v>
      </c>
      <c r="M79" s="25" t="n">
        <v>1929</v>
      </c>
      <c r="N79" s="25" t="n">
        <v>1923</v>
      </c>
      <c r="O79" s="25" t="n">
        <v>1913</v>
      </c>
      <c r="P79" s="26" t="n">
        <v>1902</v>
      </c>
      <c r="Q79" s="27" t="n">
        <v>1896</v>
      </c>
      <c r="R79" s="28" t="n">
        <v>1878</v>
      </c>
    </row>
    <row r="80" customFormat="false" ht="15.75" hidden="false" customHeight="true" outlineLevel="0" collapsed="false">
      <c r="A80" s="44" t="n">
        <v>77</v>
      </c>
      <c r="B80" s="54" t="s">
        <v>79</v>
      </c>
      <c r="C80" s="21" t="n">
        <v>1376</v>
      </c>
      <c r="D80" s="22" t="n">
        <v>1412</v>
      </c>
      <c r="E80" s="23" t="n">
        <v>1405</v>
      </c>
      <c r="F80" s="23" t="n">
        <v>1404</v>
      </c>
      <c r="G80" s="23" t="n">
        <v>1402</v>
      </c>
      <c r="H80" s="24" t="n">
        <v>1343</v>
      </c>
      <c r="I80" s="25" t="n">
        <v>1342</v>
      </c>
      <c r="J80" s="25" t="n">
        <v>1342</v>
      </c>
      <c r="K80" s="25" t="n">
        <v>1340</v>
      </c>
      <c r="L80" s="25" t="n">
        <v>1338</v>
      </c>
      <c r="M80" s="25" t="n">
        <v>1334</v>
      </c>
      <c r="N80" s="25" t="n">
        <v>1333</v>
      </c>
      <c r="O80" s="25" t="n">
        <v>1328</v>
      </c>
      <c r="P80" s="26" t="n">
        <v>1321</v>
      </c>
      <c r="Q80" s="27" t="n">
        <v>1316</v>
      </c>
      <c r="R80" s="28" t="n">
        <v>1301</v>
      </c>
    </row>
    <row r="81" customFormat="false" ht="15.75" hidden="false" customHeight="true" outlineLevel="0" collapsed="false">
      <c r="A81" s="44" t="n">
        <v>78</v>
      </c>
      <c r="B81" s="45" t="s">
        <v>80</v>
      </c>
      <c r="C81" s="21" t="n">
        <v>861</v>
      </c>
      <c r="D81" s="22" t="n">
        <v>881</v>
      </c>
      <c r="E81" s="23" t="n">
        <v>875</v>
      </c>
      <c r="F81" s="23" t="n">
        <v>870</v>
      </c>
      <c r="G81" s="23" t="n">
        <v>864</v>
      </c>
      <c r="H81" s="24" t="n">
        <v>829</v>
      </c>
      <c r="I81" s="25" t="n">
        <v>821</v>
      </c>
      <c r="J81" s="25" t="n">
        <v>817</v>
      </c>
      <c r="K81" s="25" t="n">
        <v>811</v>
      </c>
      <c r="L81" s="25" t="n">
        <v>810</v>
      </c>
      <c r="M81" s="25" t="n">
        <v>806</v>
      </c>
      <c r="N81" s="25" t="n">
        <v>802</v>
      </c>
      <c r="O81" s="25" t="n">
        <v>798</v>
      </c>
      <c r="P81" s="26" t="n">
        <v>794</v>
      </c>
      <c r="Q81" s="27" t="n">
        <v>790</v>
      </c>
      <c r="R81" s="28" t="n">
        <v>782</v>
      </c>
    </row>
    <row r="82" customFormat="false" ht="15.75" hidden="false" customHeight="true" outlineLevel="0" collapsed="false">
      <c r="A82" s="44" t="n">
        <v>79</v>
      </c>
      <c r="B82" s="45" t="s">
        <v>81</v>
      </c>
      <c r="C82" s="21" t="n">
        <v>170</v>
      </c>
      <c r="D82" s="22" t="n">
        <v>172</v>
      </c>
      <c r="E82" s="23" t="n">
        <v>169</v>
      </c>
      <c r="F82" s="23" t="n">
        <v>166</v>
      </c>
      <c r="G82" s="23" t="n">
        <v>163</v>
      </c>
      <c r="H82" s="24" t="n">
        <v>156</v>
      </c>
      <c r="I82" s="25" t="n">
        <v>155</v>
      </c>
      <c r="J82" s="25" t="n">
        <v>152</v>
      </c>
      <c r="K82" s="25" t="n">
        <v>150</v>
      </c>
      <c r="L82" s="25" t="n">
        <v>148</v>
      </c>
      <c r="M82" s="25" t="n">
        <v>147</v>
      </c>
      <c r="N82" s="25" t="n">
        <v>146</v>
      </c>
      <c r="O82" s="25" t="n">
        <v>144</v>
      </c>
      <c r="P82" s="26" t="n">
        <v>141</v>
      </c>
      <c r="Q82" s="27" t="n">
        <v>140</v>
      </c>
      <c r="R82" s="28" t="n">
        <v>139</v>
      </c>
    </row>
    <row r="83" customFormat="false" ht="15.75" hidden="false" customHeight="true" outlineLevel="0" collapsed="false">
      <c r="A83" s="44" t="n">
        <v>80</v>
      </c>
      <c r="B83" s="45" t="s">
        <v>82</v>
      </c>
      <c r="C83" s="21" t="n">
        <v>521</v>
      </c>
      <c r="D83" s="22" t="n">
        <v>526</v>
      </c>
      <c r="E83" s="23" t="n">
        <v>521</v>
      </c>
      <c r="F83" s="23" t="n">
        <v>518</v>
      </c>
      <c r="G83" s="23" t="n">
        <v>514</v>
      </c>
      <c r="H83" s="24" t="n">
        <v>497</v>
      </c>
      <c r="I83" s="25" t="n">
        <v>495</v>
      </c>
      <c r="J83" s="25" t="n">
        <v>494</v>
      </c>
      <c r="K83" s="25" t="n">
        <v>491</v>
      </c>
      <c r="L83" s="25" t="n">
        <v>488</v>
      </c>
      <c r="M83" s="25" t="n">
        <v>487</v>
      </c>
      <c r="N83" s="25" t="n">
        <v>487</v>
      </c>
      <c r="O83" s="25" t="n">
        <v>490</v>
      </c>
      <c r="P83" s="26" t="n">
        <v>490</v>
      </c>
      <c r="Q83" s="27" t="n">
        <v>488</v>
      </c>
      <c r="R83" s="28" t="n">
        <v>486</v>
      </c>
    </row>
    <row r="84" customFormat="false" ht="15.75" hidden="false" customHeight="true" outlineLevel="0" collapsed="false">
      <c r="A84" s="44" t="n">
        <v>81</v>
      </c>
      <c r="B84" s="45" t="s">
        <v>83</v>
      </c>
      <c r="C84" s="21" t="n">
        <v>182</v>
      </c>
      <c r="D84" s="22" t="n">
        <v>187</v>
      </c>
      <c r="E84" s="23" t="n">
        <v>186</v>
      </c>
      <c r="F84" s="23" t="n">
        <v>186</v>
      </c>
      <c r="G84" s="23" t="n">
        <v>185</v>
      </c>
      <c r="H84" s="24" t="n">
        <v>176</v>
      </c>
      <c r="I84" s="25" t="n">
        <v>175</v>
      </c>
      <c r="J84" s="25" t="n">
        <v>173</v>
      </c>
      <c r="K84" s="25" t="n">
        <v>171</v>
      </c>
      <c r="L84" s="25" t="n">
        <v>169</v>
      </c>
      <c r="M84" s="25" t="n">
        <v>166</v>
      </c>
      <c r="N84" s="25" t="n">
        <v>164</v>
      </c>
      <c r="O84" s="25" t="n">
        <v>162</v>
      </c>
      <c r="P84" s="26" t="n">
        <v>160</v>
      </c>
      <c r="Q84" s="27" t="n">
        <v>158</v>
      </c>
      <c r="R84" s="28" t="n">
        <v>157</v>
      </c>
    </row>
    <row r="85" customFormat="false" ht="15.75" hidden="false" customHeight="true" outlineLevel="0" collapsed="false">
      <c r="A85" s="58" t="n">
        <v>82</v>
      </c>
      <c r="B85" s="50" t="s">
        <v>84</v>
      </c>
      <c r="C85" s="32" t="n">
        <v>52</v>
      </c>
      <c r="D85" s="33" t="n">
        <v>51</v>
      </c>
      <c r="E85" s="34" t="n">
        <v>50</v>
      </c>
      <c r="F85" s="34" t="n">
        <v>50</v>
      </c>
      <c r="G85" s="34" t="n">
        <v>50</v>
      </c>
      <c r="H85" s="35" t="n">
        <v>51</v>
      </c>
      <c r="I85" s="36" t="n">
        <v>51</v>
      </c>
      <c r="J85" s="36" t="n">
        <v>51</v>
      </c>
      <c r="K85" s="36" t="n">
        <v>51</v>
      </c>
      <c r="L85" s="36" t="n">
        <v>51</v>
      </c>
      <c r="M85" s="36" t="n">
        <v>50</v>
      </c>
      <c r="N85" s="36" t="n">
        <v>50</v>
      </c>
      <c r="O85" s="36" t="n">
        <v>50</v>
      </c>
      <c r="P85" s="37" t="n">
        <v>50</v>
      </c>
      <c r="Q85" s="38" t="n">
        <v>50</v>
      </c>
      <c r="R85" s="59" t="n">
        <v>50</v>
      </c>
    </row>
    <row r="86" customFormat="false" ht="15.75" hidden="false" customHeight="true" outlineLevel="0" collapsed="false">
      <c r="J86" s="60" t="n">
        <f aca="false">SUM(J4:J85)</f>
        <v>143347</v>
      </c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S72" activeCellId="1" sqref="C2:C83 S7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28.63"/>
    <col collapsed="false" customWidth="true" hidden="false" outlineLevel="0" max="3" min="3" style="1" width="8.38"/>
    <col collapsed="false" customWidth="true" hidden="true" outlineLevel="0" max="12" min="4" style="1" width="8.38"/>
    <col collapsed="false" customWidth="true" hidden="false" outlineLevel="0" max="18" min="13" style="1" width="8.38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02" t="s">
        <v>1</v>
      </c>
      <c r="B1" s="165" t="s">
        <v>2</v>
      </c>
      <c r="C1" s="166" t="n">
        <v>2005</v>
      </c>
      <c r="D1" s="166" t="n">
        <v>2006</v>
      </c>
      <c r="E1" s="166" t="n">
        <v>2007</v>
      </c>
      <c r="F1" s="166" t="n">
        <v>2008</v>
      </c>
      <c r="G1" s="166" t="n">
        <v>2009</v>
      </c>
      <c r="H1" s="166" t="n">
        <v>2010</v>
      </c>
      <c r="I1" s="166" t="n">
        <v>2011</v>
      </c>
      <c r="J1" s="166" t="n">
        <v>2012</v>
      </c>
      <c r="K1" s="166" t="n">
        <v>2013</v>
      </c>
      <c r="L1" s="166" t="n">
        <v>2014</v>
      </c>
      <c r="M1" s="166" t="n">
        <v>2015</v>
      </c>
      <c r="N1" s="166" t="n">
        <v>2016</v>
      </c>
      <c r="O1" s="166" t="n">
        <v>2017</v>
      </c>
      <c r="P1" s="166" t="n">
        <v>2018</v>
      </c>
      <c r="Q1" s="167" t="n">
        <v>2019</v>
      </c>
      <c r="R1" s="168" t="n">
        <v>2020</v>
      </c>
    </row>
    <row r="2" customFormat="false" ht="15" hidden="false" customHeight="true" outlineLevel="0" collapsed="false">
      <c r="A2" s="203" t="n">
        <v>1</v>
      </c>
      <c r="B2" s="97" t="s">
        <v>3</v>
      </c>
      <c r="C2" s="98" t="n">
        <v>102</v>
      </c>
      <c r="D2" s="99" t="n">
        <v>105</v>
      </c>
      <c r="E2" s="99" t="n">
        <v>124</v>
      </c>
      <c r="F2" s="99" t="n">
        <v>116</v>
      </c>
      <c r="G2" s="99" t="n">
        <v>126</v>
      </c>
      <c r="H2" s="99" t="n">
        <v>132</v>
      </c>
      <c r="I2" s="99" t="n">
        <v>134</v>
      </c>
      <c r="J2" s="99" t="n">
        <v>134</v>
      </c>
      <c r="K2" s="99" t="n">
        <v>118</v>
      </c>
      <c r="L2" s="99" t="n">
        <v>127</v>
      </c>
      <c r="M2" s="99" t="n">
        <v>118</v>
      </c>
      <c r="N2" s="99" t="n">
        <v>113</v>
      </c>
      <c r="O2" s="99" t="n">
        <v>117</v>
      </c>
      <c r="P2" s="99" t="n">
        <v>175</v>
      </c>
      <c r="Q2" s="99" t="n">
        <v>157</v>
      </c>
      <c r="R2" s="99" t="n">
        <v>168</v>
      </c>
    </row>
    <row r="3" customFormat="false" ht="16.5" hidden="false" customHeight="false" outlineLevel="0" collapsed="false">
      <c r="A3" s="205" t="n">
        <v>2</v>
      </c>
      <c r="B3" s="102" t="s">
        <v>4</v>
      </c>
      <c r="C3" s="103" t="n">
        <v>49</v>
      </c>
      <c r="D3" s="104" t="n">
        <v>46</v>
      </c>
      <c r="E3" s="104" t="n">
        <v>48</v>
      </c>
      <c r="F3" s="104" t="n">
        <v>30</v>
      </c>
      <c r="G3" s="104" t="n">
        <v>33</v>
      </c>
      <c r="H3" s="104" t="n">
        <v>35</v>
      </c>
      <c r="I3" s="104" t="n">
        <v>37</v>
      </c>
      <c r="J3" s="104" t="n">
        <v>39</v>
      </c>
      <c r="K3" s="104" t="n">
        <v>37</v>
      </c>
      <c r="L3" s="104" t="n">
        <v>36</v>
      </c>
      <c r="M3" s="104" t="n">
        <v>37</v>
      </c>
      <c r="N3" s="104" t="n">
        <v>39</v>
      </c>
      <c r="O3" s="104" t="n">
        <v>47</v>
      </c>
      <c r="P3" s="104" t="n">
        <v>40</v>
      </c>
      <c r="Q3" s="104" t="n">
        <v>46</v>
      </c>
      <c r="R3" s="99" t="n">
        <v>47</v>
      </c>
    </row>
    <row r="4" customFormat="false" ht="16.5" hidden="false" customHeight="false" outlineLevel="0" collapsed="false">
      <c r="A4" s="205" t="n">
        <v>3</v>
      </c>
      <c r="B4" s="102" t="s">
        <v>5</v>
      </c>
      <c r="C4" s="103" t="n">
        <v>29</v>
      </c>
      <c r="D4" s="104" t="n">
        <v>27</v>
      </c>
      <c r="E4" s="104" t="n">
        <v>32</v>
      </c>
      <c r="F4" s="104" t="n">
        <v>39</v>
      </c>
      <c r="G4" s="104" t="n">
        <v>31</v>
      </c>
      <c r="H4" s="104" t="n">
        <v>35</v>
      </c>
      <c r="I4" s="104" t="n">
        <v>35</v>
      </c>
      <c r="J4" s="104" t="n">
        <v>32</v>
      </c>
      <c r="K4" s="104" t="n">
        <v>32</v>
      </c>
      <c r="L4" s="104" t="n">
        <v>31</v>
      </c>
      <c r="M4" s="104" t="n">
        <v>30</v>
      </c>
      <c r="N4" s="104" t="n">
        <v>33</v>
      </c>
      <c r="O4" s="104" t="n">
        <v>37</v>
      </c>
      <c r="P4" s="104" t="n">
        <v>42</v>
      </c>
      <c r="Q4" s="104" t="n">
        <v>54</v>
      </c>
      <c r="R4" s="99" t="n">
        <v>60</v>
      </c>
    </row>
    <row r="5" customFormat="false" ht="16.5" hidden="false" customHeight="false" outlineLevel="0" collapsed="false">
      <c r="A5" s="205" t="n">
        <v>4</v>
      </c>
      <c r="B5" s="102" t="s">
        <v>6</v>
      </c>
      <c r="C5" s="103" t="n">
        <v>52</v>
      </c>
      <c r="D5" s="104" t="n">
        <v>67</v>
      </c>
      <c r="E5" s="104" t="n">
        <v>71</v>
      </c>
      <c r="F5" s="104" t="n">
        <v>78</v>
      </c>
      <c r="G5" s="104" t="n">
        <v>75</v>
      </c>
      <c r="H5" s="104" t="n">
        <v>77</v>
      </c>
      <c r="I5" s="104" t="n">
        <v>72</v>
      </c>
      <c r="J5" s="104" t="n">
        <v>79</v>
      </c>
      <c r="K5" s="104" t="n">
        <v>76</v>
      </c>
      <c r="L5" s="104" t="n">
        <v>68</v>
      </c>
      <c r="M5" s="104" t="n">
        <v>69</v>
      </c>
      <c r="N5" s="104" t="n">
        <v>73</v>
      </c>
      <c r="O5" s="104" t="n">
        <v>76</v>
      </c>
      <c r="P5" s="104" t="n">
        <v>104</v>
      </c>
      <c r="Q5" s="104" t="n">
        <v>105</v>
      </c>
      <c r="R5" s="99" t="n">
        <v>116</v>
      </c>
    </row>
    <row r="6" customFormat="false" ht="16.5" hidden="false" customHeight="false" outlineLevel="0" collapsed="false">
      <c r="A6" s="205" t="n">
        <v>5</v>
      </c>
      <c r="B6" s="102" t="s">
        <v>7</v>
      </c>
      <c r="C6" s="103" t="n">
        <v>40</v>
      </c>
      <c r="D6" s="104" t="n">
        <v>44</v>
      </c>
      <c r="E6" s="104" t="n">
        <v>44</v>
      </c>
      <c r="F6" s="104" t="n">
        <v>41</v>
      </c>
      <c r="G6" s="104" t="n">
        <v>39</v>
      </c>
      <c r="H6" s="104" t="n">
        <v>37</v>
      </c>
      <c r="I6" s="104" t="n">
        <v>37</v>
      </c>
      <c r="J6" s="104" t="n">
        <v>29</v>
      </c>
      <c r="K6" s="104" t="n">
        <v>30</v>
      </c>
      <c r="L6" s="104" t="n">
        <v>33</v>
      </c>
      <c r="M6" s="104" t="n">
        <v>33</v>
      </c>
      <c r="N6" s="104" t="n">
        <v>27</v>
      </c>
      <c r="O6" s="104" t="n">
        <v>23</v>
      </c>
      <c r="P6" s="104" t="n">
        <v>22</v>
      </c>
      <c r="Q6" s="104" t="n">
        <v>17</v>
      </c>
      <c r="R6" s="99" t="n">
        <v>25</v>
      </c>
    </row>
    <row r="7" customFormat="false" ht="16.5" hidden="false" customHeight="false" outlineLevel="0" collapsed="false">
      <c r="A7" s="205" t="n">
        <v>6</v>
      </c>
      <c r="B7" s="106" t="s">
        <v>8</v>
      </c>
      <c r="C7" s="103" t="n">
        <v>12</v>
      </c>
      <c r="D7" s="104" t="n">
        <v>12</v>
      </c>
      <c r="E7" s="104" t="n">
        <v>13</v>
      </c>
      <c r="F7" s="104" t="n">
        <v>13</v>
      </c>
      <c r="G7" s="104" t="n">
        <v>12</v>
      </c>
      <c r="H7" s="104" t="n">
        <v>12</v>
      </c>
      <c r="I7" s="104" t="n">
        <v>13</v>
      </c>
      <c r="J7" s="104" t="n">
        <v>13</v>
      </c>
      <c r="K7" s="104" t="n">
        <v>15</v>
      </c>
      <c r="L7" s="104" t="n">
        <v>19</v>
      </c>
      <c r="M7" s="104" t="n">
        <v>26</v>
      </c>
      <c r="N7" s="104" t="n">
        <v>23</v>
      </c>
      <c r="O7" s="104" t="n">
        <v>27</v>
      </c>
      <c r="P7" s="104" t="n">
        <v>29</v>
      </c>
      <c r="Q7" s="104" t="n">
        <v>27</v>
      </c>
      <c r="R7" s="99" t="n">
        <v>26</v>
      </c>
    </row>
    <row r="8" customFormat="false" ht="16.5" hidden="false" customHeight="false" outlineLevel="0" collapsed="false">
      <c r="A8" s="205" t="n">
        <v>7</v>
      </c>
      <c r="B8" s="106" t="s">
        <v>9</v>
      </c>
      <c r="C8" s="103" t="n">
        <v>52</v>
      </c>
      <c r="D8" s="104" t="n">
        <v>61</v>
      </c>
      <c r="E8" s="104" t="n">
        <v>63</v>
      </c>
      <c r="F8" s="104" t="n">
        <v>61</v>
      </c>
      <c r="G8" s="104" t="n">
        <v>55</v>
      </c>
      <c r="H8" s="104" t="n">
        <v>54</v>
      </c>
      <c r="I8" s="104" t="n">
        <v>50</v>
      </c>
      <c r="J8" s="104" t="n">
        <v>52</v>
      </c>
      <c r="K8" s="104" t="n">
        <v>50</v>
      </c>
      <c r="L8" s="104" t="n">
        <v>49</v>
      </c>
      <c r="M8" s="104" t="n">
        <v>46</v>
      </c>
      <c r="N8" s="104" t="n">
        <v>50</v>
      </c>
      <c r="O8" s="104" t="n">
        <v>54</v>
      </c>
      <c r="P8" s="104" t="n">
        <v>32</v>
      </c>
      <c r="Q8" s="104" t="n">
        <v>44</v>
      </c>
      <c r="R8" s="99" t="n">
        <v>45</v>
      </c>
    </row>
    <row r="9" customFormat="false" ht="16.5" hidden="false" customHeight="false" outlineLevel="0" collapsed="false">
      <c r="A9" s="205" t="n">
        <v>8</v>
      </c>
      <c r="B9" s="106" t="s">
        <v>10</v>
      </c>
      <c r="C9" s="103" t="n">
        <v>27</v>
      </c>
      <c r="D9" s="104" t="n">
        <v>29</v>
      </c>
      <c r="E9" s="104" t="n">
        <v>27</v>
      </c>
      <c r="F9" s="104" t="n">
        <v>25</v>
      </c>
      <c r="G9" s="104" t="n">
        <v>37</v>
      </c>
      <c r="H9" s="104" t="n">
        <v>41</v>
      </c>
      <c r="I9" s="104" t="n">
        <v>42</v>
      </c>
      <c r="J9" s="104" t="n">
        <v>41</v>
      </c>
      <c r="K9" s="104" t="n">
        <v>38</v>
      </c>
      <c r="L9" s="104" t="n">
        <v>36</v>
      </c>
      <c r="M9" s="104" t="n">
        <v>31</v>
      </c>
      <c r="N9" s="104" t="n">
        <v>39</v>
      </c>
      <c r="O9" s="104" t="n">
        <v>40</v>
      </c>
      <c r="P9" s="104" t="n">
        <v>51</v>
      </c>
      <c r="Q9" s="104" t="n">
        <v>58</v>
      </c>
      <c r="R9" s="99" t="n">
        <v>53</v>
      </c>
    </row>
    <row r="10" customFormat="false" ht="16.5" hidden="false" customHeight="false" outlineLevel="0" collapsed="false">
      <c r="A10" s="205" t="n">
        <v>9</v>
      </c>
      <c r="B10" s="106" t="s">
        <v>11</v>
      </c>
      <c r="C10" s="103" t="n">
        <v>378</v>
      </c>
      <c r="D10" s="104" t="n">
        <v>379</v>
      </c>
      <c r="E10" s="104" t="n">
        <v>382</v>
      </c>
      <c r="F10" s="104" t="n">
        <v>353</v>
      </c>
      <c r="G10" s="104" t="n">
        <v>346</v>
      </c>
      <c r="H10" s="104" t="n">
        <v>368</v>
      </c>
      <c r="I10" s="104" t="n">
        <v>345</v>
      </c>
      <c r="J10" s="104" t="n">
        <v>339</v>
      </c>
      <c r="K10" s="104" t="n">
        <v>347</v>
      </c>
      <c r="L10" s="104" t="n">
        <v>330</v>
      </c>
      <c r="M10" s="104" t="n">
        <v>328</v>
      </c>
      <c r="N10" s="104" t="n">
        <v>320</v>
      </c>
      <c r="O10" s="104" t="n">
        <v>326</v>
      </c>
      <c r="P10" s="104" t="n">
        <v>316</v>
      </c>
      <c r="Q10" s="104" t="n">
        <v>310</v>
      </c>
      <c r="R10" s="99" t="n">
        <v>322</v>
      </c>
    </row>
    <row r="11" customFormat="false" ht="16.5" hidden="false" customHeight="false" outlineLevel="0" collapsed="false">
      <c r="A11" s="205" t="n">
        <v>10</v>
      </c>
      <c r="B11" s="106" t="s">
        <v>12</v>
      </c>
      <c r="C11" s="103" t="n">
        <v>167</v>
      </c>
      <c r="D11" s="104" t="n">
        <v>178</v>
      </c>
      <c r="E11" s="104" t="n">
        <v>163</v>
      </c>
      <c r="F11" s="104" t="n">
        <v>195</v>
      </c>
      <c r="G11" s="104" t="n">
        <v>194</v>
      </c>
      <c r="H11" s="104" t="n">
        <v>205</v>
      </c>
      <c r="I11" s="104" t="n">
        <v>192</v>
      </c>
      <c r="J11" s="104" t="n">
        <v>189</v>
      </c>
      <c r="K11" s="104" t="n">
        <v>199</v>
      </c>
      <c r="L11" s="104" t="n">
        <v>197</v>
      </c>
      <c r="M11" s="104" t="n">
        <v>221</v>
      </c>
      <c r="N11" s="104" t="n">
        <v>253</v>
      </c>
      <c r="O11" s="104" t="n">
        <v>227</v>
      </c>
      <c r="P11" s="104" t="n">
        <v>223</v>
      </c>
      <c r="Q11" s="104" t="n">
        <v>189</v>
      </c>
      <c r="R11" s="99" t="n">
        <v>203</v>
      </c>
    </row>
    <row r="12" customFormat="false" ht="16.5" hidden="false" customHeight="false" outlineLevel="0" collapsed="false">
      <c r="A12" s="205" t="n">
        <v>11</v>
      </c>
      <c r="B12" s="106" t="s">
        <v>13</v>
      </c>
      <c r="C12" s="103" t="n">
        <v>13</v>
      </c>
      <c r="D12" s="104" t="n">
        <v>12</v>
      </c>
      <c r="E12" s="104" t="n">
        <v>12</v>
      </c>
      <c r="F12" s="104" t="n">
        <v>20</v>
      </c>
      <c r="G12" s="104" t="n">
        <v>22</v>
      </c>
      <c r="H12" s="104" t="n">
        <v>23</v>
      </c>
      <c r="I12" s="104" t="n">
        <v>23</v>
      </c>
      <c r="J12" s="104" t="n">
        <v>11</v>
      </c>
      <c r="K12" s="104" t="n">
        <v>24</v>
      </c>
      <c r="L12" s="104" t="n">
        <v>15</v>
      </c>
      <c r="M12" s="104" t="n">
        <v>13</v>
      </c>
      <c r="N12" s="104" t="n">
        <v>21</v>
      </c>
      <c r="O12" s="104" t="n">
        <v>21</v>
      </c>
      <c r="P12" s="104" t="n">
        <v>28</v>
      </c>
      <c r="Q12" s="104" t="n">
        <v>26</v>
      </c>
      <c r="R12" s="99" t="n">
        <v>27</v>
      </c>
    </row>
    <row r="13" customFormat="false" ht="16.5" hidden="false" customHeight="false" outlineLevel="0" collapsed="false">
      <c r="A13" s="205" t="n">
        <v>12</v>
      </c>
      <c r="B13" s="106" t="s">
        <v>14</v>
      </c>
      <c r="C13" s="103" t="n">
        <v>141</v>
      </c>
      <c r="D13" s="104" t="n">
        <v>131</v>
      </c>
      <c r="E13" s="104" t="n">
        <v>135</v>
      </c>
      <c r="F13" s="104" t="n">
        <v>146</v>
      </c>
      <c r="G13" s="104" t="n">
        <v>132</v>
      </c>
      <c r="H13" s="104" t="n">
        <v>134</v>
      </c>
      <c r="I13" s="104" t="n">
        <v>122</v>
      </c>
      <c r="J13" s="104" t="n">
        <v>124</v>
      </c>
      <c r="K13" s="104" t="n">
        <v>103</v>
      </c>
      <c r="L13" s="104" t="n">
        <v>108</v>
      </c>
      <c r="M13" s="104" t="n">
        <v>98</v>
      </c>
      <c r="N13" s="104" t="n">
        <v>99</v>
      </c>
      <c r="O13" s="104" t="n">
        <v>96</v>
      </c>
      <c r="P13" s="104" t="n">
        <v>83</v>
      </c>
      <c r="Q13" s="104" t="n">
        <v>102</v>
      </c>
      <c r="R13" s="99" t="n">
        <v>77</v>
      </c>
    </row>
    <row r="14" customFormat="false" ht="16.5" hidden="false" customHeight="false" outlineLevel="0" collapsed="false">
      <c r="A14" s="205" t="n">
        <v>13</v>
      </c>
      <c r="B14" s="106" t="s">
        <v>15</v>
      </c>
      <c r="C14" s="103" t="n">
        <v>34</v>
      </c>
      <c r="D14" s="104" t="n">
        <v>42</v>
      </c>
      <c r="E14" s="104" t="n">
        <v>37</v>
      </c>
      <c r="F14" s="104" t="n">
        <v>43</v>
      </c>
      <c r="G14" s="104" t="n">
        <v>43</v>
      </c>
      <c r="H14" s="104" t="n">
        <v>48</v>
      </c>
      <c r="I14" s="104" t="n">
        <v>48</v>
      </c>
      <c r="J14" s="104" t="n">
        <v>46</v>
      </c>
      <c r="K14" s="104" t="n">
        <v>59</v>
      </c>
      <c r="L14" s="104" t="n">
        <v>53</v>
      </c>
      <c r="M14" s="104" t="n">
        <v>59</v>
      </c>
      <c r="N14" s="104" t="n">
        <v>58</v>
      </c>
      <c r="O14" s="104" t="n">
        <v>62</v>
      </c>
      <c r="P14" s="104" t="n">
        <v>57</v>
      </c>
      <c r="Q14" s="104" t="n">
        <v>53</v>
      </c>
      <c r="R14" s="99" t="n">
        <v>58</v>
      </c>
    </row>
    <row r="15" customFormat="false" ht="16.5" hidden="false" customHeight="false" outlineLevel="0" collapsed="false">
      <c r="A15" s="205" t="n">
        <v>14</v>
      </c>
      <c r="B15" s="106" t="s">
        <v>16</v>
      </c>
      <c r="C15" s="103" t="n">
        <v>27</v>
      </c>
      <c r="D15" s="104" t="n">
        <v>42</v>
      </c>
      <c r="E15" s="104" t="n">
        <v>50</v>
      </c>
      <c r="F15" s="104" t="n">
        <v>59</v>
      </c>
      <c r="G15" s="104" t="n">
        <v>86</v>
      </c>
      <c r="H15" s="104" t="n">
        <v>46</v>
      </c>
      <c r="I15" s="104" t="n">
        <v>48</v>
      </c>
      <c r="J15" s="104" t="n">
        <v>52</v>
      </c>
      <c r="K15" s="104" t="n">
        <v>54</v>
      </c>
      <c r="L15" s="104" t="n">
        <v>45</v>
      </c>
      <c r="M15" s="104" t="n">
        <v>56</v>
      </c>
      <c r="N15" s="104" t="n">
        <v>56</v>
      </c>
      <c r="O15" s="104" t="n">
        <v>63</v>
      </c>
      <c r="P15" s="104" t="n">
        <v>56</v>
      </c>
      <c r="Q15" s="104" t="n">
        <v>73</v>
      </c>
      <c r="R15" s="99" t="n">
        <v>69</v>
      </c>
    </row>
    <row r="16" customFormat="false" ht="16.5" hidden="false" customHeight="false" outlineLevel="0" collapsed="false">
      <c r="A16" s="205" t="n">
        <v>15</v>
      </c>
      <c r="B16" s="106" t="s">
        <v>17</v>
      </c>
      <c r="C16" s="103" t="n">
        <v>43</v>
      </c>
      <c r="D16" s="104" t="n">
        <v>61</v>
      </c>
      <c r="E16" s="104" t="n">
        <v>69</v>
      </c>
      <c r="F16" s="104" t="n">
        <v>58</v>
      </c>
      <c r="G16" s="104" t="n">
        <v>54</v>
      </c>
      <c r="H16" s="104" t="n">
        <v>60</v>
      </c>
      <c r="I16" s="104" t="n">
        <v>67</v>
      </c>
      <c r="J16" s="104" t="n">
        <v>63</v>
      </c>
      <c r="K16" s="104" t="n">
        <v>60</v>
      </c>
      <c r="L16" s="104" t="n">
        <v>69</v>
      </c>
      <c r="M16" s="104" t="n">
        <v>60</v>
      </c>
      <c r="N16" s="104" t="n">
        <v>63</v>
      </c>
      <c r="O16" s="104" t="n">
        <v>74</v>
      </c>
      <c r="P16" s="104" t="n">
        <v>28</v>
      </c>
      <c r="Q16" s="104" t="n">
        <v>67</v>
      </c>
      <c r="R16" s="99" t="n">
        <v>97</v>
      </c>
    </row>
    <row r="17" customFormat="false" ht="16.5" hidden="false" customHeight="false" outlineLevel="0" collapsed="false">
      <c r="A17" s="205" t="n">
        <v>16</v>
      </c>
      <c r="B17" s="106" t="s">
        <v>18</v>
      </c>
      <c r="C17" s="103" t="n">
        <v>148</v>
      </c>
      <c r="D17" s="104" t="n">
        <v>164</v>
      </c>
      <c r="E17" s="104" t="n">
        <v>163</v>
      </c>
      <c r="F17" s="104" t="n">
        <v>160</v>
      </c>
      <c r="G17" s="104" t="n">
        <v>156</v>
      </c>
      <c r="H17" s="104" t="n">
        <v>167</v>
      </c>
      <c r="I17" s="104" t="n">
        <v>193</v>
      </c>
      <c r="J17" s="104" t="n">
        <v>198</v>
      </c>
      <c r="K17" s="104" t="n">
        <v>181</v>
      </c>
      <c r="L17" s="104" t="n">
        <v>181</v>
      </c>
      <c r="M17" s="104" t="n">
        <v>149</v>
      </c>
      <c r="N17" s="104" t="n">
        <v>142</v>
      </c>
      <c r="O17" s="104" t="n">
        <v>120</v>
      </c>
      <c r="P17" s="104" t="n">
        <v>109</v>
      </c>
      <c r="Q17" s="104" t="n">
        <v>107</v>
      </c>
      <c r="R17" s="99" t="n">
        <v>119</v>
      </c>
    </row>
    <row r="18" customFormat="false" ht="16.5" hidden="false" customHeight="false" outlineLevel="0" collapsed="false">
      <c r="A18" s="205" t="n">
        <v>17</v>
      </c>
      <c r="B18" s="106" t="s">
        <v>19</v>
      </c>
      <c r="C18" s="103" t="n">
        <v>93</v>
      </c>
      <c r="D18" s="104" t="n">
        <v>75</v>
      </c>
      <c r="E18" s="104" t="n">
        <v>78</v>
      </c>
      <c r="F18" s="104" t="n">
        <v>81</v>
      </c>
      <c r="G18" s="104" t="n">
        <v>78</v>
      </c>
      <c r="H18" s="104" t="n">
        <v>81</v>
      </c>
      <c r="I18" s="104" t="n">
        <v>78</v>
      </c>
      <c r="J18" s="104" t="n">
        <v>77</v>
      </c>
      <c r="K18" s="104" t="n">
        <v>82</v>
      </c>
      <c r="L18" s="104" t="n">
        <v>88</v>
      </c>
      <c r="M18" s="104" t="n">
        <v>91</v>
      </c>
      <c r="N18" s="104" t="n">
        <v>86</v>
      </c>
      <c r="O18" s="104" t="n">
        <v>76</v>
      </c>
      <c r="P18" s="104" t="n">
        <v>73</v>
      </c>
      <c r="Q18" s="104" t="n">
        <v>92</v>
      </c>
      <c r="R18" s="99" t="n">
        <v>84</v>
      </c>
    </row>
    <row r="19" customFormat="false" ht="16.5" hidden="false" customHeight="false" outlineLevel="0" collapsed="false">
      <c r="A19" s="207" t="n">
        <v>18</v>
      </c>
      <c r="B19" s="108" t="s">
        <v>20</v>
      </c>
      <c r="C19" s="109" t="n">
        <v>89</v>
      </c>
      <c r="D19" s="110" t="n">
        <v>95</v>
      </c>
      <c r="E19" s="110" t="n">
        <v>79</v>
      </c>
      <c r="F19" s="110" t="n">
        <v>70</v>
      </c>
      <c r="G19" s="110" t="n">
        <v>60</v>
      </c>
      <c r="H19" s="110" t="n">
        <v>63</v>
      </c>
      <c r="I19" s="110" t="n">
        <v>61</v>
      </c>
      <c r="J19" s="110" t="n">
        <v>72</v>
      </c>
      <c r="K19" s="110" t="n">
        <v>66</v>
      </c>
      <c r="L19" s="110" t="n">
        <v>68</v>
      </c>
      <c r="M19" s="110" t="n">
        <v>63</v>
      </c>
      <c r="N19" s="110" t="n">
        <v>63</v>
      </c>
      <c r="O19" s="110" t="n">
        <v>60</v>
      </c>
      <c r="P19" s="110" t="n">
        <v>61</v>
      </c>
      <c r="Q19" s="110" t="n">
        <v>75</v>
      </c>
      <c r="R19" s="99" t="n">
        <v>60</v>
      </c>
    </row>
    <row r="20" customFormat="false" ht="16.5" hidden="false" customHeight="false" outlineLevel="0" collapsed="false">
      <c r="A20" s="203" t="n">
        <v>19</v>
      </c>
      <c r="B20" s="112" t="s">
        <v>21</v>
      </c>
      <c r="C20" s="98" t="n">
        <v>129</v>
      </c>
      <c r="D20" s="99" t="n">
        <v>124</v>
      </c>
      <c r="E20" s="99" t="n">
        <v>120</v>
      </c>
      <c r="F20" s="99" t="n">
        <v>120</v>
      </c>
      <c r="G20" s="99" t="n">
        <v>106</v>
      </c>
      <c r="H20" s="99" t="n">
        <v>108</v>
      </c>
      <c r="I20" s="99" t="n">
        <v>96</v>
      </c>
      <c r="J20" s="99" t="n">
        <v>107</v>
      </c>
      <c r="K20" s="99" t="n">
        <v>119</v>
      </c>
      <c r="L20" s="99" t="n">
        <v>95</v>
      </c>
      <c r="M20" s="99" t="n">
        <v>96</v>
      </c>
      <c r="N20" s="99" t="n">
        <v>116</v>
      </c>
      <c r="O20" s="99" t="n">
        <v>114</v>
      </c>
      <c r="P20" s="99" t="n">
        <v>124</v>
      </c>
      <c r="Q20" s="99" t="n">
        <v>122</v>
      </c>
      <c r="R20" s="99" t="n">
        <v>129</v>
      </c>
    </row>
    <row r="21" customFormat="false" ht="15.75" hidden="false" customHeight="true" outlineLevel="0" collapsed="false">
      <c r="A21" s="205" t="n">
        <v>20</v>
      </c>
      <c r="B21" s="106" t="s">
        <v>22</v>
      </c>
      <c r="C21" s="103" t="n">
        <v>671</v>
      </c>
      <c r="D21" s="104" t="n">
        <v>670</v>
      </c>
      <c r="E21" s="104" t="n">
        <v>655</v>
      </c>
      <c r="F21" s="104" t="n">
        <v>618</v>
      </c>
      <c r="G21" s="104" t="n">
        <v>598</v>
      </c>
      <c r="H21" s="104" t="n">
        <v>595</v>
      </c>
      <c r="I21" s="104" t="n">
        <v>712</v>
      </c>
      <c r="J21" s="104" t="n">
        <v>688</v>
      </c>
      <c r="K21" s="104" t="n">
        <v>774</v>
      </c>
      <c r="L21" s="104" t="n">
        <v>707</v>
      </c>
      <c r="M21" s="104" t="n">
        <v>612</v>
      </c>
      <c r="N21" s="104" t="n">
        <v>569</v>
      </c>
      <c r="O21" s="104" t="n">
        <v>451</v>
      </c>
      <c r="P21" s="104" t="n">
        <v>488</v>
      </c>
      <c r="Q21" s="104" t="n">
        <v>392</v>
      </c>
      <c r="R21" s="99" t="n">
        <v>350</v>
      </c>
    </row>
    <row r="22" customFormat="false" ht="15.75" hidden="false" customHeight="true" outlineLevel="0" collapsed="false">
      <c r="A22" s="205" t="n">
        <v>21</v>
      </c>
      <c r="B22" s="106" t="s">
        <v>23</v>
      </c>
      <c r="C22" s="103" t="n">
        <v>314</v>
      </c>
      <c r="D22" s="104" t="n">
        <v>335</v>
      </c>
      <c r="E22" s="104" t="n">
        <v>403</v>
      </c>
      <c r="F22" s="104" t="n">
        <v>396</v>
      </c>
      <c r="G22" s="104" t="n">
        <v>426</v>
      </c>
      <c r="H22" s="104" t="n">
        <v>545</v>
      </c>
      <c r="I22" s="104" t="n">
        <v>373</v>
      </c>
      <c r="J22" s="104" t="n">
        <v>271</v>
      </c>
      <c r="K22" s="104" t="n">
        <v>245</v>
      </c>
      <c r="L22" s="104" t="n">
        <v>262</v>
      </c>
      <c r="M22" s="104" t="n">
        <v>260</v>
      </c>
      <c r="N22" s="104" t="n">
        <v>245</v>
      </c>
      <c r="O22" s="104" t="n">
        <v>251</v>
      </c>
      <c r="P22" s="104" t="n">
        <v>204</v>
      </c>
      <c r="Q22" s="104" t="n">
        <v>204</v>
      </c>
      <c r="R22" s="99" t="n">
        <v>191</v>
      </c>
    </row>
    <row r="23" customFormat="false" ht="15.75" hidden="false" customHeight="true" outlineLevel="0" collapsed="false">
      <c r="A23" s="205" t="n">
        <v>22</v>
      </c>
      <c r="B23" s="106" t="s">
        <v>24</v>
      </c>
      <c r="C23" s="103" t="n">
        <v>478</v>
      </c>
      <c r="D23" s="104" t="n">
        <v>483</v>
      </c>
      <c r="E23" s="104" t="n">
        <v>463</v>
      </c>
      <c r="F23" s="104" t="n">
        <v>459</v>
      </c>
      <c r="G23" s="104" t="n">
        <v>412</v>
      </c>
      <c r="H23" s="104" t="n">
        <v>474</v>
      </c>
      <c r="I23" s="104" t="n">
        <v>469</v>
      </c>
      <c r="J23" s="104" t="n">
        <v>473</v>
      </c>
      <c r="K23" s="104" t="n">
        <v>499</v>
      </c>
      <c r="L23" s="104" t="n">
        <v>491</v>
      </c>
      <c r="M23" s="104" t="n">
        <v>461</v>
      </c>
      <c r="N23" s="104" t="n">
        <v>441</v>
      </c>
      <c r="O23" s="104" t="n">
        <v>429</v>
      </c>
      <c r="P23" s="104" t="n">
        <v>376</v>
      </c>
      <c r="Q23" s="104" t="n">
        <v>413</v>
      </c>
      <c r="R23" s="99" t="n">
        <v>377</v>
      </c>
    </row>
    <row r="24" customFormat="false" ht="15.75" hidden="false" customHeight="true" outlineLevel="0" collapsed="false">
      <c r="A24" s="205" t="n">
        <v>23</v>
      </c>
      <c r="B24" s="106" t="s">
        <v>25</v>
      </c>
      <c r="C24" s="103" t="n">
        <v>28</v>
      </c>
      <c r="D24" s="104" t="n">
        <v>26</v>
      </c>
      <c r="E24" s="104" t="n">
        <v>36</v>
      </c>
      <c r="F24" s="104" t="n">
        <v>33</v>
      </c>
      <c r="G24" s="104" t="n">
        <v>30</v>
      </c>
      <c r="H24" s="104" t="n">
        <v>29</v>
      </c>
      <c r="I24" s="104" t="n">
        <v>25</v>
      </c>
      <c r="J24" s="104" t="n">
        <v>25</v>
      </c>
      <c r="K24" s="104" t="n">
        <v>21</v>
      </c>
      <c r="L24" s="104" t="n">
        <v>19</v>
      </c>
      <c r="M24" s="104" t="n">
        <v>20</v>
      </c>
      <c r="N24" s="104" t="n">
        <v>21</v>
      </c>
      <c r="O24" s="104" t="n">
        <v>26</v>
      </c>
      <c r="P24" s="104" t="n">
        <v>24</v>
      </c>
      <c r="Q24" s="104" t="n">
        <v>23</v>
      </c>
      <c r="R24" s="99" t="n">
        <v>21</v>
      </c>
    </row>
    <row r="25" customFormat="false" ht="15.75" hidden="false" customHeight="true" outlineLevel="0" collapsed="false">
      <c r="A25" s="205" t="n">
        <v>24</v>
      </c>
      <c r="B25" s="106" t="s">
        <v>26</v>
      </c>
      <c r="C25" s="103" t="n">
        <v>209</v>
      </c>
      <c r="D25" s="104" t="n">
        <v>247</v>
      </c>
      <c r="E25" s="104" t="n">
        <v>237</v>
      </c>
      <c r="F25" s="104" t="n">
        <v>219</v>
      </c>
      <c r="G25" s="104" t="n">
        <v>215</v>
      </c>
      <c r="H25" s="104" t="n">
        <v>226</v>
      </c>
      <c r="I25" s="104" t="n">
        <v>216</v>
      </c>
      <c r="J25" s="104" t="n">
        <v>229</v>
      </c>
      <c r="K25" s="104" t="n">
        <v>245</v>
      </c>
      <c r="L25" s="104" t="n">
        <v>272</v>
      </c>
      <c r="M25" s="104" t="n">
        <v>247</v>
      </c>
      <c r="N25" s="104" t="n">
        <v>243</v>
      </c>
      <c r="O25" s="104" t="n">
        <v>226</v>
      </c>
      <c r="P25" s="104" t="n">
        <v>218</v>
      </c>
      <c r="Q25" s="104" t="n">
        <v>194</v>
      </c>
      <c r="R25" s="99" t="n">
        <v>214</v>
      </c>
    </row>
    <row r="26" customFormat="false" ht="15.75" hidden="false" customHeight="true" outlineLevel="0" collapsed="false">
      <c r="A26" s="205" t="n">
        <v>25</v>
      </c>
      <c r="B26" s="106" t="s">
        <v>27</v>
      </c>
      <c r="C26" s="103" t="n">
        <v>301</v>
      </c>
      <c r="D26" s="104" t="n">
        <v>293</v>
      </c>
      <c r="E26" s="104" t="n">
        <v>295</v>
      </c>
      <c r="F26" s="104" t="n">
        <v>276</v>
      </c>
      <c r="G26" s="104" t="n">
        <v>281</v>
      </c>
      <c r="H26" s="104" t="n">
        <v>288</v>
      </c>
      <c r="I26" s="104" t="n">
        <v>263</v>
      </c>
      <c r="J26" s="104" t="n">
        <v>259</v>
      </c>
      <c r="K26" s="104" t="n">
        <v>270</v>
      </c>
      <c r="L26" s="104" t="n">
        <v>276</v>
      </c>
      <c r="M26" s="104" t="n">
        <v>276</v>
      </c>
      <c r="N26" s="104" t="n">
        <v>232</v>
      </c>
      <c r="O26" s="104" t="n">
        <v>243</v>
      </c>
      <c r="P26" s="104" t="n">
        <v>215</v>
      </c>
      <c r="Q26" s="104" t="n">
        <v>231</v>
      </c>
      <c r="R26" s="99" t="n">
        <v>199</v>
      </c>
    </row>
    <row r="27" customFormat="false" ht="15.75" hidden="false" customHeight="true" outlineLevel="0" collapsed="false">
      <c r="A27" s="205" t="n">
        <v>26</v>
      </c>
      <c r="B27" s="106" t="s">
        <v>28</v>
      </c>
      <c r="C27" s="103" t="n">
        <v>55</v>
      </c>
      <c r="D27" s="104" t="n">
        <v>55</v>
      </c>
      <c r="E27" s="104" t="n">
        <v>49</v>
      </c>
      <c r="F27" s="104" t="n">
        <v>46</v>
      </c>
      <c r="G27" s="104" t="n">
        <v>38</v>
      </c>
      <c r="H27" s="104" t="n">
        <v>46</v>
      </c>
      <c r="I27" s="104" t="n">
        <v>42</v>
      </c>
      <c r="J27" s="104" t="n">
        <v>45</v>
      </c>
      <c r="K27" s="104" t="n">
        <v>45</v>
      </c>
      <c r="L27" s="104" t="n">
        <v>43</v>
      </c>
      <c r="M27" s="104" t="n">
        <v>70</v>
      </c>
      <c r="N27" s="104" t="n">
        <v>46</v>
      </c>
      <c r="O27" s="104" t="n">
        <v>53</v>
      </c>
      <c r="P27" s="104" t="n">
        <v>56</v>
      </c>
      <c r="Q27" s="104" t="n">
        <v>61</v>
      </c>
      <c r="R27" s="99" t="n">
        <v>63</v>
      </c>
    </row>
    <row r="28" customFormat="false" ht="15.75" hidden="false" customHeight="true" outlineLevel="0" collapsed="false">
      <c r="A28" s="205" t="n">
        <v>27</v>
      </c>
      <c r="B28" s="106" t="s">
        <v>29</v>
      </c>
      <c r="C28" s="103" t="n">
        <v>17</v>
      </c>
      <c r="D28" s="104" t="n">
        <v>17</v>
      </c>
      <c r="E28" s="104" t="n">
        <v>16</v>
      </c>
      <c r="F28" s="104" t="n">
        <v>18</v>
      </c>
      <c r="G28" s="104" t="n">
        <v>21</v>
      </c>
      <c r="H28" s="104" t="n">
        <v>22</v>
      </c>
      <c r="I28" s="104" t="n">
        <v>28</v>
      </c>
      <c r="J28" s="104" t="n">
        <v>28</v>
      </c>
      <c r="K28" s="104" t="n">
        <v>27</v>
      </c>
      <c r="L28" s="104" t="n">
        <v>29</v>
      </c>
      <c r="M28" s="104" t="n">
        <v>27</v>
      </c>
      <c r="N28" s="104" t="n">
        <v>33</v>
      </c>
      <c r="O28" s="104" t="n">
        <v>35</v>
      </c>
      <c r="P28" s="104" t="n">
        <v>37</v>
      </c>
      <c r="Q28" s="104" t="n">
        <v>40</v>
      </c>
      <c r="R28" s="99" t="n">
        <v>37</v>
      </c>
    </row>
    <row r="29" customFormat="false" ht="15.75" hidden="false" customHeight="true" outlineLevel="0" collapsed="false">
      <c r="A29" s="207" t="n">
        <v>28</v>
      </c>
      <c r="B29" s="108" t="s">
        <v>30</v>
      </c>
      <c r="C29" s="109" t="n">
        <v>53</v>
      </c>
      <c r="D29" s="110" t="n">
        <v>52</v>
      </c>
      <c r="E29" s="110" t="n">
        <v>46</v>
      </c>
      <c r="F29" s="110" t="n">
        <v>40</v>
      </c>
      <c r="G29" s="110" t="n">
        <v>51</v>
      </c>
      <c r="H29" s="110" t="n">
        <v>57</v>
      </c>
      <c r="I29" s="110" t="n">
        <v>69</v>
      </c>
      <c r="J29" s="110" t="n">
        <v>69</v>
      </c>
      <c r="K29" s="110" t="n">
        <v>72</v>
      </c>
      <c r="L29" s="110" t="n">
        <v>71</v>
      </c>
      <c r="M29" s="110" t="n">
        <v>73</v>
      </c>
      <c r="N29" s="110" t="n">
        <v>78</v>
      </c>
      <c r="O29" s="110" t="n">
        <v>87</v>
      </c>
      <c r="P29" s="110" t="n">
        <v>84</v>
      </c>
      <c r="Q29" s="110" t="n">
        <v>67</v>
      </c>
      <c r="R29" s="99" t="n">
        <v>67</v>
      </c>
    </row>
    <row r="30" customFormat="false" ht="15.75" hidden="false" customHeight="true" outlineLevel="0" collapsed="false">
      <c r="A30" s="210" t="n">
        <v>29</v>
      </c>
      <c r="B30" s="114" t="s">
        <v>31</v>
      </c>
      <c r="C30" s="98" t="n">
        <v>2</v>
      </c>
      <c r="D30" s="99" t="n">
        <v>2</v>
      </c>
      <c r="E30" s="99" t="n">
        <v>3</v>
      </c>
      <c r="F30" s="99" t="n">
        <v>3</v>
      </c>
      <c r="G30" s="99" t="n">
        <v>3</v>
      </c>
      <c r="H30" s="99" t="n">
        <v>4</v>
      </c>
      <c r="I30" s="99" t="n">
        <v>4</v>
      </c>
      <c r="J30" s="99" t="n">
        <v>6</v>
      </c>
      <c r="K30" s="99" t="n">
        <v>9</v>
      </c>
      <c r="L30" s="99" t="n">
        <v>10</v>
      </c>
      <c r="M30" s="99" t="n">
        <v>11</v>
      </c>
      <c r="N30" s="99" t="n">
        <v>11</v>
      </c>
      <c r="O30" s="99" t="n">
        <v>10</v>
      </c>
      <c r="P30" s="99" t="n">
        <v>8</v>
      </c>
      <c r="Q30" s="99" t="n">
        <v>6</v>
      </c>
      <c r="R30" s="99" t="n">
        <v>8</v>
      </c>
    </row>
    <row r="31" customFormat="false" ht="15.75" hidden="false" customHeight="true" outlineLevel="0" collapsed="false">
      <c r="A31" s="211" t="n">
        <v>30</v>
      </c>
      <c r="B31" s="116" t="s">
        <v>32</v>
      </c>
      <c r="C31" s="103" t="n">
        <v>3</v>
      </c>
      <c r="D31" s="104" t="n">
        <v>8</v>
      </c>
      <c r="E31" s="104" t="n">
        <v>6</v>
      </c>
      <c r="F31" s="104" t="n">
        <v>4</v>
      </c>
      <c r="G31" s="104" t="n">
        <v>2</v>
      </c>
      <c r="H31" s="104" t="n">
        <v>3</v>
      </c>
      <c r="I31" s="104" t="n">
        <v>4</v>
      </c>
      <c r="J31" s="104" t="n">
        <v>4</v>
      </c>
      <c r="K31" s="104" t="n">
        <v>7</v>
      </c>
      <c r="L31" s="104" t="n">
        <v>5</v>
      </c>
      <c r="M31" s="104" t="n">
        <v>3</v>
      </c>
      <c r="N31" s="104" t="n">
        <v>2</v>
      </c>
      <c r="O31" s="104" t="n">
        <v>3</v>
      </c>
      <c r="P31" s="104" t="n">
        <v>4</v>
      </c>
      <c r="Q31" s="104" t="n">
        <v>6</v>
      </c>
      <c r="R31" s="99" t="n">
        <v>3</v>
      </c>
    </row>
    <row r="32" customFormat="false" ht="15.75" hidden="false" customHeight="true" outlineLevel="0" collapsed="false">
      <c r="A32" s="211" t="n">
        <v>31</v>
      </c>
      <c r="B32" s="116" t="s">
        <v>33</v>
      </c>
      <c r="C32" s="117"/>
      <c r="D32" s="118"/>
      <c r="E32" s="118"/>
      <c r="F32" s="118"/>
      <c r="G32" s="118"/>
      <c r="H32" s="120"/>
      <c r="I32" s="120"/>
      <c r="J32" s="120"/>
      <c r="K32" s="225"/>
      <c r="L32" s="104" t="n">
        <v>21</v>
      </c>
      <c r="M32" s="104" t="n">
        <v>23</v>
      </c>
      <c r="N32" s="104" t="n">
        <v>31</v>
      </c>
      <c r="O32" s="104" t="n">
        <v>29</v>
      </c>
      <c r="P32" s="104" t="n">
        <v>23</v>
      </c>
      <c r="Q32" s="104" t="n">
        <v>31</v>
      </c>
      <c r="R32" s="99" t="n">
        <v>37</v>
      </c>
    </row>
    <row r="33" customFormat="false" ht="15.75" hidden="false" customHeight="true" outlineLevel="0" collapsed="false">
      <c r="A33" s="211" t="n">
        <v>32</v>
      </c>
      <c r="B33" s="116" t="s">
        <v>34</v>
      </c>
      <c r="C33" s="103" t="n">
        <v>113</v>
      </c>
      <c r="D33" s="104" t="n">
        <v>152</v>
      </c>
      <c r="E33" s="104" t="n">
        <v>143</v>
      </c>
      <c r="F33" s="104" t="n">
        <v>147</v>
      </c>
      <c r="G33" s="104" t="n">
        <v>150</v>
      </c>
      <c r="H33" s="104" t="n">
        <v>139</v>
      </c>
      <c r="I33" s="104" t="n">
        <v>161</v>
      </c>
      <c r="J33" s="104" t="n">
        <v>216</v>
      </c>
      <c r="K33" s="104" t="n">
        <v>205</v>
      </c>
      <c r="L33" s="104" t="n">
        <v>189</v>
      </c>
      <c r="M33" s="104" t="n">
        <v>191</v>
      </c>
      <c r="N33" s="104" t="n">
        <v>242</v>
      </c>
      <c r="O33" s="104" t="n">
        <v>427</v>
      </c>
      <c r="P33" s="104" t="n">
        <v>825</v>
      </c>
      <c r="Q33" s="104" t="n">
        <v>432</v>
      </c>
      <c r="R33" s="99" t="n">
        <v>415</v>
      </c>
    </row>
    <row r="34" customFormat="false" ht="15.75" hidden="false" customHeight="true" outlineLevel="0" collapsed="false">
      <c r="A34" s="211" t="n">
        <v>33</v>
      </c>
      <c r="B34" s="116" t="s">
        <v>35</v>
      </c>
      <c r="C34" s="103" t="n">
        <v>131</v>
      </c>
      <c r="D34" s="104" t="n">
        <v>117</v>
      </c>
      <c r="E34" s="104" t="n">
        <v>129</v>
      </c>
      <c r="F34" s="104" t="n">
        <v>125</v>
      </c>
      <c r="G34" s="104" t="n">
        <v>103</v>
      </c>
      <c r="H34" s="104" t="n">
        <v>125</v>
      </c>
      <c r="I34" s="104" t="n">
        <v>132</v>
      </c>
      <c r="J34" s="104" t="n">
        <v>134</v>
      </c>
      <c r="K34" s="104" t="n">
        <v>130</v>
      </c>
      <c r="L34" s="104" t="n">
        <v>118</v>
      </c>
      <c r="M34" s="104" t="n">
        <v>119</v>
      </c>
      <c r="N34" s="104" t="n">
        <v>127</v>
      </c>
      <c r="O34" s="104" t="n">
        <v>103</v>
      </c>
      <c r="P34" s="104" t="n">
        <v>33</v>
      </c>
      <c r="Q34" s="104" t="n">
        <v>104</v>
      </c>
      <c r="R34" s="99" t="n">
        <v>112</v>
      </c>
    </row>
    <row r="35" customFormat="false" ht="15.75" hidden="false" customHeight="true" outlineLevel="0" collapsed="false">
      <c r="A35" s="211" t="n">
        <v>34</v>
      </c>
      <c r="B35" s="116" t="s">
        <v>36</v>
      </c>
      <c r="C35" s="103" t="n">
        <v>221</v>
      </c>
      <c r="D35" s="104" t="n">
        <v>221</v>
      </c>
      <c r="E35" s="104" t="n">
        <v>227</v>
      </c>
      <c r="F35" s="104" t="n">
        <v>221</v>
      </c>
      <c r="G35" s="104" t="n">
        <v>195</v>
      </c>
      <c r="H35" s="104" t="n">
        <v>201</v>
      </c>
      <c r="I35" s="104" t="n">
        <v>178</v>
      </c>
      <c r="J35" s="104" t="n">
        <v>171</v>
      </c>
      <c r="K35" s="104" t="n">
        <v>173</v>
      </c>
      <c r="L35" s="104" t="n">
        <v>154</v>
      </c>
      <c r="M35" s="104" t="n">
        <v>160</v>
      </c>
      <c r="N35" s="104" t="n">
        <v>161</v>
      </c>
      <c r="O35" s="104" t="n">
        <v>138</v>
      </c>
      <c r="P35" s="104" t="n">
        <v>145</v>
      </c>
      <c r="Q35" s="104" t="n">
        <v>144</v>
      </c>
      <c r="R35" s="99" t="n">
        <v>175</v>
      </c>
    </row>
    <row r="36" customFormat="false" ht="15.75" hidden="false" customHeight="true" outlineLevel="0" collapsed="false">
      <c r="A36" s="211" t="n">
        <v>35</v>
      </c>
      <c r="B36" s="116" t="s">
        <v>37</v>
      </c>
      <c r="C36" s="103" t="n">
        <v>146</v>
      </c>
      <c r="D36" s="104" t="n">
        <v>174</v>
      </c>
      <c r="E36" s="104" t="n">
        <v>163</v>
      </c>
      <c r="F36" s="104" t="n">
        <v>185</v>
      </c>
      <c r="G36" s="104" t="n">
        <v>175</v>
      </c>
      <c r="H36" s="104" t="n">
        <v>176</v>
      </c>
      <c r="I36" s="104" t="n">
        <v>154</v>
      </c>
      <c r="J36" s="104" t="n">
        <v>200</v>
      </c>
      <c r="K36" s="104" t="n">
        <v>193</v>
      </c>
      <c r="L36" s="104" t="n">
        <v>194</v>
      </c>
      <c r="M36" s="104" t="n">
        <v>165</v>
      </c>
      <c r="N36" s="104" t="n">
        <v>169</v>
      </c>
      <c r="O36" s="104" t="n">
        <v>195</v>
      </c>
      <c r="P36" s="104" t="n">
        <v>57</v>
      </c>
      <c r="Q36" s="104" t="n">
        <v>158</v>
      </c>
      <c r="R36" s="99" t="n">
        <v>175</v>
      </c>
    </row>
    <row r="37" customFormat="false" ht="15.75" hidden="false" customHeight="true" outlineLevel="0" collapsed="false">
      <c r="A37" s="212" t="n">
        <v>36</v>
      </c>
      <c r="B37" s="122" t="s">
        <v>38</v>
      </c>
      <c r="C37" s="123"/>
      <c r="D37" s="124"/>
      <c r="E37" s="124"/>
      <c r="F37" s="124"/>
      <c r="G37" s="124"/>
      <c r="H37" s="126"/>
      <c r="I37" s="126"/>
      <c r="J37" s="126"/>
      <c r="K37" s="226"/>
      <c r="L37" s="110" t="n">
        <v>1</v>
      </c>
      <c r="M37" s="110" t="n">
        <v>2</v>
      </c>
      <c r="N37" s="110" t="n">
        <v>4</v>
      </c>
      <c r="O37" s="110" t="n">
        <v>5</v>
      </c>
      <c r="P37" s="110" t="n">
        <v>3</v>
      </c>
      <c r="Q37" s="110" t="n">
        <v>3</v>
      </c>
      <c r="R37" s="99" t="n">
        <v>7</v>
      </c>
    </row>
    <row r="38" customFormat="false" ht="15.75" hidden="false" customHeight="true" outlineLevel="0" collapsed="false">
      <c r="A38" s="210" t="n">
        <v>37</v>
      </c>
      <c r="B38" s="114" t="s">
        <v>39</v>
      </c>
      <c r="C38" s="98" t="n">
        <v>27</v>
      </c>
      <c r="D38" s="99" t="n">
        <v>24</v>
      </c>
      <c r="E38" s="99" t="n">
        <v>17</v>
      </c>
      <c r="F38" s="99" t="n">
        <v>19</v>
      </c>
      <c r="G38" s="99" t="n">
        <v>20</v>
      </c>
      <c r="H38" s="99" t="n">
        <v>18</v>
      </c>
      <c r="I38" s="99" t="n">
        <v>17</v>
      </c>
      <c r="J38" s="99" t="n">
        <v>18</v>
      </c>
      <c r="K38" s="99" t="n">
        <v>16</v>
      </c>
      <c r="L38" s="99" t="n">
        <v>13</v>
      </c>
      <c r="M38" s="99" t="n">
        <v>11</v>
      </c>
      <c r="N38" s="99" t="n">
        <v>14</v>
      </c>
      <c r="O38" s="99" t="n">
        <v>14</v>
      </c>
      <c r="P38" s="99" t="n">
        <v>14</v>
      </c>
      <c r="Q38" s="99" t="n">
        <v>13</v>
      </c>
      <c r="R38" s="99" t="n">
        <v>10</v>
      </c>
    </row>
    <row r="39" customFormat="false" ht="15.75" hidden="false" customHeight="true" outlineLevel="0" collapsed="false">
      <c r="A39" s="211" t="n">
        <v>38</v>
      </c>
      <c r="B39" s="116" t="s">
        <v>40</v>
      </c>
      <c r="C39" s="103" t="n">
        <v>1</v>
      </c>
      <c r="D39" s="104" t="n">
        <v>1</v>
      </c>
      <c r="E39" s="104" t="n">
        <v>1</v>
      </c>
      <c r="F39" s="104" t="n">
        <v>1</v>
      </c>
      <c r="G39" s="104" t="n">
        <v>1</v>
      </c>
      <c r="H39" s="104" t="n">
        <v>1</v>
      </c>
      <c r="I39" s="104" t="n">
        <v>0.1</v>
      </c>
      <c r="J39" s="104" t="n">
        <v>0.2</v>
      </c>
      <c r="K39" s="104" t="n">
        <v>0.6</v>
      </c>
      <c r="L39" s="104" t="n">
        <v>0.4</v>
      </c>
      <c r="M39" s="104" t="n">
        <v>0.4</v>
      </c>
      <c r="N39" s="104" t="n">
        <v>1</v>
      </c>
      <c r="O39" s="104" t="n">
        <v>1</v>
      </c>
      <c r="P39" s="104" t="n">
        <v>1</v>
      </c>
      <c r="Q39" s="104" t="n">
        <v>8</v>
      </c>
      <c r="R39" s="99" t="n">
        <v>2</v>
      </c>
    </row>
    <row r="40" customFormat="false" ht="15.75" hidden="false" customHeight="true" outlineLevel="0" collapsed="false">
      <c r="A40" s="211" t="n">
        <v>39</v>
      </c>
      <c r="B40" s="127" t="s">
        <v>41</v>
      </c>
      <c r="C40" s="103" t="n">
        <v>2</v>
      </c>
      <c r="D40" s="104" t="n">
        <v>2</v>
      </c>
      <c r="E40" s="104" t="n">
        <v>3</v>
      </c>
      <c r="F40" s="104" t="n">
        <v>3</v>
      </c>
      <c r="G40" s="104" t="n">
        <v>3</v>
      </c>
      <c r="H40" s="104" t="n">
        <v>3</v>
      </c>
      <c r="I40" s="104" t="n">
        <v>2</v>
      </c>
      <c r="J40" s="104" t="n">
        <v>3</v>
      </c>
      <c r="K40" s="104" t="n">
        <v>2</v>
      </c>
      <c r="L40" s="104" t="n">
        <v>2</v>
      </c>
      <c r="M40" s="104" t="n">
        <v>3</v>
      </c>
      <c r="N40" s="104" t="n">
        <v>4</v>
      </c>
      <c r="O40" s="104" t="n">
        <v>3</v>
      </c>
      <c r="P40" s="104" t="n">
        <v>3</v>
      </c>
      <c r="Q40" s="104" t="n">
        <v>3</v>
      </c>
      <c r="R40" s="99" t="n">
        <v>3</v>
      </c>
    </row>
    <row r="41" customFormat="false" ht="15.75" hidden="false" customHeight="true" outlineLevel="0" collapsed="false">
      <c r="A41" s="211" t="n">
        <v>40</v>
      </c>
      <c r="B41" s="127" t="s">
        <v>42</v>
      </c>
      <c r="C41" s="103" t="n">
        <v>16</v>
      </c>
      <c r="D41" s="104" t="n">
        <v>19</v>
      </c>
      <c r="E41" s="104" t="n">
        <v>20</v>
      </c>
      <c r="F41" s="104" t="n">
        <v>17</v>
      </c>
      <c r="G41" s="104" t="n">
        <v>19</v>
      </c>
      <c r="H41" s="104" t="n">
        <v>20</v>
      </c>
      <c r="I41" s="104" t="n">
        <v>25</v>
      </c>
      <c r="J41" s="104" t="n">
        <v>22</v>
      </c>
      <c r="K41" s="104" t="n">
        <v>21</v>
      </c>
      <c r="L41" s="104" t="n">
        <v>16</v>
      </c>
      <c r="M41" s="104" t="n">
        <v>15</v>
      </c>
      <c r="N41" s="104" t="n">
        <v>17</v>
      </c>
      <c r="O41" s="104" t="n">
        <v>17</v>
      </c>
      <c r="P41" s="104" t="n">
        <v>15</v>
      </c>
      <c r="Q41" s="104" t="n">
        <v>15</v>
      </c>
      <c r="R41" s="99" t="n">
        <v>16</v>
      </c>
    </row>
    <row r="42" customFormat="false" ht="15.75" hidden="false" customHeight="true" outlineLevel="0" collapsed="false">
      <c r="A42" s="211" t="n">
        <v>41</v>
      </c>
      <c r="B42" s="116" t="s">
        <v>43</v>
      </c>
      <c r="C42" s="103" t="n">
        <v>6</v>
      </c>
      <c r="D42" s="104" t="n">
        <v>5</v>
      </c>
      <c r="E42" s="104" t="n">
        <v>5</v>
      </c>
      <c r="F42" s="104" t="n">
        <v>5</v>
      </c>
      <c r="G42" s="104" t="n">
        <v>4</v>
      </c>
      <c r="H42" s="104" t="n">
        <v>6</v>
      </c>
      <c r="I42" s="104" t="n">
        <v>4</v>
      </c>
      <c r="J42" s="104" t="n">
        <v>4</v>
      </c>
      <c r="K42" s="104" t="n">
        <v>5</v>
      </c>
      <c r="L42" s="104" t="n">
        <v>3</v>
      </c>
      <c r="M42" s="104" t="n">
        <v>5</v>
      </c>
      <c r="N42" s="104" t="n">
        <v>5</v>
      </c>
      <c r="O42" s="104" t="n">
        <v>4</v>
      </c>
      <c r="P42" s="104" t="n">
        <v>11</v>
      </c>
      <c r="Q42" s="104" t="n">
        <v>7</v>
      </c>
      <c r="R42" s="99" t="n">
        <v>10</v>
      </c>
    </row>
    <row r="43" customFormat="false" ht="15.75" hidden="false" customHeight="true" outlineLevel="0" collapsed="false">
      <c r="A43" s="211" t="n">
        <v>42</v>
      </c>
      <c r="B43" s="127" t="s">
        <v>44</v>
      </c>
      <c r="C43" s="103" t="n">
        <v>58</v>
      </c>
      <c r="D43" s="104" t="n">
        <v>76</v>
      </c>
      <c r="E43" s="104" t="n">
        <v>90</v>
      </c>
      <c r="F43" s="104" t="n">
        <v>52</v>
      </c>
      <c r="G43" s="104" t="n">
        <v>41</v>
      </c>
      <c r="H43" s="104" t="n">
        <v>25</v>
      </c>
      <c r="I43" s="104" t="n">
        <v>20</v>
      </c>
      <c r="J43" s="104" t="n">
        <v>19</v>
      </c>
      <c r="K43" s="104" t="n">
        <v>21</v>
      </c>
      <c r="L43" s="104" t="n">
        <v>31</v>
      </c>
      <c r="M43" s="104" t="n">
        <v>21</v>
      </c>
      <c r="N43" s="104" t="n">
        <v>21</v>
      </c>
      <c r="O43" s="104" t="n">
        <v>15</v>
      </c>
      <c r="P43" s="104" t="n">
        <v>14</v>
      </c>
      <c r="Q43" s="104" t="n">
        <v>16</v>
      </c>
      <c r="R43" s="99" t="n">
        <v>16</v>
      </c>
    </row>
    <row r="44" customFormat="false" ht="15.75" hidden="false" customHeight="true" outlineLevel="0" collapsed="false">
      <c r="A44" s="212" t="n">
        <v>43</v>
      </c>
      <c r="B44" s="130" t="s">
        <v>45</v>
      </c>
      <c r="C44" s="109" t="n">
        <v>75</v>
      </c>
      <c r="D44" s="110" t="n">
        <v>73</v>
      </c>
      <c r="E44" s="110" t="n">
        <v>69</v>
      </c>
      <c r="F44" s="110" t="n">
        <v>77</v>
      </c>
      <c r="G44" s="110" t="n">
        <v>64</v>
      </c>
      <c r="H44" s="110" t="n">
        <v>66</v>
      </c>
      <c r="I44" s="110" t="n">
        <v>68</v>
      </c>
      <c r="J44" s="110" t="n">
        <v>69</v>
      </c>
      <c r="K44" s="110" t="n">
        <v>75</v>
      </c>
      <c r="L44" s="110" t="n">
        <v>79</v>
      </c>
      <c r="M44" s="110" t="n">
        <v>85</v>
      </c>
      <c r="N44" s="110" t="n">
        <v>88</v>
      </c>
      <c r="O44" s="110" t="n">
        <v>95</v>
      </c>
      <c r="P44" s="110" t="n">
        <v>95</v>
      </c>
      <c r="Q44" s="110" t="n">
        <v>102</v>
      </c>
      <c r="R44" s="99" t="n">
        <v>110</v>
      </c>
    </row>
    <row r="45" customFormat="false" ht="15.75" hidden="false" customHeight="true" outlineLevel="0" collapsed="false">
      <c r="A45" s="210" t="n">
        <v>44</v>
      </c>
      <c r="B45" s="114" t="s">
        <v>46</v>
      </c>
      <c r="C45" s="98" t="n">
        <v>411</v>
      </c>
      <c r="D45" s="99" t="n">
        <v>395</v>
      </c>
      <c r="E45" s="99" t="n">
        <v>407</v>
      </c>
      <c r="F45" s="99" t="n">
        <v>417</v>
      </c>
      <c r="G45" s="99" t="n">
        <v>398</v>
      </c>
      <c r="H45" s="99" t="n">
        <v>388</v>
      </c>
      <c r="I45" s="99" t="n">
        <v>406</v>
      </c>
      <c r="J45" s="99" t="n">
        <v>403</v>
      </c>
      <c r="K45" s="99" t="n">
        <v>449</v>
      </c>
      <c r="L45" s="99" t="n">
        <v>459</v>
      </c>
      <c r="M45" s="99" t="n">
        <v>435</v>
      </c>
      <c r="N45" s="99" t="n">
        <v>461</v>
      </c>
      <c r="O45" s="99" t="n">
        <v>418</v>
      </c>
      <c r="P45" s="99" t="n">
        <v>455</v>
      </c>
      <c r="Q45" s="99" t="n">
        <v>471</v>
      </c>
      <c r="R45" s="99" t="n">
        <v>441</v>
      </c>
    </row>
    <row r="46" customFormat="false" ht="15.75" hidden="false" customHeight="true" outlineLevel="0" collapsed="false">
      <c r="A46" s="211" t="n">
        <v>45</v>
      </c>
      <c r="B46" s="116" t="s">
        <v>47</v>
      </c>
      <c r="C46" s="103" t="n">
        <v>29</v>
      </c>
      <c r="D46" s="104" t="n">
        <v>36</v>
      </c>
      <c r="E46" s="104" t="n">
        <v>28</v>
      </c>
      <c r="F46" s="104" t="n">
        <v>39</v>
      </c>
      <c r="G46" s="104" t="n">
        <v>37</v>
      </c>
      <c r="H46" s="104" t="n">
        <v>33</v>
      </c>
      <c r="I46" s="104" t="n">
        <v>29</v>
      </c>
      <c r="J46" s="104" t="n">
        <v>34</v>
      </c>
      <c r="K46" s="104" t="n">
        <v>27</v>
      </c>
      <c r="L46" s="104" t="n">
        <v>25</v>
      </c>
      <c r="M46" s="104" t="n">
        <v>22</v>
      </c>
      <c r="N46" s="104" t="n">
        <v>36</v>
      </c>
      <c r="O46" s="104" t="n">
        <v>35</v>
      </c>
      <c r="P46" s="104" t="n">
        <v>38</v>
      </c>
      <c r="Q46" s="104" t="n">
        <v>37</v>
      </c>
      <c r="R46" s="99" t="n">
        <v>55</v>
      </c>
    </row>
    <row r="47" customFormat="false" ht="15.75" hidden="false" customHeight="true" outlineLevel="0" collapsed="false">
      <c r="A47" s="211" t="n">
        <v>46</v>
      </c>
      <c r="B47" s="116" t="s">
        <v>48</v>
      </c>
      <c r="C47" s="103" t="n">
        <v>37</v>
      </c>
      <c r="D47" s="104" t="n">
        <v>40</v>
      </c>
      <c r="E47" s="104" t="n">
        <v>32</v>
      </c>
      <c r="F47" s="104" t="n">
        <v>44</v>
      </c>
      <c r="G47" s="104" t="n">
        <v>33</v>
      </c>
      <c r="H47" s="104" t="n">
        <v>34</v>
      </c>
      <c r="I47" s="104" t="n">
        <v>34</v>
      </c>
      <c r="J47" s="104" t="n">
        <v>50</v>
      </c>
      <c r="K47" s="104" t="n">
        <v>36</v>
      </c>
      <c r="L47" s="104" t="n">
        <v>35</v>
      </c>
      <c r="M47" s="104" t="n">
        <v>32</v>
      </c>
      <c r="N47" s="104" t="n">
        <v>41</v>
      </c>
      <c r="O47" s="104" t="n">
        <v>54</v>
      </c>
      <c r="P47" s="104" t="n">
        <v>38</v>
      </c>
      <c r="Q47" s="104" t="n">
        <v>51</v>
      </c>
      <c r="R47" s="99" t="n">
        <v>59</v>
      </c>
    </row>
    <row r="48" customFormat="false" ht="15.75" hidden="false" customHeight="true" outlineLevel="0" collapsed="false">
      <c r="A48" s="211" t="n">
        <v>47</v>
      </c>
      <c r="B48" s="116" t="s">
        <v>49</v>
      </c>
      <c r="C48" s="103" t="n">
        <v>240</v>
      </c>
      <c r="D48" s="104" t="n">
        <v>285</v>
      </c>
      <c r="E48" s="104" t="n">
        <v>266</v>
      </c>
      <c r="F48" s="104" t="n">
        <v>274</v>
      </c>
      <c r="G48" s="104" t="n">
        <v>268</v>
      </c>
      <c r="H48" s="104" t="n">
        <v>263</v>
      </c>
      <c r="I48" s="104" t="n">
        <v>278</v>
      </c>
      <c r="J48" s="104" t="n">
        <v>288</v>
      </c>
      <c r="K48" s="104" t="n">
        <v>298</v>
      </c>
      <c r="L48" s="104" t="n">
        <v>294</v>
      </c>
      <c r="M48" s="104" t="n">
        <v>294</v>
      </c>
      <c r="N48" s="104" t="n">
        <v>338</v>
      </c>
      <c r="O48" s="104" t="n">
        <v>286</v>
      </c>
      <c r="P48" s="104" t="n">
        <v>394</v>
      </c>
      <c r="Q48" s="104" t="n">
        <v>290</v>
      </c>
      <c r="R48" s="99" t="n">
        <v>325</v>
      </c>
    </row>
    <row r="49" customFormat="false" ht="15.75" hidden="false" customHeight="true" outlineLevel="0" collapsed="false">
      <c r="A49" s="211" t="n">
        <v>48</v>
      </c>
      <c r="B49" s="116" t="s">
        <v>50</v>
      </c>
      <c r="C49" s="103" t="n">
        <v>143</v>
      </c>
      <c r="D49" s="104" t="n">
        <v>120</v>
      </c>
      <c r="E49" s="104" t="n">
        <v>120</v>
      </c>
      <c r="F49" s="104" t="n">
        <v>119</v>
      </c>
      <c r="G49" s="104" t="n">
        <v>94</v>
      </c>
      <c r="H49" s="104" t="n">
        <v>101</v>
      </c>
      <c r="I49" s="104" t="n">
        <v>104</v>
      </c>
      <c r="J49" s="104" t="n">
        <v>172</v>
      </c>
      <c r="K49" s="104" t="n">
        <v>172</v>
      </c>
      <c r="L49" s="104" t="n">
        <v>176</v>
      </c>
      <c r="M49" s="104" t="n">
        <v>148</v>
      </c>
      <c r="N49" s="104" t="n">
        <v>147</v>
      </c>
      <c r="O49" s="104" t="n">
        <v>139</v>
      </c>
      <c r="P49" s="104" t="n">
        <v>179</v>
      </c>
      <c r="Q49" s="104" t="n">
        <v>197</v>
      </c>
      <c r="R49" s="99" t="n">
        <v>131</v>
      </c>
    </row>
    <row r="50" customFormat="false" ht="15.75" hidden="false" customHeight="true" outlineLevel="0" collapsed="false">
      <c r="A50" s="211" t="n">
        <v>49</v>
      </c>
      <c r="B50" s="116" t="s">
        <v>51</v>
      </c>
      <c r="C50" s="103" t="n">
        <v>38</v>
      </c>
      <c r="D50" s="104" t="n">
        <v>32</v>
      </c>
      <c r="E50" s="104" t="n">
        <v>29</v>
      </c>
      <c r="F50" s="104" t="n">
        <v>37</v>
      </c>
      <c r="G50" s="104" t="n">
        <v>36</v>
      </c>
      <c r="H50" s="104" t="n">
        <v>31</v>
      </c>
      <c r="I50" s="104" t="n">
        <v>28</v>
      </c>
      <c r="J50" s="104" t="n">
        <v>33</v>
      </c>
      <c r="K50" s="104" t="n">
        <v>29</v>
      </c>
      <c r="L50" s="104" t="n">
        <v>36</v>
      </c>
      <c r="M50" s="104" t="n">
        <v>27</v>
      </c>
      <c r="N50" s="104" t="n">
        <v>25</v>
      </c>
      <c r="O50" s="104" t="n">
        <v>43</v>
      </c>
      <c r="P50" s="104" t="n">
        <v>42</v>
      </c>
      <c r="Q50" s="104" t="n">
        <v>37</v>
      </c>
      <c r="R50" s="99" t="n">
        <v>25</v>
      </c>
    </row>
    <row r="51" customFormat="false" ht="15.75" hidden="false" customHeight="true" outlineLevel="0" collapsed="false">
      <c r="A51" s="211" t="n">
        <v>50</v>
      </c>
      <c r="B51" s="116" t="s">
        <v>52</v>
      </c>
      <c r="C51" s="103" t="n">
        <v>448</v>
      </c>
      <c r="D51" s="104" t="n">
        <v>431</v>
      </c>
      <c r="E51" s="104" t="n">
        <v>395</v>
      </c>
      <c r="F51" s="104" t="n">
        <v>375</v>
      </c>
      <c r="G51" s="104" t="n">
        <v>322</v>
      </c>
      <c r="H51" s="104" t="n">
        <v>325</v>
      </c>
      <c r="I51" s="104" t="n">
        <v>375</v>
      </c>
      <c r="J51" s="104" t="n">
        <v>344</v>
      </c>
      <c r="K51" s="104" t="n">
        <v>368</v>
      </c>
      <c r="L51" s="104" t="n">
        <v>312</v>
      </c>
      <c r="M51" s="104" t="n">
        <v>299</v>
      </c>
      <c r="N51" s="104" t="n">
        <v>309</v>
      </c>
      <c r="O51" s="104" t="n">
        <v>311</v>
      </c>
      <c r="P51" s="104" t="n">
        <v>293</v>
      </c>
      <c r="Q51" s="104" t="n">
        <v>293</v>
      </c>
      <c r="R51" s="99" t="n">
        <v>281</v>
      </c>
    </row>
    <row r="52" customFormat="false" ht="15.75" hidden="false" customHeight="true" outlineLevel="0" collapsed="false">
      <c r="A52" s="211" t="n">
        <v>51</v>
      </c>
      <c r="B52" s="116" t="s">
        <v>53</v>
      </c>
      <c r="C52" s="103" t="n">
        <v>91</v>
      </c>
      <c r="D52" s="104" t="n">
        <v>95</v>
      </c>
      <c r="E52" s="104" t="n">
        <v>93</v>
      </c>
      <c r="F52" s="104" t="n">
        <v>84</v>
      </c>
      <c r="G52" s="104" t="n">
        <v>109</v>
      </c>
      <c r="H52" s="104" t="n">
        <v>102</v>
      </c>
      <c r="I52" s="104" t="n">
        <v>99</v>
      </c>
      <c r="J52" s="104" t="n">
        <v>101</v>
      </c>
      <c r="K52" s="104" t="n">
        <v>103</v>
      </c>
      <c r="L52" s="104" t="n">
        <v>115</v>
      </c>
      <c r="M52" s="104" t="n">
        <v>96</v>
      </c>
      <c r="N52" s="104" t="n">
        <v>99</v>
      </c>
      <c r="O52" s="104" t="n">
        <v>98</v>
      </c>
      <c r="P52" s="104" t="n">
        <v>94</v>
      </c>
      <c r="Q52" s="104" t="n">
        <v>89</v>
      </c>
      <c r="R52" s="99" t="n">
        <v>87</v>
      </c>
    </row>
    <row r="53" customFormat="false" ht="15.75" hidden="false" customHeight="true" outlineLevel="0" collapsed="false">
      <c r="A53" s="211" t="n">
        <v>52</v>
      </c>
      <c r="B53" s="116" t="s">
        <v>54</v>
      </c>
      <c r="C53" s="103" t="n">
        <v>167</v>
      </c>
      <c r="D53" s="104" t="n">
        <v>157</v>
      </c>
      <c r="E53" s="104" t="n">
        <v>149</v>
      </c>
      <c r="F53" s="104" t="n">
        <v>166</v>
      </c>
      <c r="G53" s="104" t="n">
        <v>161</v>
      </c>
      <c r="H53" s="104" t="n">
        <v>156</v>
      </c>
      <c r="I53" s="104" t="n">
        <v>142</v>
      </c>
      <c r="J53" s="104" t="n">
        <v>146</v>
      </c>
      <c r="K53" s="104" t="n">
        <v>126</v>
      </c>
      <c r="L53" s="104" t="n">
        <v>126</v>
      </c>
      <c r="M53" s="104" t="n">
        <v>133</v>
      </c>
      <c r="N53" s="104" t="n">
        <v>150</v>
      </c>
      <c r="O53" s="104" t="n">
        <v>151</v>
      </c>
      <c r="P53" s="104" t="n">
        <v>92</v>
      </c>
      <c r="Q53" s="104" t="n">
        <v>162</v>
      </c>
      <c r="R53" s="99" t="n">
        <v>122</v>
      </c>
    </row>
    <row r="54" customFormat="false" ht="15.75" hidden="false" customHeight="true" outlineLevel="0" collapsed="false">
      <c r="A54" s="211" t="n">
        <v>53</v>
      </c>
      <c r="B54" s="116" t="s">
        <v>55</v>
      </c>
      <c r="C54" s="103" t="n">
        <v>906</v>
      </c>
      <c r="D54" s="104" t="n">
        <v>883</v>
      </c>
      <c r="E54" s="104" t="n">
        <v>804</v>
      </c>
      <c r="F54" s="104" t="n">
        <v>738</v>
      </c>
      <c r="G54" s="104" t="n">
        <v>647</v>
      </c>
      <c r="H54" s="104" t="n">
        <v>617</v>
      </c>
      <c r="I54" s="104" t="n">
        <v>658</v>
      </c>
      <c r="J54" s="104" t="n">
        <v>757</v>
      </c>
      <c r="K54" s="104" t="n">
        <v>513</v>
      </c>
      <c r="L54" s="104" t="n">
        <v>411</v>
      </c>
      <c r="M54" s="104" t="n">
        <v>490</v>
      </c>
      <c r="N54" s="104" t="n">
        <v>512</v>
      </c>
      <c r="O54" s="104" t="n">
        <v>475</v>
      </c>
      <c r="P54" s="104" t="n">
        <v>508</v>
      </c>
      <c r="Q54" s="104" t="n">
        <v>452</v>
      </c>
      <c r="R54" s="99" t="n">
        <v>405</v>
      </c>
    </row>
    <row r="55" customFormat="false" ht="15.75" hidden="false" customHeight="true" outlineLevel="0" collapsed="false">
      <c r="A55" s="211" t="n">
        <v>54</v>
      </c>
      <c r="B55" s="116" t="s">
        <v>56</v>
      </c>
      <c r="C55" s="103" t="n">
        <v>24</v>
      </c>
      <c r="D55" s="104" t="n">
        <v>27</v>
      </c>
      <c r="E55" s="104" t="n">
        <v>26</v>
      </c>
      <c r="F55" s="104" t="n">
        <v>29</v>
      </c>
      <c r="G55" s="104" t="n">
        <v>22</v>
      </c>
      <c r="H55" s="104" t="n">
        <v>22</v>
      </c>
      <c r="I55" s="104" t="n">
        <v>37</v>
      </c>
      <c r="J55" s="104" t="n">
        <v>22</v>
      </c>
      <c r="K55" s="104" t="n">
        <v>28</v>
      </c>
      <c r="L55" s="104" t="n">
        <v>33</v>
      </c>
      <c r="M55" s="104" t="n">
        <v>39</v>
      </c>
      <c r="N55" s="104" t="n">
        <v>44</v>
      </c>
      <c r="O55" s="104" t="n">
        <v>37</v>
      </c>
      <c r="P55" s="104" t="n">
        <v>27</v>
      </c>
      <c r="Q55" s="104" t="n">
        <v>28</v>
      </c>
      <c r="R55" s="99" t="n">
        <v>33</v>
      </c>
    </row>
    <row r="56" customFormat="false" ht="15.75" hidden="false" customHeight="true" outlineLevel="0" collapsed="false">
      <c r="A56" s="211" t="n">
        <v>55</v>
      </c>
      <c r="B56" s="116" t="s">
        <v>57</v>
      </c>
      <c r="C56" s="103" t="n">
        <v>321</v>
      </c>
      <c r="D56" s="104" t="n">
        <v>336</v>
      </c>
      <c r="E56" s="104" t="n">
        <v>325</v>
      </c>
      <c r="F56" s="104" t="n">
        <v>305</v>
      </c>
      <c r="G56" s="104" t="n">
        <v>289</v>
      </c>
      <c r="H56" s="104" t="n">
        <v>308</v>
      </c>
      <c r="I56" s="104" t="n">
        <v>292</v>
      </c>
      <c r="J56" s="104" t="n">
        <v>276</v>
      </c>
      <c r="K56" s="104" t="n">
        <v>261</v>
      </c>
      <c r="L56" s="104" t="n">
        <v>266</v>
      </c>
      <c r="M56" s="104" t="n">
        <v>261</v>
      </c>
      <c r="N56" s="104" t="n">
        <v>253</v>
      </c>
      <c r="O56" s="104" t="n">
        <v>251</v>
      </c>
      <c r="P56" s="104" t="n">
        <v>218</v>
      </c>
      <c r="Q56" s="104" t="n">
        <v>254</v>
      </c>
      <c r="R56" s="99" t="n">
        <v>255</v>
      </c>
    </row>
    <row r="57" customFormat="false" ht="15.75" hidden="false" customHeight="true" outlineLevel="0" collapsed="false">
      <c r="A57" s="211" t="n">
        <v>56</v>
      </c>
      <c r="B57" s="116" t="s">
        <v>58</v>
      </c>
      <c r="C57" s="103" t="n">
        <v>182</v>
      </c>
      <c r="D57" s="104" t="n">
        <v>188</v>
      </c>
      <c r="E57" s="104" t="n">
        <v>162</v>
      </c>
      <c r="F57" s="104" t="n">
        <v>157</v>
      </c>
      <c r="G57" s="104" t="n">
        <v>121</v>
      </c>
      <c r="H57" s="104" t="n">
        <v>95</v>
      </c>
      <c r="I57" s="104" t="n">
        <v>109</v>
      </c>
      <c r="J57" s="104" t="n">
        <v>128</v>
      </c>
      <c r="K57" s="104" t="n">
        <v>99</v>
      </c>
      <c r="L57" s="104" t="n">
        <v>120</v>
      </c>
      <c r="M57" s="104" t="n">
        <v>118</v>
      </c>
      <c r="N57" s="104" t="n">
        <v>110</v>
      </c>
      <c r="O57" s="104" t="n">
        <v>123</v>
      </c>
      <c r="P57" s="104" t="n">
        <v>118</v>
      </c>
      <c r="Q57" s="104" t="n">
        <v>120</v>
      </c>
      <c r="R57" s="99" t="n">
        <v>127</v>
      </c>
    </row>
    <row r="58" customFormat="false" ht="15.75" hidden="false" customHeight="true" outlineLevel="0" collapsed="false">
      <c r="A58" s="212" t="n">
        <v>57</v>
      </c>
      <c r="B58" s="122" t="s">
        <v>59</v>
      </c>
      <c r="C58" s="109" t="n">
        <v>35</v>
      </c>
      <c r="D58" s="110" t="n">
        <v>43</v>
      </c>
      <c r="E58" s="110" t="n">
        <v>43</v>
      </c>
      <c r="F58" s="110" t="n">
        <v>37</v>
      </c>
      <c r="G58" s="110" t="n">
        <v>31</v>
      </c>
      <c r="H58" s="110" t="n">
        <v>39</v>
      </c>
      <c r="I58" s="110" t="n">
        <v>42</v>
      </c>
      <c r="J58" s="110" t="n">
        <v>34</v>
      </c>
      <c r="K58" s="110" t="n">
        <v>38</v>
      </c>
      <c r="L58" s="110" t="n">
        <v>34</v>
      </c>
      <c r="M58" s="110" t="n">
        <v>33</v>
      </c>
      <c r="N58" s="110" t="n">
        <v>33</v>
      </c>
      <c r="O58" s="110" t="n">
        <v>34</v>
      </c>
      <c r="P58" s="110" t="n">
        <v>31</v>
      </c>
      <c r="Q58" s="110" t="n">
        <v>28</v>
      </c>
      <c r="R58" s="99" t="n">
        <v>31</v>
      </c>
    </row>
    <row r="59" customFormat="false" ht="15.75" hidden="false" customHeight="true" outlineLevel="0" collapsed="false">
      <c r="A59" s="210" t="n">
        <v>58</v>
      </c>
      <c r="B59" s="114" t="s">
        <v>60</v>
      </c>
      <c r="C59" s="98" t="n">
        <v>61</v>
      </c>
      <c r="D59" s="99" t="n">
        <v>53</v>
      </c>
      <c r="E59" s="99" t="n">
        <v>50</v>
      </c>
      <c r="F59" s="99" t="n">
        <v>58</v>
      </c>
      <c r="G59" s="99" t="n">
        <v>58</v>
      </c>
      <c r="H59" s="99" t="n">
        <v>55</v>
      </c>
      <c r="I59" s="99" t="n">
        <v>47</v>
      </c>
      <c r="J59" s="99" t="n">
        <v>41</v>
      </c>
      <c r="K59" s="99" t="n">
        <v>55</v>
      </c>
      <c r="L59" s="99" t="n">
        <v>43</v>
      </c>
      <c r="M59" s="99" t="n">
        <v>52</v>
      </c>
      <c r="N59" s="99" t="n">
        <v>42</v>
      </c>
      <c r="O59" s="99" t="n">
        <v>44</v>
      </c>
      <c r="P59" s="99" t="n">
        <v>39</v>
      </c>
      <c r="Q59" s="99" t="n">
        <v>45</v>
      </c>
      <c r="R59" s="99" t="n">
        <v>39</v>
      </c>
    </row>
    <row r="60" customFormat="false" ht="15.75" hidden="false" customHeight="true" outlineLevel="0" collapsed="false">
      <c r="A60" s="211" t="n">
        <v>59</v>
      </c>
      <c r="B60" s="116" t="s">
        <v>61</v>
      </c>
      <c r="C60" s="103" t="n">
        <v>1177</v>
      </c>
      <c r="D60" s="104" t="n">
        <v>1250</v>
      </c>
      <c r="E60" s="104" t="n">
        <v>1220</v>
      </c>
      <c r="F60" s="104" t="n">
        <v>1289</v>
      </c>
      <c r="G60" s="104" t="n">
        <v>1138</v>
      </c>
      <c r="H60" s="104" t="n">
        <v>1169</v>
      </c>
      <c r="I60" s="104" t="n">
        <v>1091</v>
      </c>
      <c r="J60" s="104" t="n">
        <v>1129</v>
      </c>
      <c r="K60" s="104" t="n">
        <v>1097</v>
      </c>
      <c r="L60" s="104" t="n">
        <v>1021</v>
      </c>
      <c r="M60" s="104" t="n">
        <v>984</v>
      </c>
      <c r="N60" s="104" t="n">
        <v>906</v>
      </c>
      <c r="O60" s="104" t="n">
        <v>928</v>
      </c>
      <c r="P60" s="104" t="n">
        <v>857</v>
      </c>
      <c r="Q60" s="104" t="n">
        <v>898</v>
      </c>
      <c r="R60" s="99" t="n">
        <v>784</v>
      </c>
    </row>
    <row r="61" customFormat="false" ht="15.75" hidden="false" customHeight="true" outlineLevel="0" collapsed="false">
      <c r="A61" s="211" t="n">
        <v>60</v>
      </c>
      <c r="B61" s="116" t="s">
        <v>62</v>
      </c>
      <c r="C61" s="103" t="n">
        <v>4179</v>
      </c>
      <c r="D61" s="104" t="n">
        <v>4022</v>
      </c>
      <c r="E61" s="104" t="n">
        <v>4086</v>
      </c>
      <c r="F61" s="104" t="n">
        <v>3494</v>
      </c>
      <c r="G61" s="104" t="n">
        <v>3268</v>
      </c>
      <c r="H61" s="104" t="n">
        <v>3132</v>
      </c>
      <c r="I61" s="104" t="n">
        <v>3293</v>
      </c>
      <c r="J61" s="104" t="n">
        <v>3520</v>
      </c>
      <c r="K61" s="104" t="n">
        <v>2751</v>
      </c>
      <c r="L61" s="104" t="n">
        <v>2181</v>
      </c>
      <c r="M61" s="104" t="n">
        <v>2146</v>
      </c>
      <c r="N61" s="104" t="n">
        <v>2292</v>
      </c>
      <c r="O61" s="104" t="n">
        <v>2336</v>
      </c>
      <c r="P61" s="104" t="n">
        <v>2308</v>
      </c>
      <c r="Q61" s="104" t="n">
        <v>2220</v>
      </c>
      <c r="R61" s="99" t="n">
        <v>2183</v>
      </c>
    </row>
    <row r="62" customFormat="false" ht="15.75" hidden="false" customHeight="true" outlineLevel="0" collapsed="false">
      <c r="A62" s="212" t="n">
        <v>61</v>
      </c>
      <c r="B62" s="130" t="s">
        <v>63</v>
      </c>
      <c r="C62" s="109" t="n">
        <v>880</v>
      </c>
      <c r="D62" s="110" t="n">
        <v>996</v>
      </c>
      <c r="E62" s="110" t="n">
        <v>970</v>
      </c>
      <c r="F62" s="110" t="n">
        <v>958</v>
      </c>
      <c r="G62" s="110" t="n">
        <v>798</v>
      </c>
      <c r="H62" s="110" t="n">
        <v>749</v>
      </c>
      <c r="I62" s="110" t="n">
        <v>694</v>
      </c>
      <c r="J62" s="110" t="n">
        <v>678</v>
      </c>
      <c r="K62" s="110" t="n">
        <v>667</v>
      </c>
      <c r="L62" s="110" t="n">
        <v>653</v>
      </c>
      <c r="M62" s="110" t="n">
        <v>627</v>
      </c>
      <c r="N62" s="110" t="n">
        <v>597</v>
      </c>
      <c r="O62" s="110" t="n">
        <v>533</v>
      </c>
      <c r="P62" s="110" t="n">
        <v>488</v>
      </c>
      <c r="Q62" s="110" t="n">
        <v>493</v>
      </c>
      <c r="R62" s="99" t="n">
        <v>457</v>
      </c>
    </row>
    <row r="63" customFormat="false" ht="15.75" hidden="false" customHeight="true" outlineLevel="0" collapsed="false">
      <c r="A63" s="210" t="n">
        <v>62</v>
      </c>
      <c r="B63" s="131" t="s">
        <v>64</v>
      </c>
      <c r="C63" s="98" t="n">
        <v>13</v>
      </c>
      <c r="D63" s="99" t="n">
        <v>13</v>
      </c>
      <c r="E63" s="99" t="n">
        <v>11</v>
      </c>
      <c r="F63" s="99" t="n">
        <v>11</v>
      </c>
      <c r="G63" s="99" t="n">
        <v>10</v>
      </c>
      <c r="H63" s="99" t="n">
        <v>6</v>
      </c>
      <c r="I63" s="99" t="n">
        <v>9</v>
      </c>
      <c r="J63" s="99" t="n">
        <v>9</v>
      </c>
      <c r="K63" s="99" t="n">
        <v>9</v>
      </c>
      <c r="L63" s="99" t="n">
        <v>8</v>
      </c>
      <c r="M63" s="99" t="n">
        <v>8</v>
      </c>
      <c r="N63" s="99" t="n">
        <v>7</v>
      </c>
      <c r="O63" s="99" t="n">
        <v>7</v>
      </c>
      <c r="P63" s="99" t="n">
        <v>4</v>
      </c>
      <c r="Q63" s="99" t="n">
        <v>6</v>
      </c>
      <c r="R63" s="99" t="n">
        <v>7</v>
      </c>
    </row>
    <row r="64" customFormat="false" ht="15.75" hidden="false" customHeight="true" outlineLevel="0" collapsed="false">
      <c r="A64" s="211" t="n">
        <v>63</v>
      </c>
      <c r="B64" s="116" t="s">
        <v>65</v>
      </c>
      <c r="C64" s="103" t="n">
        <v>87</v>
      </c>
      <c r="D64" s="104" t="n">
        <v>84</v>
      </c>
      <c r="E64" s="104" t="n">
        <v>91</v>
      </c>
      <c r="F64" s="104" t="n">
        <v>98</v>
      </c>
      <c r="G64" s="104" t="n">
        <v>96</v>
      </c>
      <c r="H64" s="104" t="n">
        <v>95</v>
      </c>
      <c r="I64" s="104" t="n">
        <v>90</v>
      </c>
      <c r="J64" s="104" t="n">
        <v>100</v>
      </c>
      <c r="K64" s="104" t="n">
        <v>114</v>
      </c>
      <c r="L64" s="104" t="n">
        <v>106</v>
      </c>
      <c r="M64" s="104" t="n">
        <v>109</v>
      </c>
      <c r="N64" s="104" t="n">
        <v>94</v>
      </c>
      <c r="O64" s="104" t="n">
        <v>113</v>
      </c>
      <c r="P64" s="104" t="n">
        <v>93</v>
      </c>
      <c r="Q64" s="104" t="n">
        <v>69</v>
      </c>
      <c r="R64" s="99" t="n">
        <v>94</v>
      </c>
    </row>
    <row r="65" customFormat="false" ht="15.75" hidden="false" customHeight="true" outlineLevel="0" collapsed="false">
      <c r="A65" s="211" t="n">
        <v>64</v>
      </c>
      <c r="B65" s="127" t="s">
        <v>66</v>
      </c>
      <c r="C65" s="103" t="n">
        <v>24</v>
      </c>
      <c r="D65" s="104" t="n">
        <v>23</v>
      </c>
      <c r="E65" s="104" t="n">
        <v>21</v>
      </c>
      <c r="F65" s="104" t="n">
        <v>22</v>
      </c>
      <c r="G65" s="104" t="n">
        <v>20</v>
      </c>
      <c r="H65" s="104" t="n">
        <v>23</v>
      </c>
      <c r="I65" s="104" t="n">
        <v>19</v>
      </c>
      <c r="J65" s="104" t="n">
        <v>20</v>
      </c>
      <c r="K65" s="104" t="n">
        <v>19</v>
      </c>
      <c r="L65" s="104" t="n">
        <v>19</v>
      </c>
      <c r="M65" s="104" t="n">
        <v>20</v>
      </c>
      <c r="N65" s="104" t="n">
        <v>19</v>
      </c>
      <c r="O65" s="104" t="n">
        <v>20</v>
      </c>
      <c r="P65" s="104" t="n">
        <v>4</v>
      </c>
      <c r="Q65" s="104" t="n">
        <v>5</v>
      </c>
      <c r="R65" s="99" t="n">
        <v>5</v>
      </c>
    </row>
    <row r="66" customFormat="false" ht="15.75" hidden="false" customHeight="true" outlineLevel="0" collapsed="false">
      <c r="A66" s="211" t="n">
        <v>65</v>
      </c>
      <c r="B66" s="116" t="s">
        <v>67</v>
      </c>
      <c r="C66" s="103" t="n">
        <v>96</v>
      </c>
      <c r="D66" s="104" t="n">
        <v>91</v>
      </c>
      <c r="E66" s="104" t="n">
        <v>94</v>
      </c>
      <c r="F66" s="104" t="n">
        <v>99</v>
      </c>
      <c r="G66" s="104" t="n">
        <v>96</v>
      </c>
      <c r="H66" s="104" t="n">
        <v>96</v>
      </c>
      <c r="I66" s="104" t="n">
        <v>90</v>
      </c>
      <c r="J66" s="104" t="n">
        <v>94</v>
      </c>
      <c r="K66" s="104" t="n">
        <v>90</v>
      </c>
      <c r="L66" s="104" t="n">
        <v>84</v>
      </c>
      <c r="M66" s="104" t="n">
        <v>89</v>
      </c>
      <c r="N66" s="104" t="n">
        <v>92</v>
      </c>
      <c r="O66" s="104" t="n">
        <v>115</v>
      </c>
      <c r="P66" s="104" t="n">
        <v>107</v>
      </c>
      <c r="Q66" s="104" t="n">
        <v>105</v>
      </c>
      <c r="R66" s="99" t="n">
        <v>110</v>
      </c>
    </row>
    <row r="67" customFormat="false" ht="15.75" hidden="false" customHeight="true" outlineLevel="0" collapsed="false">
      <c r="A67" s="211" t="n">
        <v>66</v>
      </c>
      <c r="B67" s="116" t="s">
        <v>68</v>
      </c>
      <c r="C67" s="103" t="n">
        <v>233</v>
      </c>
      <c r="D67" s="104" t="n">
        <v>219</v>
      </c>
      <c r="E67" s="104" t="n">
        <v>215</v>
      </c>
      <c r="F67" s="104" t="n">
        <v>212</v>
      </c>
      <c r="G67" s="104" t="n">
        <v>197</v>
      </c>
      <c r="H67" s="104" t="n">
        <v>207</v>
      </c>
      <c r="I67" s="104" t="n">
        <v>204</v>
      </c>
      <c r="J67" s="104" t="n">
        <v>216</v>
      </c>
      <c r="K67" s="104" t="n">
        <v>201</v>
      </c>
      <c r="L67" s="104" t="n">
        <v>203</v>
      </c>
      <c r="M67" s="104" t="n">
        <v>204</v>
      </c>
      <c r="N67" s="104" t="n">
        <v>213</v>
      </c>
      <c r="O67" s="104" t="n">
        <v>204</v>
      </c>
      <c r="P67" s="104" t="n">
        <v>192</v>
      </c>
      <c r="Q67" s="104" t="n">
        <v>169</v>
      </c>
      <c r="R67" s="99" t="n">
        <v>175</v>
      </c>
    </row>
    <row r="68" customFormat="false" ht="15.75" hidden="false" customHeight="true" outlineLevel="0" collapsed="false">
      <c r="A68" s="211" t="n">
        <v>67</v>
      </c>
      <c r="B68" s="116" t="s">
        <v>69</v>
      </c>
      <c r="C68" s="103" t="n">
        <v>140</v>
      </c>
      <c r="D68" s="104" t="n">
        <v>143</v>
      </c>
      <c r="E68" s="104" t="n">
        <v>137</v>
      </c>
      <c r="F68" s="104" t="n">
        <v>140</v>
      </c>
      <c r="G68" s="104" t="n">
        <v>146</v>
      </c>
      <c r="H68" s="104" t="n">
        <v>138</v>
      </c>
      <c r="I68" s="104" t="n">
        <v>131</v>
      </c>
      <c r="J68" s="104" t="n">
        <v>127</v>
      </c>
      <c r="K68" s="104" t="n">
        <v>165</v>
      </c>
      <c r="L68" s="104" t="n">
        <v>307</v>
      </c>
      <c r="M68" s="104" t="n">
        <v>287</v>
      </c>
      <c r="N68" s="104" t="n">
        <v>257</v>
      </c>
      <c r="O68" s="104" t="n">
        <v>244</v>
      </c>
      <c r="P68" s="104" t="n">
        <v>256</v>
      </c>
      <c r="Q68" s="104" t="n">
        <v>288</v>
      </c>
      <c r="R68" s="99" t="n">
        <v>137</v>
      </c>
    </row>
    <row r="69" customFormat="false" ht="15.75" hidden="false" customHeight="true" outlineLevel="0" collapsed="false">
      <c r="A69" s="211" t="n">
        <v>68</v>
      </c>
      <c r="B69" s="116" t="s">
        <v>70</v>
      </c>
      <c r="C69" s="103" t="n">
        <v>2543</v>
      </c>
      <c r="D69" s="104" t="n">
        <v>2470</v>
      </c>
      <c r="E69" s="104" t="n">
        <v>2500</v>
      </c>
      <c r="F69" s="104" t="n">
        <v>2458</v>
      </c>
      <c r="G69" s="104" t="n">
        <v>2446</v>
      </c>
      <c r="H69" s="104" t="n">
        <v>2491</v>
      </c>
      <c r="I69" s="104" t="n">
        <v>2517</v>
      </c>
      <c r="J69" s="104" t="n">
        <v>2583</v>
      </c>
      <c r="K69" s="104" t="n">
        <v>2497</v>
      </c>
      <c r="L69" s="104" t="n">
        <v>2356</v>
      </c>
      <c r="M69" s="104" t="n">
        <v>2476</v>
      </c>
      <c r="N69" s="104" t="n">
        <v>2363</v>
      </c>
      <c r="O69" s="104" t="n">
        <v>2371</v>
      </c>
      <c r="P69" s="104" t="n">
        <v>2319</v>
      </c>
      <c r="Q69" s="104" t="n">
        <v>2432</v>
      </c>
      <c r="R69" s="99" t="n">
        <v>2540</v>
      </c>
    </row>
    <row r="70" customFormat="false" ht="15.75" hidden="false" customHeight="true" outlineLevel="0" collapsed="false">
      <c r="A70" s="211" t="n">
        <v>69</v>
      </c>
      <c r="B70" s="116" t="s">
        <v>71</v>
      </c>
      <c r="C70" s="103" t="n">
        <v>502</v>
      </c>
      <c r="D70" s="104" t="n">
        <v>532</v>
      </c>
      <c r="E70" s="104" t="n">
        <v>554</v>
      </c>
      <c r="F70" s="104" t="n">
        <v>632</v>
      </c>
      <c r="G70" s="104" t="n">
        <v>560</v>
      </c>
      <c r="H70" s="104" t="n">
        <v>597</v>
      </c>
      <c r="I70" s="104" t="n">
        <v>621</v>
      </c>
      <c r="J70" s="104" t="n">
        <v>720</v>
      </c>
      <c r="K70" s="104" t="n">
        <v>686</v>
      </c>
      <c r="L70" s="104" t="n">
        <v>637</v>
      </c>
      <c r="M70" s="104" t="n">
        <v>639</v>
      </c>
      <c r="N70" s="104" t="n">
        <v>642</v>
      </c>
      <c r="O70" s="104" t="n">
        <v>660</v>
      </c>
      <c r="P70" s="104" t="n">
        <v>641</v>
      </c>
      <c r="Q70" s="104" t="n">
        <v>644</v>
      </c>
      <c r="R70" s="99" t="n">
        <v>655</v>
      </c>
    </row>
    <row r="71" customFormat="false" ht="15.75" hidden="false" customHeight="true" outlineLevel="0" collapsed="false">
      <c r="A71" s="211" t="n">
        <v>70</v>
      </c>
      <c r="B71" s="116" t="s">
        <v>72</v>
      </c>
      <c r="C71" s="103" t="n">
        <v>1282</v>
      </c>
      <c r="D71" s="104" t="n">
        <v>1311</v>
      </c>
      <c r="E71" s="104" t="n">
        <v>1454</v>
      </c>
      <c r="F71" s="104" t="n">
        <v>1503</v>
      </c>
      <c r="G71" s="104" t="n">
        <v>1408</v>
      </c>
      <c r="H71" s="104" t="n">
        <v>1411</v>
      </c>
      <c r="I71" s="104" t="n">
        <v>1390</v>
      </c>
      <c r="J71" s="104" t="n">
        <v>1360</v>
      </c>
      <c r="K71" s="104" t="n">
        <v>1356</v>
      </c>
      <c r="L71" s="104" t="n">
        <v>1332</v>
      </c>
      <c r="M71" s="104" t="n">
        <v>1344</v>
      </c>
      <c r="N71" s="104" t="n">
        <v>1349</v>
      </c>
      <c r="O71" s="104" t="n">
        <v>1488</v>
      </c>
      <c r="P71" s="104" t="n">
        <v>1384</v>
      </c>
      <c r="Q71" s="104" t="n">
        <v>1760</v>
      </c>
      <c r="R71" s="99" t="n">
        <v>1612</v>
      </c>
    </row>
    <row r="72" customFormat="false" ht="15.75" hidden="false" customHeight="true" outlineLevel="0" collapsed="false">
      <c r="A72" s="211" t="n">
        <v>71</v>
      </c>
      <c r="B72" s="116" t="s">
        <v>73</v>
      </c>
      <c r="C72" s="103" t="n">
        <v>213</v>
      </c>
      <c r="D72" s="104" t="n">
        <v>214</v>
      </c>
      <c r="E72" s="104" t="n">
        <v>207</v>
      </c>
      <c r="F72" s="104" t="n">
        <v>232</v>
      </c>
      <c r="G72" s="104" t="n">
        <v>233</v>
      </c>
      <c r="H72" s="104" t="n">
        <v>228</v>
      </c>
      <c r="I72" s="104" t="n">
        <v>234</v>
      </c>
      <c r="J72" s="104" t="n">
        <v>225</v>
      </c>
      <c r="K72" s="104" t="n">
        <v>196</v>
      </c>
      <c r="L72" s="104" t="n">
        <v>208</v>
      </c>
      <c r="M72" s="104" t="n">
        <v>185</v>
      </c>
      <c r="N72" s="104" t="n">
        <v>201</v>
      </c>
      <c r="O72" s="104" t="n">
        <v>195</v>
      </c>
      <c r="P72" s="104" t="n">
        <v>126</v>
      </c>
      <c r="Q72" s="104" t="n">
        <v>136</v>
      </c>
      <c r="R72" s="99" t="n">
        <v>164</v>
      </c>
    </row>
    <row r="73" customFormat="false" ht="15.75" hidden="false" customHeight="true" outlineLevel="0" collapsed="false">
      <c r="A73" s="211" t="n">
        <v>72</v>
      </c>
      <c r="B73" s="116" t="s">
        <v>74</v>
      </c>
      <c r="C73" s="103" t="n">
        <v>202</v>
      </c>
      <c r="D73" s="104" t="n">
        <v>198</v>
      </c>
      <c r="E73" s="104" t="n">
        <v>198</v>
      </c>
      <c r="F73" s="104" t="n">
        <v>236</v>
      </c>
      <c r="G73" s="104" t="n">
        <v>214</v>
      </c>
      <c r="H73" s="104" t="n">
        <v>230</v>
      </c>
      <c r="I73" s="104" t="n">
        <v>236</v>
      </c>
      <c r="J73" s="104" t="n">
        <v>240</v>
      </c>
      <c r="K73" s="104" t="n">
        <v>214</v>
      </c>
      <c r="L73" s="104" t="n">
        <v>204</v>
      </c>
      <c r="M73" s="104" t="n">
        <v>202</v>
      </c>
      <c r="N73" s="104" t="n">
        <v>200</v>
      </c>
      <c r="O73" s="104" t="n">
        <v>193</v>
      </c>
      <c r="P73" s="104" t="n">
        <v>202</v>
      </c>
      <c r="Q73" s="104" t="n">
        <v>151</v>
      </c>
      <c r="R73" s="99" t="n">
        <v>147</v>
      </c>
    </row>
    <row r="74" customFormat="false" ht="15.75" hidden="false" customHeight="true" outlineLevel="0" collapsed="false">
      <c r="A74" s="212" t="n">
        <v>73</v>
      </c>
      <c r="B74" s="122" t="s">
        <v>75</v>
      </c>
      <c r="C74" s="109" t="n">
        <v>281</v>
      </c>
      <c r="D74" s="110" t="n">
        <v>285</v>
      </c>
      <c r="E74" s="110" t="n">
        <v>320</v>
      </c>
      <c r="F74" s="110" t="n">
        <v>322</v>
      </c>
      <c r="G74" s="110" t="n">
        <v>360</v>
      </c>
      <c r="H74" s="110" t="n">
        <v>345</v>
      </c>
      <c r="I74" s="110" t="n">
        <v>379</v>
      </c>
      <c r="J74" s="110" t="n">
        <v>323</v>
      </c>
      <c r="K74" s="110" t="n">
        <v>306</v>
      </c>
      <c r="L74" s="110" t="n">
        <v>290</v>
      </c>
      <c r="M74" s="110" t="n">
        <v>293</v>
      </c>
      <c r="N74" s="110" t="n">
        <v>301</v>
      </c>
      <c r="O74" s="110" t="n">
        <v>263</v>
      </c>
      <c r="P74" s="110" t="n">
        <v>238</v>
      </c>
      <c r="Q74" s="110" t="n">
        <v>225</v>
      </c>
      <c r="R74" s="99" t="n">
        <v>177</v>
      </c>
    </row>
    <row r="75" customFormat="false" ht="15.75" hidden="false" customHeight="true" outlineLevel="0" collapsed="false">
      <c r="A75" s="210" t="n">
        <v>74</v>
      </c>
      <c r="B75" s="131" t="s">
        <v>76</v>
      </c>
      <c r="C75" s="98" t="n">
        <v>163</v>
      </c>
      <c r="D75" s="99" t="n">
        <v>160</v>
      </c>
      <c r="E75" s="99" t="n">
        <v>162</v>
      </c>
      <c r="F75" s="99" t="n">
        <v>183</v>
      </c>
      <c r="G75" s="99" t="n">
        <v>194</v>
      </c>
      <c r="H75" s="99" t="n">
        <v>161</v>
      </c>
      <c r="I75" s="99" t="n">
        <v>157</v>
      </c>
      <c r="J75" s="99" t="n">
        <v>161</v>
      </c>
      <c r="K75" s="99" t="n">
        <v>165</v>
      </c>
      <c r="L75" s="99" t="n">
        <v>307</v>
      </c>
      <c r="M75" s="99" t="n">
        <v>287</v>
      </c>
      <c r="N75" s="99" t="n">
        <v>257</v>
      </c>
      <c r="O75" s="99" t="n">
        <v>244</v>
      </c>
      <c r="P75" s="99" t="n">
        <v>256</v>
      </c>
      <c r="Q75" s="99" t="n">
        <v>288</v>
      </c>
      <c r="R75" s="99" t="n">
        <v>286</v>
      </c>
    </row>
    <row r="76" customFormat="false" ht="15.75" hidden="false" customHeight="true" outlineLevel="0" collapsed="false">
      <c r="A76" s="211" t="n">
        <v>75</v>
      </c>
      <c r="B76" s="127" t="s">
        <v>77</v>
      </c>
      <c r="C76" s="103" t="n">
        <v>41</v>
      </c>
      <c r="D76" s="104" t="n">
        <v>40</v>
      </c>
      <c r="E76" s="104" t="n">
        <v>37</v>
      </c>
      <c r="F76" s="104" t="n">
        <v>37</v>
      </c>
      <c r="G76" s="104" t="n">
        <v>35</v>
      </c>
      <c r="H76" s="104" t="n">
        <v>37</v>
      </c>
      <c r="I76" s="104" t="n">
        <v>31</v>
      </c>
      <c r="J76" s="104" t="n">
        <v>34</v>
      </c>
      <c r="K76" s="104" t="n">
        <v>33</v>
      </c>
      <c r="L76" s="104" t="n">
        <v>23</v>
      </c>
      <c r="M76" s="104" t="n">
        <v>25</v>
      </c>
      <c r="N76" s="104" t="n">
        <v>29</v>
      </c>
      <c r="O76" s="104" t="n">
        <v>38</v>
      </c>
      <c r="P76" s="104" t="n">
        <v>41</v>
      </c>
      <c r="Q76" s="104" t="n">
        <v>38</v>
      </c>
      <c r="R76" s="99" t="n">
        <v>39</v>
      </c>
    </row>
    <row r="77" customFormat="false" ht="15.75" hidden="false" customHeight="true" outlineLevel="0" collapsed="false">
      <c r="A77" s="211" t="n">
        <v>76</v>
      </c>
      <c r="B77" s="127" t="s">
        <v>78</v>
      </c>
      <c r="C77" s="103" t="n">
        <v>260</v>
      </c>
      <c r="D77" s="104" t="n">
        <v>237</v>
      </c>
      <c r="E77" s="104" t="n">
        <v>227</v>
      </c>
      <c r="F77" s="104" t="n">
        <v>242</v>
      </c>
      <c r="G77" s="104" t="n">
        <v>226</v>
      </c>
      <c r="H77" s="104" t="n">
        <v>233</v>
      </c>
      <c r="I77" s="104" t="n">
        <v>225</v>
      </c>
      <c r="J77" s="104" t="n">
        <v>209</v>
      </c>
      <c r="K77" s="104" t="n">
        <v>181</v>
      </c>
      <c r="L77" s="104" t="n">
        <v>190</v>
      </c>
      <c r="M77" s="104" t="n">
        <v>193</v>
      </c>
      <c r="N77" s="104" t="n">
        <v>186</v>
      </c>
      <c r="O77" s="104" t="n">
        <v>186</v>
      </c>
      <c r="P77" s="104" t="n">
        <v>181</v>
      </c>
      <c r="Q77" s="104" t="n">
        <v>178</v>
      </c>
      <c r="R77" s="99" t="n">
        <v>170</v>
      </c>
    </row>
    <row r="78" customFormat="false" ht="15.75" hidden="false" customHeight="true" outlineLevel="0" collapsed="false">
      <c r="A78" s="211" t="n">
        <v>77</v>
      </c>
      <c r="B78" s="127" t="s">
        <v>79</v>
      </c>
      <c r="C78" s="103" t="n">
        <v>145</v>
      </c>
      <c r="D78" s="104" t="n">
        <v>130</v>
      </c>
      <c r="E78" s="104" t="n">
        <v>128</v>
      </c>
      <c r="F78" s="104" t="n">
        <v>115</v>
      </c>
      <c r="G78" s="104" t="n">
        <v>114</v>
      </c>
      <c r="H78" s="104" t="n">
        <v>117</v>
      </c>
      <c r="I78" s="104" t="n">
        <v>113</v>
      </c>
      <c r="J78" s="104" t="n">
        <v>115</v>
      </c>
      <c r="K78" s="104" t="n">
        <v>114</v>
      </c>
      <c r="L78" s="104" t="n">
        <v>103</v>
      </c>
      <c r="M78" s="104" t="n">
        <v>116</v>
      </c>
      <c r="N78" s="104" t="n">
        <v>114</v>
      </c>
      <c r="O78" s="104" t="n">
        <v>118</v>
      </c>
      <c r="P78" s="104" t="n">
        <v>84</v>
      </c>
      <c r="Q78" s="104" t="n">
        <v>112</v>
      </c>
      <c r="R78" s="99" t="n">
        <v>121</v>
      </c>
    </row>
    <row r="79" customFormat="false" ht="15.75" hidden="false" customHeight="true" outlineLevel="0" collapsed="false">
      <c r="A79" s="211" t="n">
        <v>78</v>
      </c>
      <c r="B79" s="116" t="s">
        <v>80</v>
      </c>
      <c r="C79" s="103" t="n">
        <v>104</v>
      </c>
      <c r="D79" s="104" t="n">
        <v>103</v>
      </c>
      <c r="E79" s="104" t="n">
        <v>117</v>
      </c>
      <c r="F79" s="104" t="n">
        <v>109</v>
      </c>
      <c r="G79" s="104" t="n">
        <v>116</v>
      </c>
      <c r="H79" s="104" t="n">
        <v>119</v>
      </c>
      <c r="I79" s="104" t="n">
        <v>134</v>
      </c>
      <c r="J79" s="104" t="n">
        <v>127</v>
      </c>
      <c r="K79" s="104" t="n">
        <v>125</v>
      </c>
      <c r="L79" s="104" t="n">
        <v>132</v>
      </c>
      <c r="M79" s="104" t="n">
        <v>127</v>
      </c>
      <c r="N79" s="104" t="n">
        <v>135</v>
      </c>
      <c r="O79" s="104" t="n">
        <v>133</v>
      </c>
      <c r="P79" s="104" t="n">
        <v>113</v>
      </c>
      <c r="Q79" s="104" t="n">
        <v>124</v>
      </c>
      <c r="R79" s="99" t="n">
        <v>136</v>
      </c>
    </row>
    <row r="80" customFormat="false" ht="15.75" hidden="false" customHeight="true" outlineLevel="0" collapsed="false">
      <c r="A80" s="211" t="n">
        <v>79</v>
      </c>
      <c r="B80" s="116" t="s">
        <v>81</v>
      </c>
      <c r="C80" s="103" t="n">
        <v>29</v>
      </c>
      <c r="D80" s="104" t="n">
        <v>28</v>
      </c>
      <c r="E80" s="104" t="n">
        <v>28</v>
      </c>
      <c r="F80" s="104" t="n">
        <v>24</v>
      </c>
      <c r="G80" s="104" t="n">
        <v>24</v>
      </c>
      <c r="H80" s="104" t="n">
        <v>25</v>
      </c>
      <c r="I80" s="104" t="n">
        <v>25</v>
      </c>
      <c r="J80" s="104" t="n">
        <v>29</v>
      </c>
      <c r="K80" s="104" t="n">
        <v>29</v>
      </c>
      <c r="L80" s="104" t="n">
        <v>30</v>
      </c>
      <c r="M80" s="104" t="n">
        <v>27</v>
      </c>
      <c r="N80" s="104" t="n">
        <v>31</v>
      </c>
      <c r="O80" s="104" t="n">
        <v>33</v>
      </c>
      <c r="P80" s="104" t="n">
        <v>29</v>
      </c>
      <c r="Q80" s="104" t="n">
        <v>60</v>
      </c>
      <c r="R80" s="99" t="n">
        <v>40</v>
      </c>
    </row>
    <row r="81" customFormat="false" ht="15.75" hidden="false" customHeight="true" outlineLevel="0" collapsed="false">
      <c r="A81" s="211" t="n">
        <v>80</v>
      </c>
      <c r="B81" s="116" t="s">
        <v>82</v>
      </c>
      <c r="C81" s="103" t="n">
        <v>89</v>
      </c>
      <c r="D81" s="104" t="n">
        <v>98</v>
      </c>
      <c r="E81" s="104" t="n">
        <v>100</v>
      </c>
      <c r="F81" s="104" t="n">
        <v>87</v>
      </c>
      <c r="G81" s="104" t="n">
        <v>116</v>
      </c>
      <c r="H81" s="104" t="n">
        <v>100</v>
      </c>
      <c r="I81" s="104" t="n">
        <v>92</v>
      </c>
      <c r="J81" s="104" t="n">
        <v>87</v>
      </c>
      <c r="K81" s="104" t="n">
        <v>77</v>
      </c>
      <c r="L81" s="104" t="n">
        <v>65</v>
      </c>
      <c r="M81" s="104" t="n">
        <v>72</v>
      </c>
      <c r="N81" s="104" t="n">
        <v>77</v>
      </c>
      <c r="O81" s="104" t="n">
        <v>105</v>
      </c>
      <c r="P81" s="104" t="n">
        <v>85</v>
      </c>
      <c r="Q81" s="104" t="n">
        <v>57</v>
      </c>
      <c r="R81" s="99" t="n">
        <v>64</v>
      </c>
    </row>
    <row r="82" customFormat="false" ht="15.75" hidden="false" customHeight="true" outlineLevel="0" collapsed="false">
      <c r="A82" s="211" t="n">
        <v>81</v>
      </c>
      <c r="B82" s="116" t="s">
        <v>83</v>
      </c>
      <c r="C82" s="103" t="n">
        <v>28</v>
      </c>
      <c r="D82" s="104" t="n">
        <v>24</v>
      </c>
      <c r="E82" s="104" t="n">
        <v>24</v>
      </c>
      <c r="F82" s="104" t="n">
        <v>21</v>
      </c>
      <c r="G82" s="104" t="n">
        <v>19</v>
      </c>
      <c r="H82" s="104" t="n">
        <v>23</v>
      </c>
      <c r="I82" s="104" t="n">
        <v>25</v>
      </c>
      <c r="J82" s="104" t="n">
        <v>25</v>
      </c>
      <c r="K82" s="104" t="n">
        <v>24</v>
      </c>
      <c r="L82" s="104" t="n">
        <v>18</v>
      </c>
      <c r="M82" s="104" t="n">
        <v>19</v>
      </c>
      <c r="N82" s="104" t="n">
        <v>19</v>
      </c>
      <c r="O82" s="104" t="n">
        <v>23</v>
      </c>
      <c r="P82" s="104" t="n">
        <v>19</v>
      </c>
      <c r="Q82" s="104" t="n">
        <v>16</v>
      </c>
      <c r="R82" s="99" t="n">
        <v>17</v>
      </c>
    </row>
    <row r="83" customFormat="false" ht="15.75" hidden="false" customHeight="true" outlineLevel="0" collapsed="false">
      <c r="A83" s="213" t="n">
        <v>82</v>
      </c>
      <c r="B83" s="122" t="s">
        <v>84</v>
      </c>
      <c r="C83" s="109" t="n">
        <v>32</v>
      </c>
      <c r="D83" s="110" t="n">
        <v>30</v>
      </c>
      <c r="E83" s="110" t="n">
        <v>27</v>
      </c>
      <c r="F83" s="110" t="n">
        <v>25</v>
      </c>
      <c r="G83" s="110" t="n">
        <v>25</v>
      </c>
      <c r="H83" s="110" t="n">
        <v>22</v>
      </c>
      <c r="I83" s="110" t="n">
        <v>22</v>
      </c>
      <c r="J83" s="110" t="n">
        <v>21</v>
      </c>
      <c r="K83" s="110" t="n">
        <v>21</v>
      </c>
      <c r="L83" s="110" t="n">
        <v>18</v>
      </c>
      <c r="M83" s="110" t="n">
        <v>21</v>
      </c>
      <c r="N83" s="110" t="n">
        <v>21</v>
      </c>
      <c r="O83" s="110" t="n">
        <v>20</v>
      </c>
      <c r="P83" s="110" t="n">
        <v>23</v>
      </c>
      <c r="Q83" s="110" t="n">
        <v>18</v>
      </c>
      <c r="R83" s="99" t="n">
        <v>17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R2" activeCellId="1" sqref="C2:C83 R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28.88"/>
    <col collapsed="false" customWidth="true" hidden="true" outlineLevel="0" max="15" min="3" style="1" width="8.38"/>
    <col collapsed="false" customWidth="true" hidden="false" outlineLevel="0" max="17" min="16" style="1" width="8.38"/>
    <col collapsed="false" customWidth="true" hidden="false" outlineLevel="0" max="19" min="18" style="1" width="9.87"/>
    <col collapsed="false" customWidth="true" hidden="false" outlineLevel="0" max="20" min="20" style="1" width="10.38"/>
    <col collapsed="false" customWidth="true" hidden="false" outlineLevel="0" max="25" min="22" style="1" width="11"/>
  </cols>
  <sheetData>
    <row r="1" customFormat="false" ht="16.5" hidden="false" customHeight="false" outlineLevel="0" collapsed="false">
      <c r="A1" s="227" t="s">
        <v>1</v>
      </c>
      <c r="B1" s="228" t="s">
        <v>2</v>
      </c>
      <c r="C1" s="229" t="n">
        <v>2005</v>
      </c>
      <c r="D1" s="229" t="n">
        <v>2006</v>
      </c>
      <c r="E1" s="229" t="n">
        <v>2007</v>
      </c>
      <c r="F1" s="229" t="n">
        <v>2008</v>
      </c>
      <c r="G1" s="229" t="n">
        <v>2009</v>
      </c>
      <c r="H1" s="229" t="n">
        <v>2010</v>
      </c>
      <c r="I1" s="229" t="n">
        <v>2011</v>
      </c>
      <c r="J1" s="229" t="n">
        <v>2012</v>
      </c>
      <c r="K1" s="229" t="n">
        <v>2013</v>
      </c>
      <c r="L1" s="229" t="n">
        <v>2014</v>
      </c>
      <c r="M1" s="229" t="n">
        <v>2015</v>
      </c>
      <c r="N1" s="229" t="n">
        <v>2016</v>
      </c>
      <c r="O1" s="229" t="n">
        <v>2017</v>
      </c>
      <c r="P1" s="229" t="n">
        <v>2018</v>
      </c>
      <c r="Q1" s="230" t="n">
        <v>2019</v>
      </c>
      <c r="R1" s="231" t="n">
        <v>2020</v>
      </c>
    </row>
    <row r="2" customFormat="false" ht="15" hidden="false" customHeight="true" outlineLevel="0" collapsed="false">
      <c r="A2" s="232" t="n">
        <v>1</v>
      </c>
      <c r="B2" s="233" t="s">
        <v>3</v>
      </c>
      <c r="C2" s="234" t="n">
        <v>1412.4</v>
      </c>
      <c r="D2" s="235" t="n">
        <v>1609</v>
      </c>
      <c r="E2" s="141" t="n">
        <v>2324.6</v>
      </c>
      <c r="F2" s="141" t="n">
        <v>3770.1</v>
      </c>
      <c r="G2" s="141" t="n">
        <v>1761.9</v>
      </c>
      <c r="H2" s="236" t="n">
        <v>2704.2</v>
      </c>
      <c r="I2" s="100" t="n">
        <v>3840</v>
      </c>
      <c r="J2" s="100" t="n">
        <v>3632</v>
      </c>
      <c r="K2" s="100" t="n">
        <v>3412.5</v>
      </c>
      <c r="L2" s="100" t="n">
        <v>3176.1</v>
      </c>
      <c r="M2" s="100" t="n">
        <v>2426.1</v>
      </c>
      <c r="N2" s="100" t="n">
        <v>2185.7</v>
      </c>
      <c r="O2" s="100" t="n">
        <v>2790</v>
      </c>
      <c r="P2" s="100" t="n">
        <v>3339.5</v>
      </c>
      <c r="Q2" s="234" t="n">
        <v>3264.9</v>
      </c>
      <c r="R2" s="234" t="n">
        <f aca="false">S2+T2</f>
        <v>3144.1</v>
      </c>
      <c r="S2" s="237" t="n">
        <v>2332.8</v>
      </c>
      <c r="T2" s="237" t="n">
        <v>811.3</v>
      </c>
    </row>
    <row r="3" customFormat="false" ht="16.5" hidden="false" customHeight="false" outlineLevel="0" collapsed="false">
      <c r="A3" s="238" t="n">
        <v>2</v>
      </c>
      <c r="B3" s="239" t="s">
        <v>4</v>
      </c>
      <c r="C3" s="237" t="n">
        <v>260.4</v>
      </c>
      <c r="D3" s="104" t="n">
        <v>162.6</v>
      </c>
      <c r="E3" s="129" t="n">
        <v>683.1</v>
      </c>
      <c r="F3" s="129" t="n">
        <v>329.2</v>
      </c>
      <c r="G3" s="129" t="n">
        <v>100.3</v>
      </c>
      <c r="H3" s="240" t="n">
        <v>181.7</v>
      </c>
      <c r="I3" s="105" t="n">
        <v>191.7</v>
      </c>
      <c r="J3" s="105" t="n">
        <v>439.2</v>
      </c>
      <c r="K3" s="105" t="n">
        <v>356.6</v>
      </c>
      <c r="L3" s="105" t="n">
        <v>362.7</v>
      </c>
      <c r="M3" s="105" t="n">
        <v>352</v>
      </c>
      <c r="N3" s="105" t="n">
        <v>214.4</v>
      </c>
      <c r="O3" s="105" t="n">
        <v>272.5</v>
      </c>
      <c r="P3" s="105" t="n">
        <v>325.9</v>
      </c>
      <c r="Q3" s="237" t="n">
        <v>388.2</v>
      </c>
      <c r="R3" s="234" t="n">
        <f aca="false">S3+T3</f>
        <v>379.2</v>
      </c>
      <c r="S3" s="237" t="n">
        <v>156.9</v>
      </c>
      <c r="T3" s="237" t="n">
        <v>222.3</v>
      </c>
    </row>
    <row r="4" customFormat="false" ht="16.5" hidden="false" customHeight="false" outlineLevel="0" collapsed="false">
      <c r="A4" s="238" t="n">
        <v>3</v>
      </c>
      <c r="B4" s="239" t="s">
        <v>5</v>
      </c>
      <c r="C4" s="237" t="n">
        <v>236.6</v>
      </c>
      <c r="D4" s="104" t="n">
        <v>253.9</v>
      </c>
      <c r="E4" s="129" t="n">
        <v>460.2</v>
      </c>
      <c r="F4" s="129" t="n">
        <v>467</v>
      </c>
      <c r="G4" s="129" t="n">
        <v>488.2</v>
      </c>
      <c r="H4" s="240" t="n">
        <v>536.3</v>
      </c>
      <c r="I4" s="105" t="n">
        <v>904.5</v>
      </c>
      <c r="J4" s="105" t="n">
        <v>813</v>
      </c>
      <c r="K4" s="105" t="n">
        <v>947.9</v>
      </c>
      <c r="L4" s="105" t="n">
        <v>980.9</v>
      </c>
      <c r="M4" s="105" t="n">
        <v>670.4</v>
      </c>
      <c r="N4" s="105" t="n">
        <v>633.7</v>
      </c>
      <c r="O4" s="105" t="n">
        <v>670.4</v>
      </c>
      <c r="P4" s="105" t="n">
        <v>843.8</v>
      </c>
      <c r="Q4" s="237" t="n">
        <v>642.3</v>
      </c>
      <c r="R4" s="234" t="n">
        <f aca="false">S4+T4</f>
        <v>718.3</v>
      </c>
      <c r="S4" s="237" t="n">
        <v>323.7</v>
      </c>
      <c r="T4" s="237" t="n">
        <v>394.6</v>
      </c>
    </row>
    <row r="5" customFormat="false" ht="16.5" hidden="false" customHeight="false" outlineLevel="0" collapsed="false">
      <c r="A5" s="238" t="n">
        <v>4</v>
      </c>
      <c r="B5" s="239" t="s">
        <v>6</v>
      </c>
      <c r="C5" s="237" t="n">
        <v>619.9</v>
      </c>
      <c r="D5" s="104" t="n">
        <v>752.5</v>
      </c>
      <c r="E5" s="129" t="n">
        <v>962.5</v>
      </c>
      <c r="F5" s="129" t="n">
        <v>975.4</v>
      </c>
      <c r="G5" s="129" t="n">
        <v>649.6</v>
      </c>
      <c r="H5" s="240" t="n">
        <v>923.7</v>
      </c>
      <c r="I5" s="105" t="n">
        <v>1261.4</v>
      </c>
      <c r="J5" s="105" t="n">
        <v>1691</v>
      </c>
      <c r="K5" s="105" t="n">
        <v>1584.2</v>
      </c>
      <c r="L5" s="105" t="n">
        <v>1542.4</v>
      </c>
      <c r="M5" s="105" t="n">
        <v>1356.5</v>
      </c>
      <c r="N5" s="105" t="n">
        <v>1145.5</v>
      </c>
      <c r="O5" s="105" t="n">
        <v>1322.9</v>
      </c>
      <c r="P5" s="105" t="n">
        <v>1576.8</v>
      </c>
      <c r="Q5" s="237" t="n">
        <v>1226.5</v>
      </c>
      <c r="R5" s="234" t="n">
        <f aca="false">S5+T5</f>
        <v>1068.7</v>
      </c>
      <c r="S5" s="237" t="n">
        <v>594.1</v>
      </c>
      <c r="T5" s="237" t="n">
        <v>474.6</v>
      </c>
    </row>
    <row r="6" customFormat="false" ht="16.5" hidden="false" customHeight="false" outlineLevel="0" collapsed="false">
      <c r="A6" s="238" t="n">
        <v>5</v>
      </c>
      <c r="B6" s="239" t="s">
        <v>7</v>
      </c>
      <c r="C6" s="237" t="n">
        <v>124.2</v>
      </c>
      <c r="D6" s="104" t="n">
        <v>147.7</v>
      </c>
      <c r="E6" s="129" t="n">
        <v>147.2</v>
      </c>
      <c r="F6" s="129" t="n">
        <v>114.8</v>
      </c>
      <c r="G6" s="129" t="n">
        <v>87.3</v>
      </c>
      <c r="H6" s="240" t="n">
        <v>101</v>
      </c>
      <c r="I6" s="105" t="n">
        <v>123.1</v>
      </c>
      <c r="J6" s="105" t="n">
        <v>174.4</v>
      </c>
      <c r="K6" s="105" t="n">
        <v>178.4</v>
      </c>
      <c r="L6" s="105" t="n">
        <v>183.1</v>
      </c>
      <c r="M6" s="105" t="n">
        <v>138.1</v>
      </c>
      <c r="N6" s="105" t="n">
        <v>146.4</v>
      </c>
      <c r="O6" s="105" t="n">
        <v>164.2</v>
      </c>
      <c r="P6" s="105" t="n">
        <v>168</v>
      </c>
      <c r="Q6" s="237" t="n">
        <v>183.3</v>
      </c>
      <c r="R6" s="234" t="n">
        <f aca="false">S6+T6</f>
        <v>182.6</v>
      </c>
      <c r="S6" s="237" t="n">
        <v>92.2</v>
      </c>
      <c r="T6" s="237" t="n">
        <v>90.4</v>
      </c>
    </row>
    <row r="7" customFormat="false" ht="16.5" hidden="false" customHeight="false" outlineLevel="0" collapsed="false">
      <c r="A7" s="238" t="n">
        <v>6</v>
      </c>
      <c r="B7" s="241" t="s">
        <v>8</v>
      </c>
      <c r="C7" s="237" t="n">
        <v>168.4</v>
      </c>
      <c r="D7" s="104" t="n">
        <v>206</v>
      </c>
      <c r="E7" s="129" t="n">
        <v>263.9</v>
      </c>
      <c r="F7" s="129" t="n">
        <v>266.3</v>
      </c>
      <c r="G7" s="129" t="n">
        <v>219.3</v>
      </c>
      <c r="H7" s="240" t="n">
        <v>370.8</v>
      </c>
      <c r="I7" s="105" t="n">
        <v>435.6</v>
      </c>
      <c r="J7" s="105" t="n">
        <v>739</v>
      </c>
      <c r="K7" s="105" t="n">
        <v>698.4</v>
      </c>
      <c r="L7" s="105" t="n">
        <v>626.8</v>
      </c>
      <c r="M7" s="105" t="n">
        <v>501.3</v>
      </c>
      <c r="N7" s="105" t="n">
        <v>707.7</v>
      </c>
      <c r="O7" s="105" t="n">
        <v>1331</v>
      </c>
      <c r="P7" s="105" t="n">
        <v>1471.7</v>
      </c>
      <c r="Q7" s="237" t="n">
        <v>1161.6</v>
      </c>
      <c r="R7" s="234" t="n">
        <f aca="false">S7+T7</f>
        <v>1027.3</v>
      </c>
      <c r="S7" s="237" t="n">
        <v>609.6</v>
      </c>
      <c r="T7" s="237" t="n">
        <v>417.7</v>
      </c>
    </row>
    <row r="8" customFormat="false" ht="16.5" hidden="false" customHeight="false" outlineLevel="0" collapsed="false">
      <c r="A8" s="238" t="n">
        <v>7</v>
      </c>
      <c r="B8" s="241" t="s">
        <v>9</v>
      </c>
      <c r="C8" s="237" t="n">
        <v>196</v>
      </c>
      <c r="D8" s="104" t="n">
        <v>208.1</v>
      </c>
      <c r="E8" s="129" t="n">
        <v>248.8</v>
      </c>
      <c r="F8" s="129" t="n">
        <v>226.1</v>
      </c>
      <c r="G8" s="129" t="n">
        <v>161</v>
      </c>
      <c r="H8" s="240" t="n">
        <v>174.2</v>
      </c>
      <c r="I8" s="105" t="n">
        <v>200.9</v>
      </c>
      <c r="J8" s="105" t="n">
        <v>283</v>
      </c>
      <c r="K8" s="105" t="n">
        <v>347.8</v>
      </c>
      <c r="L8" s="105" t="n">
        <v>363.7</v>
      </c>
      <c r="M8" s="105" t="n">
        <v>286.3</v>
      </c>
      <c r="N8" s="105" t="n">
        <v>286.4</v>
      </c>
      <c r="O8" s="105" t="n">
        <v>278.9</v>
      </c>
      <c r="P8" s="105" t="n">
        <v>339.1</v>
      </c>
      <c r="Q8" s="237" t="n">
        <v>721.6</v>
      </c>
      <c r="R8" s="234" t="n">
        <f aca="false">S8+T8</f>
        <v>3665.3</v>
      </c>
      <c r="S8" s="237" t="n">
        <v>3558.1</v>
      </c>
      <c r="T8" s="237" t="n">
        <v>107.2</v>
      </c>
    </row>
    <row r="9" customFormat="false" ht="16.5" hidden="false" customHeight="false" outlineLevel="0" collapsed="false">
      <c r="A9" s="238" t="n">
        <v>8</v>
      </c>
      <c r="B9" s="241" t="s">
        <v>10</v>
      </c>
      <c r="C9" s="237" t="n">
        <v>344</v>
      </c>
      <c r="D9" s="104" t="n">
        <v>349.7</v>
      </c>
      <c r="E9" s="129" t="n">
        <v>617.7</v>
      </c>
      <c r="F9" s="129" t="n">
        <v>868.4</v>
      </c>
      <c r="G9" s="129" t="n">
        <v>381.2</v>
      </c>
      <c r="H9" s="240" t="n">
        <v>671.4</v>
      </c>
      <c r="I9" s="105" t="n">
        <v>1266.4</v>
      </c>
      <c r="J9" s="105" t="n">
        <v>690</v>
      </c>
      <c r="K9" s="105" t="n">
        <v>695.4</v>
      </c>
      <c r="L9" s="105" t="n">
        <v>576.7</v>
      </c>
      <c r="M9" s="105" t="n">
        <v>396.3</v>
      </c>
      <c r="N9" s="105" t="n">
        <v>452.7</v>
      </c>
      <c r="O9" s="105" t="n">
        <v>622</v>
      </c>
      <c r="P9" s="105" t="n">
        <v>683.5</v>
      </c>
      <c r="Q9" s="237" t="n">
        <v>793</v>
      </c>
      <c r="R9" s="234" t="n">
        <f aca="false">S9+T9</f>
        <v>834</v>
      </c>
      <c r="S9" s="237" t="n">
        <v>640.1</v>
      </c>
      <c r="T9" s="237" t="n">
        <v>193.9</v>
      </c>
    </row>
    <row r="10" customFormat="false" ht="16.5" hidden="false" customHeight="false" outlineLevel="0" collapsed="false">
      <c r="A10" s="238" t="n">
        <v>9</v>
      </c>
      <c r="B10" s="241" t="s">
        <v>11</v>
      </c>
      <c r="C10" s="237" t="n">
        <v>2795.1</v>
      </c>
      <c r="D10" s="242" t="n">
        <v>3065.1</v>
      </c>
      <c r="E10" s="129" t="n">
        <v>3820.3</v>
      </c>
      <c r="F10" s="129" t="n">
        <v>5257.1</v>
      </c>
      <c r="G10" s="129" t="n">
        <v>2917.3</v>
      </c>
      <c r="H10" s="240" t="n">
        <v>3907.1</v>
      </c>
      <c r="I10" s="105" t="n">
        <v>4754.9</v>
      </c>
      <c r="J10" s="105" t="n">
        <v>5113</v>
      </c>
      <c r="K10" s="105" t="n">
        <v>4491.9</v>
      </c>
      <c r="L10" s="105" t="n">
        <v>4378.8</v>
      </c>
      <c r="M10" s="105" t="n">
        <v>3203.1</v>
      </c>
      <c r="N10" s="105" t="n">
        <v>3036.5</v>
      </c>
      <c r="O10" s="105" t="n">
        <v>4324.5</v>
      </c>
      <c r="P10" s="105" t="n">
        <v>5530.2</v>
      </c>
      <c r="Q10" s="237" t="n">
        <v>3766.5</v>
      </c>
      <c r="R10" s="234" t="n">
        <f aca="false">S10+T10</f>
        <v>3203.6</v>
      </c>
      <c r="S10" s="237" t="n">
        <v>2841.4</v>
      </c>
      <c r="T10" s="237" t="n">
        <v>362.2</v>
      </c>
    </row>
    <row r="11" customFormat="false" ht="16.5" hidden="false" customHeight="false" outlineLevel="0" collapsed="false">
      <c r="A11" s="238" t="n">
        <v>10</v>
      </c>
      <c r="B11" s="241" t="s">
        <v>12</v>
      </c>
      <c r="C11" s="237" t="n">
        <v>2091.2</v>
      </c>
      <c r="D11" s="242" t="n">
        <v>2738.8</v>
      </c>
      <c r="E11" s="129" t="n">
        <v>3722.1</v>
      </c>
      <c r="F11" s="129" t="n">
        <v>4616.1</v>
      </c>
      <c r="G11" s="129" t="n">
        <v>2787.8</v>
      </c>
      <c r="H11" s="240" t="n">
        <v>3192.9</v>
      </c>
      <c r="I11" s="105" t="n">
        <v>3650.2</v>
      </c>
      <c r="J11" s="105" t="n">
        <v>5574</v>
      </c>
      <c r="K11" s="105" t="n">
        <v>6772</v>
      </c>
      <c r="L11" s="105" t="n">
        <v>5742.3</v>
      </c>
      <c r="M11" s="105" t="n">
        <v>4886.5</v>
      </c>
      <c r="N11" s="105" t="n">
        <v>4761.1</v>
      </c>
      <c r="O11" s="105" t="n">
        <v>6580</v>
      </c>
      <c r="P11" s="105" t="n">
        <v>7095.2</v>
      </c>
      <c r="Q11" s="237" t="n">
        <v>7859.1</v>
      </c>
      <c r="R11" s="234" t="n">
        <f aca="false">S11+T11</f>
        <v>6840.8</v>
      </c>
      <c r="S11" s="237" t="n">
        <v>2658</v>
      </c>
      <c r="T11" s="237" t="n">
        <v>4182.8</v>
      </c>
    </row>
    <row r="12" customFormat="false" ht="16.5" hidden="false" customHeight="false" outlineLevel="0" collapsed="false">
      <c r="A12" s="238" t="n">
        <v>11</v>
      </c>
      <c r="B12" s="241" t="s">
        <v>13</v>
      </c>
      <c r="C12" s="237" t="n">
        <v>181.8</v>
      </c>
      <c r="D12" s="104" t="n">
        <v>179.9</v>
      </c>
      <c r="E12" s="129" t="n">
        <v>301.4</v>
      </c>
      <c r="F12" s="129" t="n">
        <v>474.1</v>
      </c>
      <c r="G12" s="129" t="n">
        <v>283</v>
      </c>
      <c r="H12" s="240" t="n">
        <v>375.1</v>
      </c>
      <c r="I12" s="105" t="n">
        <v>117.4</v>
      </c>
      <c r="J12" s="105" t="n">
        <v>261</v>
      </c>
      <c r="K12" s="105" t="n">
        <v>232.2</v>
      </c>
      <c r="L12" s="105" t="n">
        <v>188.6</v>
      </c>
      <c r="M12" s="105" t="n">
        <v>161.8</v>
      </c>
      <c r="N12" s="105" t="n">
        <v>176.9</v>
      </c>
      <c r="O12" s="105" t="n">
        <v>222</v>
      </c>
      <c r="P12" s="105" t="n">
        <v>243.9</v>
      </c>
      <c r="Q12" s="237" t="n">
        <v>246.9</v>
      </c>
      <c r="R12" s="234" t="n">
        <f aca="false">S12+T12</f>
        <v>289.6</v>
      </c>
      <c r="S12" s="237" t="n">
        <v>172.7</v>
      </c>
      <c r="T12" s="237" t="n">
        <v>116.9</v>
      </c>
    </row>
    <row r="13" customFormat="false" ht="16.5" hidden="false" customHeight="false" outlineLevel="0" collapsed="false">
      <c r="A13" s="238" t="n">
        <v>12</v>
      </c>
      <c r="B13" s="241" t="s">
        <v>14</v>
      </c>
      <c r="C13" s="237" t="n">
        <v>172.2</v>
      </c>
      <c r="D13" s="104" t="n">
        <v>199.5</v>
      </c>
      <c r="E13" s="129" t="n">
        <v>279.3</v>
      </c>
      <c r="F13" s="129" t="n">
        <v>278.8</v>
      </c>
      <c r="G13" s="129" t="n">
        <v>189.9</v>
      </c>
      <c r="H13" s="240" t="n">
        <v>255.1</v>
      </c>
      <c r="I13" s="105" t="n">
        <v>319.5</v>
      </c>
      <c r="J13" s="105" t="n">
        <v>358</v>
      </c>
      <c r="K13" s="105" t="n">
        <v>414</v>
      </c>
      <c r="L13" s="105" t="n">
        <v>375.4</v>
      </c>
      <c r="M13" s="105" t="n">
        <v>358.2</v>
      </c>
      <c r="N13" s="105" t="n">
        <v>399.6</v>
      </c>
      <c r="O13" s="105" t="n">
        <v>996.7</v>
      </c>
      <c r="P13" s="105" t="n">
        <v>486.7</v>
      </c>
      <c r="Q13" s="237" t="n">
        <v>1311.2</v>
      </c>
      <c r="R13" s="234" t="n">
        <f aca="false">S13+T13</f>
        <v>502.9</v>
      </c>
      <c r="S13" s="237" t="n">
        <v>303.9</v>
      </c>
      <c r="T13" s="237" t="n">
        <v>199</v>
      </c>
    </row>
    <row r="14" customFormat="false" ht="16.5" hidden="false" customHeight="false" outlineLevel="0" collapsed="false">
      <c r="A14" s="238" t="n">
        <v>13</v>
      </c>
      <c r="B14" s="241" t="s">
        <v>15</v>
      </c>
      <c r="C14" s="237" t="n">
        <v>677.3</v>
      </c>
      <c r="D14" s="104" t="n">
        <v>651</v>
      </c>
      <c r="E14" s="129" t="n">
        <v>745.6</v>
      </c>
      <c r="F14" s="129" t="n">
        <v>687.5</v>
      </c>
      <c r="G14" s="129" t="n">
        <v>431.7</v>
      </c>
      <c r="H14" s="240" t="n">
        <v>631.9</v>
      </c>
      <c r="I14" s="105" t="n">
        <v>1085.4</v>
      </c>
      <c r="J14" s="105" t="n">
        <v>1311</v>
      </c>
      <c r="K14" s="105" t="n">
        <v>1330.9</v>
      </c>
      <c r="L14" s="105" t="n">
        <v>1203.5</v>
      </c>
      <c r="M14" s="105" t="n">
        <v>891.7</v>
      </c>
      <c r="N14" s="105" t="n">
        <v>950.4</v>
      </c>
      <c r="O14" s="105" t="n">
        <v>1094.5</v>
      </c>
      <c r="P14" s="105" t="n">
        <v>1242.1</v>
      </c>
      <c r="Q14" s="237" t="n">
        <v>1133</v>
      </c>
      <c r="R14" s="234" t="n">
        <f aca="false">S14+T14</f>
        <v>1003.7</v>
      </c>
      <c r="S14" s="237" t="n">
        <v>490.4</v>
      </c>
      <c r="T14" s="237" t="n">
        <v>513.3</v>
      </c>
    </row>
    <row r="15" customFormat="false" ht="16.5" hidden="false" customHeight="false" outlineLevel="0" collapsed="false">
      <c r="A15" s="238" t="n">
        <v>14</v>
      </c>
      <c r="B15" s="241" t="s">
        <v>16</v>
      </c>
      <c r="C15" s="237" t="n">
        <v>50.7</v>
      </c>
      <c r="D15" s="104" t="n">
        <v>55.5</v>
      </c>
      <c r="E15" s="129" t="n">
        <v>85.5</v>
      </c>
      <c r="F15" s="129" t="n">
        <v>74.8</v>
      </c>
      <c r="G15" s="129" t="n">
        <v>51.8</v>
      </c>
      <c r="H15" s="240" t="n">
        <v>37.3</v>
      </c>
      <c r="I15" s="105" t="n">
        <v>65.8</v>
      </c>
      <c r="J15" s="105" t="n">
        <v>104.3</v>
      </c>
      <c r="K15" s="105" t="n">
        <v>108.3</v>
      </c>
      <c r="L15" s="105" t="n">
        <v>101.2</v>
      </c>
      <c r="M15" s="105" t="n">
        <v>96.4</v>
      </c>
      <c r="N15" s="105" t="n">
        <v>122.2</v>
      </c>
      <c r="O15" s="105" t="n">
        <v>168.6</v>
      </c>
      <c r="P15" s="105" t="n">
        <v>239.5</v>
      </c>
      <c r="Q15" s="237" t="n">
        <v>227.2</v>
      </c>
      <c r="R15" s="234" t="n">
        <f aca="false">S15+T15</f>
        <v>400</v>
      </c>
      <c r="S15" s="237" t="n">
        <v>268.3</v>
      </c>
      <c r="T15" s="237" t="n">
        <v>131.7</v>
      </c>
    </row>
    <row r="16" customFormat="false" ht="16.5" hidden="false" customHeight="false" outlineLevel="0" collapsed="false">
      <c r="A16" s="238" t="n">
        <v>15</v>
      </c>
      <c r="B16" s="241" t="s">
        <v>17</v>
      </c>
      <c r="C16" s="237" t="n">
        <v>123.2</v>
      </c>
      <c r="D16" s="104" t="n">
        <v>194.4</v>
      </c>
      <c r="E16" s="129" t="n">
        <v>203.6</v>
      </c>
      <c r="F16" s="129" t="n">
        <v>302.3</v>
      </c>
      <c r="G16" s="129" t="n">
        <v>216.6</v>
      </c>
      <c r="H16" s="240" t="n">
        <v>236.9</v>
      </c>
      <c r="I16" s="105" t="n">
        <v>228.6</v>
      </c>
      <c r="J16" s="105" t="n">
        <v>311</v>
      </c>
      <c r="K16" s="105" t="n">
        <v>315.8</v>
      </c>
      <c r="L16" s="105" t="n">
        <v>343.8</v>
      </c>
      <c r="M16" s="105" t="n">
        <v>238.7</v>
      </c>
      <c r="N16" s="105" t="n">
        <v>201.1</v>
      </c>
      <c r="O16" s="105" t="n">
        <v>238.9</v>
      </c>
      <c r="P16" s="105" t="n">
        <v>299.5</v>
      </c>
      <c r="Q16" s="237" t="n">
        <v>350.4</v>
      </c>
      <c r="R16" s="234" t="n">
        <f aca="false">S16+T16</f>
        <v>439.9</v>
      </c>
      <c r="S16" s="237" t="n">
        <v>261</v>
      </c>
      <c r="T16" s="237" t="n">
        <v>178.9</v>
      </c>
    </row>
    <row r="17" customFormat="false" ht="16.5" hidden="false" customHeight="false" outlineLevel="0" collapsed="false">
      <c r="A17" s="238" t="n">
        <v>16</v>
      </c>
      <c r="B17" s="241" t="s">
        <v>18</v>
      </c>
      <c r="C17" s="237" t="n">
        <v>2128.5</v>
      </c>
      <c r="D17" s="242" t="n">
        <v>2265.1</v>
      </c>
      <c r="E17" s="129" t="n">
        <v>2657.6</v>
      </c>
      <c r="F17" s="129" t="n">
        <v>4093.6</v>
      </c>
      <c r="G17" s="129" t="n">
        <v>2102.5</v>
      </c>
      <c r="H17" s="240" t="n">
        <v>2493.8</v>
      </c>
      <c r="I17" s="105" t="n">
        <v>3943.3</v>
      </c>
      <c r="J17" s="105" t="n">
        <v>3645</v>
      </c>
      <c r="K17" s="105" t="n">
        <v>3917.2</v>
      </c>
      <c r="L17" s="105" t="n">
        <v>3734.5</v>
      </c>
      <c r="M17" s="105" t="n">
        <v>2963.5</v>
      </c>
      <c r="N17" s="105" t="n">
        <v>2861</v>
      </c>
      <c r="O17" s="105" t="n">
        <v>3766.6</v>
      </c>
      <c r="P17" s="105" t="n">
        <v>3556</v>
      </c>
      <c r="Q17" s="237" t="n">
        <v>3035.8</v>
      </c>
      <c r="R17" s="234" t="n">
        <f aca="false">S17+T17</f>
        <v>3053</v>
      </c>
      <c r="S17" s="237" t="n">
        <v>2606</v>
      </c>
      <c r="T17" s="237" t="n">
        <v>447</v>
      </c>
    </row>
    <row r="18" customFormat="false" ht="16.5" hidden="false" customHeight="false" outlineLevel="0" collapsed="false">
      <c r="A18" s="238" t="n">
        <v>17</v>
      </c>
      <c r="B18" s="241" t="s">
        <v>19</v>
      </c>
      <c r="C18" s="237" t="n">
        <v>355.3</v>
      </c>
      <c r="D18" s="104" t="n">
        <v>387.5</v>
      </c>
      <c r="E18" s="129" t="n">
        <v>509.2</v>
      </c>
      <c r="F18" s="129" t="n">
        <v>517.4</v>
      </c>
      <c r="G18" s="129" t="n">
        <v>292.4</v>
      </c>
      <c r="H18" s="240" t="n">
        <v>440.6</v>
      </c>
      <c r="I18" s="105" t="n">
        <v>581.1</v>
      </c>
      <c r="J18" s="105" t="n">
        <v>1032</v>
      </c>
      <c r="K18" s="105" t="n">
        <v>1999.2</v>
      </c>
      <c r="L18" s="105" t="n">
        <v>1029.2</v>
      </c>
      <c r="M18" s="105" t="n">
        <v>811.5</v>
      </c>
      <c r="N18" s="105" t="n">
        <v>626.7</v>
      </c>
      <c r="O18" s="105" t="n">
        <v>824.8</v>
      </c>
      <c r="P18" s="105" t="n">
        <v>1213.2</v>
      </c>
      <c r="Q18" s="237" t="n">
        <v>1038.9</v>
      </c>
      <c r="R18" s="234" t="n">
        <f aca="false">S18+T18</f>
        <v>949.7</v>
      </c>
      <c r="S18" s="237" t="n">
        <v>711.3</v>
      </c>
      <c r="T18" s="237" t="n">
        <v>238.4</v>
      </c>
    </row>
    <row r="19" customFormat="false" ht="16.5" hidden="false" customHeight="false" outlineLevel="0" collapsed="false">
      <c r="A19" s="243" t="n">
        <v>18</v>
      </c>
      <c r="B19" s="244" t="s">
        <v>20</v>
      </c>
      <c r="C19" s="245" t="n">
        <v>84142.2</v>
      </c>
      <c r="D19" s="246" t="n">
        <v>109510.1</v>
      </c>
      <c r="E19" s="144" t="n">
        <v>127371.9</v>
      </c>
      <c r="F19" s="144" t="n">
        <v>178664.6</v>
      </c>
      <c r="G19" s="144" t="n">
        <v>113761.3</v>
      </c>
      <c r="H19" s="247" t="n">
        <v>144599.7</v>
      </c>
      <c r="I19" s="111" t="n">
        <v>187976.9</v>
      </c>
      <c r="J19" s="111" t="n">
        <v>211487</v>
      </c>
      <c r="K19" s="111" t="n">
        <v>229175.3</v>
      </c>
      <c r="L19" s="111" t="n">
        <v>230443.1</v>
      </c>
      <c r="M19" s="111" t="n">
        <v>149137.6</v>
      </c>
      <c r="N19" s="111" t="n">
        <v>118381</v>
      </c>
      <c r="O19" s="111" t="n">
        <v>149246.6</v>
      </c>
      <c r="P19" s="111" t="n">
        <v>197102.2</v>
      </c>
      <c r="Q19" s="245" t="n">
        <v>184269</v>
      </c>
      <c r="R19" s="234" t="n">
        <f aca="false">S19+T19</f>
        <v>135716.3</v>
      </c>
      <c r="S19" s="237" t="n">
        <v>121520.1</v>
      </c>
      <c r="T19" s="237" t="n">
        <v>14196.2</v>
      </c>
    </row>
    <row r="20" customFormat="false" ht="16.5" hidden="false" customHeight="false" outlineLevel="0" collapsed="false">
      <c r="A20" s="232" t="n">
        <v>19</v>
      </c>
      <c r="B20" s="248" t="s">
        <v>21</v>
      </c>
      <c r="C20" s="234" t="n">
        <v>997.5</v>
      </c>
      <c r="D20" s="235" t="n">
        <v>1206</v>
      </c>
      <c r="E20" s="141" t="n">
        <v>1222.5</v>
      </c>
      <c r="F20" s="141" t="n">
        <v>1402.7</v>
      </c>
      <c r="G20" s="141" t="n">
        <v>1006.6</v>
      </c>
      <c r="H20" s="236" t="n">
        <v>1425.9</v>
      </c>
      <c r="I20" s="100" t="n">
        <v>1458.4</v>
      </c>
      <c r="J20" s="100" t="n">
        <v>1228.6</v>
      </c>
      <c r="K20" s="100" t="n">
        <v>1070.8</v>
      </c>
      <c r="L20" s="100" t="n">
        <v>999.6</v>
      </c>
      <c r="M20" s="100" t="n">
        <v>690.1</v>
      </c>
      <c r="N20" s="100" t="n">
        <v>669.8</v>
      </c>
      <c r="O20" s="100" t="n">
        <v>1061</v>
      </c>
      <c r="P20" s="100" t="n">
        <v>1224.8</v>
      </c>
      <c r="Q20" s="234" t="n">
        <v>991.9</v>
      </c>
      <c r="R20" s="234" t="n">
        <f aca="false">S20+T20</f>
        <v>695</v>
      </c>
      <c r="S20" s="237" t="n">
        <v>662.9</v>
      </c>
      <c r="T20" s="237" t="n">
        <v>32.1</v>
      </c>
    </row>
    <row r="21" customFormat="false" ht="15.75" hidden="false" customHeight="true" outlineLevel="0" collapsed="false">
      <c r="A21" s="238" t="n">
        <v>20</v>
      </c>
      <c r="B21" s="241" t="s">
        <v>22</v>
      </c>
      <c r="C21" s="237" t="n">
        <v>696.3</v>
      </c>
      <c r="D21" s="104" t="n">
        <v>838.1</v>
      </c>
      <c r="E21" s="129" t="n">
        <v>1077.3</v>
      </c>
      <c r="F21" s="129" t="n">
        <v>1193.9</v>
      </c>
      <c r="G21" s="129" t="n">
        <v>790.8</v>
      </c>
      <c r="H21" s="240" t="n">
        <v>1040.2</v>
      </c>
      <c r="I21" s="105" t="n">
        <v>2446.8</v>
      </c>
      <c r="J21" s="105" t="n">
        <v>2424</v>
      </c>
      <c r="K21" s="105" t="n">
        <v>3573.9</v>
      </c>
      <c r="L21" s="105" t="n">
        <v>3248.9</v>
      </c>
      <c r="M21" s="105" t="n">
        <v>1674.6</v>
      </c>
      <c r="N21" s="105" t="n">
        <v>838.6</v>
      </c>
      <c r="O21" s="105" t="n">
        <v>979</v>
      </c>
      <c r="P21" s="105" t="n">
        <v>1022.6</v>
      </c>
      <c r="Q21" s="237" t="n">
        <v>1002.9</v>
      </c>
      <c r="R21" s="234" t="n">
        <f aca="false">S21+T21</f>
        <v>824.4</v>
      </c>
      <c r="S21" s="237" t="n">
        <v>691</v>
      </c>
      <c r="T21" s="237" t="n">
        <v>133.4</v>
      </c>
    </row>
    <row r="22" customFormat="false" ht="15.75" hidden="false" customHeight="true" outlineLevel="0" collapsed="false">
      <c r="A22" s="238" t="n">
        <v>21</v>
      </c>
      <c r="B22" s="241" t="s">
        <v>23</v>
      </c>
      <c r="C22" s="237" t="n">
        <v>1036.8</v>
      </c>
      <c r="D22" s="242" t="n">
        <v>1580.9</v>
      </c>
      <c r="E22" s="129" t="n">
        <v>1407.5</v>
      </c>
      <c r="F22" s="129" t="n">
        <v>2399.6</v>
      </c>
      <c r="G22" s="129" t="n">
        <v>4086.6</v>
      </c>
      <c r="H22" s="240" t="n">
        <v>5509.6</v>
      </c>
      <c r="I22" s="105" t="n">
        <v>4964</v>
      </c>
      <c r="J22" s="105" t="n">
        <v>2784</v>
      </c>
      <c r="K22" s="105" t="n">
        <v>2284</v>
      </c>
      <c r="L22" s="105" t="n">
        <v>2302.6</v>
      </c>
      <c r="M22" s="105" t="n">
        <v>2048</v>
      </c>
      <c r="N22" s="105" t="n">
        <v>2088.4</v>
      </c>
      <c r="O22" s="105" t="n">
        <v>2406.4</v>
      </c>
      <c r="P22" s="105" t="n">
        <v>2958.3</v>
      </c>
      <c r="Q22" s="237" t="n">
        <v>2541.2</v>
      </c>
      <c r="R22" s="234" t="n">
        <f aca="false">S22+T22</f>
        <v>2086.7</v>
      </c>
      <c r="S22" s="237" t="n">
        <v>1961.4</v>
      </c>
      <c r="T22" s="237" t="n">
        <v>125.3</v>
      </c>
    </row>
    <row r="23" customFormat="false" ht="15.75" hidden="false" customHeight="true" outlineLevel="0" collapsed="false">
      <c r="A23" s="238" t="n">
        <v>22</v>
      </c>
      <c r="B23" s="241" t="s">
        <v>24</v>
      </c>
      <c r="C23" s="237" t="n">
        <v>3040.6</v>
      </c>
      <c r="D23" s="242" t="n">
        <v>2413.5</v>
      </c>
      <c r="E23" s="129" t="n">
        <v>2927.6</v>
      </c>
      <c r="F23" s="129" t="n">
        <v>4550.3</v>
      </c>
      <c r="G23" s="129" t="n">
        <v>2340.8</v>
      </c>
      <c r="H23" s="240" t="n">
        <v>3639.6</v>
      </c>
      <c r="I23" s="105" t="n">
        <v>4392.5</v>
      </c>
      <c r="J23" s="105" t="n">
        <v>4433</v>
      </c>
      <c r="K23" s="105" t="n">
        <v>4105.8</v>
      </c>
      <c r="L23" s="105" t="n">
        <v>3538.3</v>
      </c>
      <c r="M23" s="105" t="n">
        <v>3359.1</v>
      </c>
      <c r="N23" s="105" t="n">
        <v>2881.5</v>
      </c>
      <c r="O23" s="105" t="n">
        <v>3419.2</v>
      </c>
      <c r="P23" s="105" t="n">
        <v>4711</v>
      </c>
      <c r="Q23" s="237" t="n">
        <v>4306.9</v>
      </c>
      <c r="R23" s="234" t="n">
        <f aca="false">S23+T23</f>
        <v>4218.1</v>
      </c>
      <c r="S23" s="237" t="n">
        <v>3607</v>
      </c>
      <c r="T23" s="237" t="n">
        <v>611.1</v>
      </c>
    </row>
    <row r="24" customFormat="false" ht="15.75" hidden="false" customHeight="true" outlineLevel="0" collapsed="false">
      <c r="A24" s="238" t="n">
        <v>23</v>
      </c>
      <c r="B24" s="241" t="s">
        <v>25</v>
      </c>
      <c r="C24" s="237" t="n">
        <v>859.5</v>
      </c>
      <c r="D24" s="242" t="n">
        <v>1247.9</v>
      </c>
      <c r="E24" s="129" t="n">
        <v>597.7</v>
      </c>
      <c r="F24" s="129" t="n">
        <v>697.1</v>
      </c>
      <c r="G24" s="129" t="n">
        <v>561.8</v>
      </c>
      <c r="H24" s="240" t="n">
        <v>629.6</v>
      </c>
      <c r="I24" s="105" t="n">
        <v>1268.1</v>
      </c>
      <c r="J24" s="105" t="n">
        <v>1844.2</v>
      </c>
      <c r="K24" s="105" t="n">
        <v>1531.7</v>
      </c>
      <c r="L24" s="105" t="n">
        <v>3696.4</v>
      </c>
      <c r="M24" s="105" t="n">
        <v>2741.9</v>
      </c>
      <c r="N24" s="105" t="n">
        <v>1238.9</v>
      </c>
      <c r="O24" s="105" t="n">
        <v>1269.3</v>
      </c>
      <c r="P24" s="105" t="n">
        <v>2000</v>
      </c>
      <c r="Q24" s="237" t="n">
        <v>1509</v>
      </c>
      <c r="R24" s="234" t="n">
        <f aca="false">S24+T24</f>
        <v>1716.1</v>
      </c>
      <c r="S24" s="237" t="n">
        <v>1449.9</v>
      </c>
      <c r="T24" s="237" t="n">
        <v>266.2</v>
      </c>
    </row>
    <row r="25" customFormat="false" ht="15.75" hidden="false" customHeight="true" outlineLevel="0" collapsed="false">
      <c r="A25" s="238" t="n">
        <v>24</v>
      </c>
      <c r="B25" s="241" t="s">
        <v>26</v>
      </c>
      <c r="C25" s="237" t="n">
        <v>6048.7</v>
      </c>
      <c r="D25" s="242" t="n">
        <v>6829.6</v>
      </c>
      <c r="E25" s="129" t="n">
        <v>8275.3</v>
      </c>
      <c r="F25" s="129" t="n">
        <v>11565.2</v>
      </c>
      <c r="G25" s="129" t="n">
        <v>7162</v>
      </c>
      <c r="H25" s="240" t="n">
        <v>9946</v>
      </c>
      <c r="I25" s="105" t="n">
        <v>15643.5</v>
      </c>
      <c r="J25" s="105" t="n">
        <v>16166</v>
      </c>
      <c r="K25" s="105" t="n">
        <v>13636.9</v>
      </c>
      <c r="L25" s="105" t="n">
        <v>15767.6</v>
      </c>
      <c r="M25" s="105" t="n">
        <v>10004.9</v>
      </c>
      <c r="N25" s="105" t="n">
        <v>4808.6</v>
      </c>
      <c r="O25" s="105" t="n">
        <v>5652.9</v>
      </c>
      <c r="P25" s="105" t="n">
        <v>7112.3</v>
      </c>
      <c r="Q25" s="237" t="n">
        <v>6849.6</v>
      </c>
      <c r="R25" s="234" t="n">
        <f aca="false">S25+T25</f>
        <v>5398.7</v>
      </c>
      <c r="S25" s="237" t="n">
        <v>4749.6</v>
      </c>
      <c r="T25" s="237" t="n">
        <v>649.1</v>
      </c>
    </row>
    <row r="26" customFormat="false" ht="15.75" hidden="false" customHeight="true" outlineLevel="0" collapsed="false">
      <c r="A26" s="238" t="n">
        <v>25</v>
      </c>
      <c r="B26" s="241" t="s">
        <v>27</v>
      </c>
      <c r="C26" s="237" t="n">
        <v>1195.8</v>
      </c>
      <c r="D26" s="242" t="n">
        <v>2078.3</v>
      </c>
      <c r="E26" s="129" t="n">
        <v>2121.7</v>
      </c>
      <c r="F26" s="129" t="n">
        <v>2307.9</v>
      </c>
      <c r="G26" s="129" t="n">
        <v>1641.3</v>
      </c>
      <c r="H26" s="240" t="n">
        <v>1783.3</v>
      </c>
      <c r="I26" s="105" t="n">
        <v>2781.2</v>
      </c>
      <c r="J26" s="105" t="n">
        <v>1801</v>
      </c>
      <c r="K26" s="105" t="n">
        <v>2333.8</v>
      </c>
      <c r="L26" s="105" t="n">
        <v>2280.8</v>
      </c>
      <c r="M26" s="105" t="n">
        <v>2205.6</v>
      </c>
      <c r="N26" s="105" t="n">
        <v>2465.6</v>
      </c>
      <c r="O26" s="105" t="n">
        <v>3493</v>
      </c>
      <c r="P26" s="105" t="n">
        <v>3648.6</v>
      </c>
      <c r="Q26" s="237" t="n">
        <v>4076.1</v>
      </c>
      <c r="R26" s="234" t="n">
        <f aca="false">S26+T26</f>
        <v>4729</v>
      </c>
      <c r="S26" s="237" t="n">
        <v>4728</v>
      </c>
      <c r="T26" s="237" t="n">
        <v>1</v>
      </c>
    </row>
    <row r="27" customFormat="false" ht="15.75" hidden="false" customHeight="true" outlineLevel="0" collapsed="false">
      <c r="A27" s="238" t="n">
        <v>26</v>
      </c>
      <c r="B27" s="241" t="s">
        <v>28</v>
      </c>
      <c r="C27" s="237" t="n">
        <v>763.6</v>
      </c>
      <c r="D27" s="104" t="n">
        <v>833.4</v>
      </c>
      <c r="E27" s="129" t="n">
        <v>930.1</v>
      </c>
      <c r="F27" s="129" t="n">
        <v>1326.2</v>
      </c>
      <c r="G27" s="129" t="n">
        <v>726.5</v>
      </c>
      <c r="H27" s="240" t="n">
        <v>1026.3</v>
      </c>
      <c r="I27" s="105" t="n">
        <v>1317.4</v>
      </c>
      <c r="J27" s="105" t="n">
        <v>1376</v>
      </c>
      <c r="K27" s="105" t="n">
        <v>1273.5</v>
      </c>
      <c r="L27" s="105" t="n">
        <v>1294.2</v>
      </c>
      <c r="M27" s="105" t="n">
        <v>1040.1</v>
      </c>
      <c r="N27" s="105" t="n">
        <v>937.8</v>
      </c>
      <c r="O27" s="105" t="n">
        <v>1054.8</v>
      </c>
      <c r="P27" s="105" t="n">
        <v>1343.1</v>
      </c>
      <c r="Q27" s="237" t="n">
        <v>1600.3</v>
      </c>
      <c r="R27" s="234" t="n">
        <f aca="false">S27+T27</f>
        <v>1348.9</v>
      </c>
      <c r="S27" s="237" t="n">
        <v>1241.5</v>
      </c>
      <c r="T27" s="237" t="n">
        <v>107.4</v>
      </c>
    </row>
    <row r="28" customFormat="false" ht="15.75" hidden="false" customHeight="true" outlineLevel="0" collapsed="false">
      <c r="A28" s="238" t="n">
        <v>27</v>
      </c>
      <c r="B28" s="241" t="s">
        <v>29</v>
      </c>
      <c r="C28" s="237" t="n">
        <v>402.2</v>
      </c>
      <c r="D28" s="104" t="n">
        <v>459.1</v>
      </c>
      <c r="E28" s="129" t="n">
        <v>264.3</v>
      </c>
      <c r="F28" s="129" t="n">
        <v>225.4</v>
      </c>
      <c r="G28" s="129" t="n">
        <v>60.8</v>
      </c>
      <c r="H28" s="240" t="n">
        <v>64.4</v>
      </c>
      <c r="I28" s="105" t="n">
        <v>67.2</v>
      </c>
      <c r="J28" s="105" t="n">
        <v>128.4</v>
      </c>
      <c r="K28" s="105" t="n">
        <v>268</v>
      </c>
      <c r="L28" s="105" t="n">
        <v>295.4</v>
      </c>
      <c r="M28" s="105" t="n">
        <v>206.5</v>
      </c>
      <c r="N28" s="105" t="n">
        <v>123</v>
      </c>
      <c r="O28" s="105" t="n">
        <v>213.5</v>
      </c>
      <c r="P28" s="105" t="n">
        <v>283.5</v>
      </c>
      <c r="Q28" s="237" t="n">
        <v>270.7</v>
      </c>
      <c r="R28" s="234" t="n">
        <f aca="false">S28+T28</f>
        <v>208.5</v>
      </c>
      <c r="S28" s="237" t="n">
        <v>99.7</v>
      </c>
      <c r="T28" s="237" t="n">
        <v>108.8</v>
      </c>
    </row>
    <row r="29" customFormat="false" ht="15.75" hidden="false" customHeight="true" outlineLevel="0" collapsed="false">
      <c r="A29" s="243" t="n">
        <v>28</v>
      </c>
      <c r="B29" s="244" t="s">
        <v>30</v>
      </c>
      <c r="C29" s="245" t="n">
        <v>4918.2</v>
      </c>
      <c r="D29" s="246" t="n">
        <v>12666.7</v>
      </c>
      <c r="E29" s="144" t="n">
        <v>17799.4</v>
      </c>
      <c r="F29" s="144" t="n">
        <v>23652.8</v>
      </c>
      <c r="G29" s="144" t="n">
        <v>13439.2</v>
      </c>
      <c r="H29" s="247" t="n">
        <v>11825.6</v>
      </c>
      <c r="I29" s="111" t="n">
        <v>21304.5</v>
      </c>
      <c r="J29" s="111" t="n">
        <v>23383</v>
      </c>
      <c r="K29" s="111" t="n">
        <v>22209.2</v>
      </c>
      <c r="L29" s="111" t="n">
        <v>22326.7</v>
      </c>
      <c r="M29" s="111" t="n">
        <v>15726.8</v>
      </c>
      <c r="N29" s="111" t="n">
        <v>15802.8</v>
      </c>
      <c r="O29" s="111" t="n">
        <v>21815</v>
      </c>
      <c r="P29" s="111" t="n">
        <v>26564.2</v>
      </c>
      <c r="Q29" s="245" t="n">
        <v>27668.2</v>
      </c>
      <c r="R29" s="234" t="n">
        <f aca="false">S29+T29</f>
        <v>21017.4</v>
      </c>
      <c r="S29" s="237" t="n">
        <v>18163.9</v>
      </c>
      <c r="T29" s="237" t="n">
        <v>2853.5</v>
      </c>
    </row>
    <row r="30" customFormat="false" ht="15.75" hidden="false" customHeight="true" outlineLevel="0" collapsed="false">
      <c r="A30" s="249" t="n">
        <v>29</v>
      </c>
      <c r="B30" s="250" t="s">
        <v>31</v>
      </c>
      <c r="C30" s="234" t="n">
        <v>3.1</v>
      </c>
      <c r="D30" s="99" t="n">
        <v>6.6</v>
      </c>
      <c r="E30" s="141" t="n">
        <v>9</v>
      </c>
      <c r="F30" s="141" t="n">
        <v>14.7</v>
      </c>
      <c r="G30" s="141" t="n">
        <v>9.8</v>
      </c>
      <c r="H30" s="236" t="n">
        <v>9</v>
      </c>
      <c r="I30" s="100" t="n">
        <v>8.6</v>
      </c>
      <c r="J30" s="100" t="n">
        <v>9.5</v>
      </c>
      <c r="K30" s="100" t="n">
        <v>8.3</v>
      </c>
      <c r="L30" s="100" t="n">
        <v>13.8</v>
      </c>
      <c r="M30" s="100" t="n">
        <v>32</v>
      </c>
      <c r="N30" s="100" t="n">
        <v>23.9</v>
      </c>
      <c r="O30" s="100" t="n">
        <v>38.7</v>
      </c>
      <c r="P30" s="100" t="n">
        <v>40.4</v>
      </c>
      <c r="Q30" s="234" t="n">
        <v>28.6</v>
      </c>
      <c r="R30" s="234" t="n">
        <f aca="false">S30+T30</f>
        <v>25.3</v>
      </c>
      <c r="S30" s="237" t="n">
        <v>15.3</v>
      </c>
      <c r="T30" s="237" t="n">
        <v>10</v>
      </c>
    </row>
    <row r="31" customFormat="false" ht="15.75" hidden="false" customHeight="true" outlineLevel="0" collapsed="false">
      <c r="A31" s="251" t="n">
        <v>30</v>
      </c>
      <c r="B31" s="252" t="s">
        <v>32</v>
      </c>
      <c r="C31" s="237" t="n">
        <v>148.6</v>
      </c>
      <c r="D31" s="104" t="n">
        <v>114.4</v>
      </c>
      <c r="E31" s="129" t="n">
        <v>63.1</v>
      </c>
      <c r="F31" s="129" t="n">
        <v>70.9</v>
      </c>
      <c r="G31" s="129" t="n">
        <v>2.2</v>
      </c>
      <c r="H31" s="240" t="n">
        <v>31.1</v>
      </c>
      <c r="I31" s="253" t="n">
        <v>5.4</v>
      </c>
      <c r="J31" s="105" t="n">
        <v>0.7</v>
      </c>
      <c r="K31" s="105" t="n">
        <v>0.9</v>
      </c>
      <c r="L31" s="105" t="n">
        <v>1.4</v>
      </c>
      <c r="M31" s="105" t="n">
        <v>1.2</v>
      </c>
      <c r="N31" s="105" t="n">
        <v>1.5</v>
      </c>
      <c r="O31" s="105" t="n">
        <v>0.4</v>
      </c>
      <c r="P31" s="105" t="n">
        <v>0</v>
      </c>
      <c r="Q31" s="237" t="n">
        <v>5.1</v>
      </c>
      <c r="R31" s="234" t="n">
        <f aca="false">S31+T31</f>
        <v>2.5</v>
      </c>
      <c r="S31" s="237" t="n">
        <v>0.5</v>
      </c>
      <c r="T31" s="237" t="n">
        <v>2</v>
      </c>
    </row>
    <row r="32" customFormat="false" ht="15.75" hidden="false" customHeight="true" outlineLevel="0" collapsed="false">
      <c r="A32" s="251" t="n">
        <v>31</v>
      </c>
      <c r="B32" s="252" t="s">
        <v>33</v>
      </c>
      <c r="C32" s="254"/>
      <c r="D32" s="118"/>
      <c r="E32" s="118"/>
      <c r="F32" s="118"/>
      <c r="G32" s="118"/>
      <c r="H32" s="255"/>
      <c r="I32" s="118"/>
      <c r="J32" s="118"/>
      <c r="K32" s="118"/>
      <c r="L32" s="105" t="n">
        <v>97.9</v>
      </c>
      <c r="M32" s="253" t="n">
        <v>79.5</v>
      </c>
      <c r="N32" s="105" t="n">
        <v>47.8</v>
      </c>
      <c r="O32" s="105" t="n">
        <v>30.1</v>
      </c>
      <c r="P32" s="105" t="n">
        <v>23.8</v>
      </c>
      <c r="Q32" s="237" t="n">
        <v>33.7</v>
      </c>
      <c r="R32" s="234" t="n">
        <f aca="false">S32+T32</f>
        <v>33.9</v>
      </c>
      <c r="S32" s="237" t="n">
        <v>7.5</v>
      </c>
      <c r="T32" s="237" t="n">
        <v>26.4</v>
      </c>
    </row>
    <row r="33" customFormat="false" ht="15.75" hidden="false" customHeight="true" outlineLevel="0" collapsed="false">
      <c r="A33" s="251" t="n">
        <v>32</v>
      </c>
      <c r="B33" s="252" t="s">
        <v>34</v>
      </c>
      <c r="C33" s="237" t="n">
        <v>1424</v>
      </c>
      <c r="D33" s="242" t="n">
        <v>2083.5</v>
      </c>
      <c r="E33" s="129" t="n">
        <v>3376.3</v>
      </c>
      <c r="F33" s="129" t="n">
        <v>4259</v>
      </c>
      <c r="G33" s="129" t="n">
        <v>3208.6</v>
      </c>
      <c r="H33" s="240" t="n">
        <v>4264.5</v>
      </c>
      <c r="I33" s="105" t="n">
        <v>9818</v>
      </c>
      <c r="J33" s="105" t="n">
        <v>9810</v>
      </c>
      <c r="K33" s="105" t="n">
        <v>7885.5</v>
      </c>
      <c r="L33" s="105" t="n">
        <v>10199.9</v>
      </c>
      <c r="M33" s="105" t="n">
        <v>6275.8</v>
      </c>
      <c r="N33" s="105" t="n">
        <v>5588.8</v>
      </c>
      <c r="O33" s="105" t="n">
        <v>7001</v>
      </c>
      <c r="P33" s="105" t="n">
        <v>8441.7</v>
      </c>
      <c r="Q33" s="237" t="n">
        <v>7414.3</v>
      </c>
      <c r="R33" s="234" t="n">
        <f aca="false">S33+T33</f>
        <v>5637.6</v>
      </c>
      <c r="S33" s="237" t="n">
        <v>5062.3</v>
      </c>
      <c r="T33" s="237" t="n">
        <v>575.3</v>
      </c>
    </row>
    <row r="34" customFormat="false" ht="15.75" hidden="false" customHeight="true" outlineLevel="0" collapsed="false">
      <c r="A34" s="251" t="n">
        <v>33</v>
      </c>
      <c r="B34" s="252" t="s">
        <v>35</v>
      </c>
      <c r="C34" s="237" t="n">
        <v>247.1</v>
      </c>
      <c r="D34" s="104" t="n">
        <v>313.6</v>
      </c>
      <c r="E34" s="129" t="n">
        <v>756.4</v>
      </c>
      <c r="F34" s="129" t="n">
        <v>1321.3</v>
      </c>
      <c r="G34" s="129" t="n">
        <v>457.5</v>
      </c>
      <c r="H34" s="240" t="n">
        <v>380.8</v>
      </c>
      <c r="I34" s="105" t="n">
        <v>657</v>
      </c>
      <c r="J34" s="105" t="n">
        <v>622</v>
      </c>
      <c r="K34" s="105" t="n">
        <v>884.3</v>
      </c>
      <c r="L34" s="105" t="n">
        <v>994.3</v>
      </c>
      <c r="M34" s="105" t="n">
        <v>416.7</v>
      </c>
      <c r="N34" s="105" t="n">
        <v>320.8</v>
      </c>
      <c r="O34" s="105" t="n">
        <v>720.1</v>
      </c>
      <c r="P34" s="105" t="n">
        <v>951.1</v>
      </c>
      <c r="Q34" s="237" t="n">
        <v>507.3</v>
      </c>
      <c r="R34" s="234" t="n">
        <f aca="false">S34+T34</f>
        <v>657.3</v>
      </c>
      <c r="S34" s="237" t="n">
        <v>615.9</v>
      </c>
      <c r="T34" s="237" t="n">
        <v>41.4</v>
      </c>
    </row>
    <row r="35" customFormat="false" ht="15.75" hidden="false" customHeight="true" outlineLevel="0" collapsed="false">
      <c r="A35" s="251" t="n">
        <v>34</v>
      </c>
      <c r="B35" s="252" t="s">
        <v>36</v>
      </c>
      <c r="C35" s="237" t="n">
        <v>2081.8</v>
      </c>
      <c r="D35" s="242" t="n">
        <v>2679.9</v>
      </c>
      <c r="E35" s="129" t="n">
        <v>3119.1</v>
      </c>
      <c r="F35" s="129" t="n">
        <v>4166.3</v>
      </c>
      <c r="G35" s="129" t="n">
        <v>2192.2</v>
      </c>
      <c r="H35" s="240" t="n">
        <v>2565.2</v>
      </c>
      <c r="I35" s="105" t="n">
        <v>3493.9</v>
      </c>
      <c r="J35" s="105" t="n">
        <v>4506</v>
      </c>
      <c r="K35" s="105" t="n">
        <v>4621.3</v>
      </c>
      <c r="L35" s="105" t="n">
        <v>4276.1</v>
      </c>
      <c r="M35" s="105" t="n">
        <v>2052</v>
      </c>
      <c r="N35" s="105" t="n">
        <v>1315.4</v>
      </c>
      <c r="O35" s="105" t="n">
        <v>1551.8</v>
      </c>
      <c r="P35" s="105" t="n">
        <v>1933.2</v>
      </c>
      <c r="Q35" s="237" t="n">
        <v>1560.5</v>
      </c>
      <c r="R35" s="234" t="n">
        <f aca="false">S35+T35</f>
        <v>1887.8</v>
      </c>
      <c r="S35" s="237" t="n">
        <v>931.4</v>
      </c>
      <c r="T35" s="237" t="n">
        <v>956.4</v>
      </c>
    </row>
    <row r="36" customFormat="false" ht="15.75" hidden="false" customHeight="true" outlineLevel="0" collapsed="false">
      <c r="A36" s="251" t="n">
        <v>35</v>
      </c>
      <c r="B36" s="252" t="s">
        <v>37</v>
      </c>
      <c r="C36" s="237" t="n">
        <v>1818.4</v>
      </c>
      <c r="D36" s="242" t="n">
        <v>2092.1</v>
      </c>
      <c r="E36" s="129" t="n">
        <v>2965</v>
      </c>
      <c r="F36" s="129" t="n">
        <v>3721</v>
      </c>
      <c r="G36" s="129" t="n">
        <v>2470.4</v>
      </c>
      <c r="H36" s="240" t="n">
        <v>3300.5</v>
      </c>
      <c r="I36" s="105" t="n">
        <v>5140.3</v>
      </c>
      <c r="J36" s="105" t="n">
        <v>5717</v>
      </c>
      <c r="K36" s="105" t="n">
        <v>5796</v>
      </c>
      <c r="L36" s="105" t="n">
        <v>4730</v>
      </c>
      <c r="M36" s="105" t="n">
        <v>4804.6</v>
      </c>
      <c r="N36" s="105" t="n">
        <v>5545.7</v>
      </c>
      <c r="O36" s="105" t="n">
        <v>6844.6</v>
      </c>
      <c r="P36" s="105" t="n">
        <v>9062.5</v>
      </c>
      <c r="Q36" s="237" t="n">
        <v>8275</v>
      </c>
      <c r="R36" s="234" t="n">
        <f aca="false">S36+T36</f>
        <v>8748.1</v>
      </c>
      <c r="S36" s="237" t="n">
        <v>7017.4</v>
      </c>
      <c r="T36" s="237" t="n">
        <v>1730.7</v>
      </c>
    </row>
    <row r="37" customFormat="false" ht="15.75" hidden="false" customHeight="true" outlineLevel="0" collapsed="false">
      <c r="A37" s="256" t="n">
        <v>36</v>
      </c>
      <c r="B37" s="257" t="s">
        <v>38</v>
      </c>
      <c r="C37" s="258"/>
      <c r="D37" s="124"/>
      <c r="E37" s="124"/>
      <c r="F37" s="124"/>
      <c r="G37" s="124"/>
      <c r="H37" s="259"/>
      <c r="I37" s="124"/>
      <c r="J37" s="124"/>
      <c r="K37" s="124"/>
      <c r="L37" s="111" t="n">
        <v>15.9</v>
      </c>
      <c r="M37" s="111" t="n">
        <v>18</v>
      </c>
      <c r="N37" s="111" t="n">
        <v>6</v>
      </c>
      <c r="O37" s="111" t="n">
        <v>5.5</v>
      </c>
      <c r="P37" s="111" t="n">
        <v>4.6</v>
      </c>
      <c r="Q37" s="245" t="n">
        <v>6.4</v>
      </c>
      <c r="R37" s="234" t="n">
        <f aca="false">S37+T37</f>
        <v>4.7</v>
      </c>
      <c r="S37" s="237" t="n">
        <v>1.1</v>
      </c>
      <c r="T37" s="237" t="n">
        <v>3.6</v>
      </c>
    </row>
    <row r="38" customFormat="false" ht="15.75" hidden="false" customHeight="true" outlineLevel="0" collapsed="false">
      <c r="A38" s="249" t="n">
        <v>37</v>
      </c>
      <c r="B38" s="250" t="s">
        <v>39</v>
      </c>
      <c r="C38" s="234" t="n">
        <v>123.9</v>
      </c>
      <c r="D38" s="99" t="n">
        <v>61.7</v>
      </c>
      <c r="E38" s="141" t="n">
        <v>112.7</v>
      </c>
      <c r="F38" s="141" t="n">
        <v>282.8</v>
      </c>
      <c r="G38" s="141" t="n">
        <v>60.5</v>
      </c>
      <c r="H38" s="236" t="n">
        <v>81</v>
      </c>
      <c r="I38" s="100" t="n">
        <v>78.6</v>
      </c>
      <c r="J38" s="100" t="n">
        <v>75.6</v>
      </c>
      <c r="K38" s="100" t="n">
        <v>42</v>
      </c>
      <c r="L38" s="100" t="n">
        <v>51.2</v>
      </c>
      <c r="M38" s="100" t="n">
        <v>55.4</v>
      </c>
      <c r="N38" s="100" t="n">
        <v>47.3</v>
      </c>
      <c r="O38" s="100" t="n">
        <v>55.3</v>
      </c>
      <c r="P38" s="100" t="n">
        <v>64.2</v>
      </c>
      <c r="Q38" s="234" t="n">
        <v>62.8</v>
      </c>
      <c r="R38" s="234" t="n">
        <f aca="false">S38+T38</f>
        <v>56.3</v>
      </c>
      <c r="S38" s="237" t="n">
        <v>15.4</v>
      </c>
      <c r="T38" s="237" t="n">
        <v>40.9</v>
      </c>
    </row>
    <row r="39" customFormat="false" ht="15.75" hidden="false" customHeight="true" outlineLevel="0" collapsed="false">
      <c r="A39" s="251" t="n">
        <v>38</v>
      </c>
      <c r="B39" s="252" t="s">
        <v>40</v>
      </c>
      <c r="C39" s="237" t="n">
        <v>497.5</v>
      </c>
      <c r="D39" s="104" t="n">
        <v>239</v>
      </c>
      <c r="E39" s="129" t="n">
        <v>41</v>
      </c>
      <c r="F39" s="129" t="n">
        <v>32.7</v>
      </c>
      <c r="G39" s="129" t="n">
        <v>5.4</v>
      </c>
      <c r="H39" s="240" t="n">
        <v>0</v>
      </c>
      <c r="I39" s="105" t="n">
        <v>0.1</v>
      </c>
      <c r="J39" s="105" t="n">
        <v>0.4</v>
      </c>
      <c r="K39" s="105" t="n">
        <v>1.4</v>
      </c>
      <c r="L39" s="105" t="n">
        <v>0</v>
      </c>
      <c r="M39" s="105" t="n">
        <v>0.3</v>
      </c>
      <c r="N39" s="105" t="n">
        <v>1.2</v>
      </c>
      <c r="O39" s="105" t="n">
        <v>3.7</v>
      </c>
      <c r="P39" s="105" t="n">
        <v>0.6</v>
      </c>
      <c r="Q39" s="237" t="n">
        <v>4.2</v>
      </c>
      <c r="R39" s="234" t="n">
        <f aca="false">S39+T39</f>
        <v>4.2</v>
      </c>
      <c r="S39" s="237" t="n">
        <v>3</v>
      </c>
      <c r="T39" s="237" t="n">
        <v>1.2</v>
      </c>
    </row>
    <row r="40" customFormat="false" ht="15.75" hidden="false" customHeight="true" outlineLevel="0" collapsed="false">
      <c r="A40" s="251" t="n">
        <v>39</v>
      </c>
      <c r="B40" s="260" t="s">
        <v>41</v>
      </c>
      <c r="C40" s="237" t="n">
        <v>47.4</v>
      </c>
      <c r="D40" s="104" t="n">
        <v>25.4</v>
      </c>
      <c r="E40" s="129" t="n">
        <v>22.8</v>
      </c>
      <c r="F40" s="129" t="n">
        <v>16.4</v>
      </c>
      <c r="G40" s="129" t="n">
        <v>8.5</v>
      </c>
      <c r="H40" s="240" t="n">
        <v>16.6</v>
      </c>
      <c r="I40" s="105" t="n">
        <v>20.2</v>
      </c>
      <c r="J40" s="105" t="n">
        <v>29.3</v>
      </c>
      <c r="K40" s="105" t="n">
        <v>23.6</v>
      </c>
      <c r="L40" s="105" t="n">
        <v>27</v>
      </c>
      <c r="M40" s="105" t="n">
        <v>23</v>
      </c>
      <c r="N40" s="105" t="n">
        <v>25.6</v>
      </c>
      <c r="O40" s="105" t="n">
        <v>25.1</v>
      </c>
      <c r="P40" s="105" t="n">
        <v>35.6</v>
      </c>
      <c r="Q40" s="237" t="n">
        <v>21.4</v>
      </c>
      <c r="R40" s="234" t="n">
        <f aca="false">S40+T40</f>
        <v>31.9</v>
      </c>
      <c r="S40" s="237" t="n">
        <v>14.6</v>
      </c>
      <c r="T40" s="237" t="n">
        <v>17.3</v>
      </c>
    </row>
    <row r="41" customFormat="false" ht="15.75" hidden="false" customHeight="true" outlineLevel="0" collapsed="false">
      <c r="A41" s="251" t="n">
        <v>40</v>
      </c>
      <c r="B41" s="260" t="s">
        <v>42</v>
      </c>
      <c r="C41" s="237" t="n">
        <v>17.3</v>
      </c>
      <c r="D41" s="104" t="n">
        <v>30.7</v>
      </c>
      <c r="E41" s="253" t="n">
        <v>39.4</v>
      </c>
      <c r="F41" s="129" t="n">
        <v>36.5</v>
      </c>
      <c r="G41" s="129" t="n">
        <v>32.6</v>
      </c>
      <c r="H41" s="240" t="n">
        <v>34.9</v>
      </c>
      <c r="I41" s="105" t="n">
        <v>30.4</v>
      </c>
      <c r="J41" s="105" t="n">
        <v>50.3</v>
      </c>
      <c r="K41" s="105" t="n">
        <v>49.7</v>
      </c>
      <c r="L41" s="105" t="n">
        <v>33.8</v>
      </c>
      <c r="M41" s="105" t="n">
        <v>15.4</v>
      </c>
      <c r="N41" s="105" t="n">
        <v>16.1</v>
      </c>
      <c r="O41" s="105" t="n">
        <v>16.5</v>
      </c>
      <c r="P41" s="105" t="n">
        <v>21.6</v>
      </c>
      <c r="Q41" s="237" t="n">
        <v>18.3</v>
      </c>
      <c r="R41" s="234" t="n">
        <f aca="false">S41+T41</f>
        <v>15.2</v>
      </c>
      <c r="S41" s="237" t="n">
        <v>5.4</v>
      </c>
      <c r="T41" s="237" t="n">
        <v>9.8</v>
      </c>
    </row>
    <row r="42" customFormat="false" ht="15.75" hidden="false" customHeight="true" outlineLevel="0" collapsed="false">
      <c r="A42" s="251" t="n">
        <v>41</v>
      </c>
      <c r="B42" s="252" t="s">
        <v>43</v>
      </c>
      <c r="C42" s="237" t="n">
        <v>63.5</v>
      </c>
      <c r="D42" s="104" t="n">
        <v>113.3</v>
      </c>
      <c r="E42" s="129" t="n">
        <v>131.6</v>
      </c>
      <c r="F42" s="129" t="n">
        <v>97.1</v>
      </c>
      <c r="G42" s="129" t="n">
        <v>87.1</v>
      </c>
      <c r="H42" s="240" t="n">
        <v>71.7</v>
      </c>
      <c r="I42" s="105" t="n">
        <v>90.1</v>
      </c>
      <c r="J42" s="105" t="n">
        <v>54.5</v>
      </c>
      <c r="K42" s="105" t="n">
        <v>45.5</v>
      </c>
      <c r="L42" s="105" t="n">
        <v>48.1</v>
      </c>
      <c r="M42" s="105" t="n">
        <v>48.3</v>
      </c>
      <c r="N42" s="105" t="n">
        <v>59</v>
      </c>
      <c r="O42" s="105" t="n">
        <v>64.2</v>
      </c>
      <c r="P42" s="105" t="n">
        <v>96.5</v>
      </c>
      <c r="Q42" s="237" t="n">
        <v>92.3</v>
      </c>
      <c r="R42" s="234" t="n">
        <f aca="false">S42+T42</f>
        <v>124.2</v>
      </c>
      <c r="S42" s="237" t="n">
        <v>44.9</v>
      </c>
      <c r="T42" s="237" t="n">
        <v>79.3</v>
      </c>
    </row>
    <row r="43" customFormat="false" ht="15.75" hidden="false" customHeight="true" outlineLevel="0" collapsed="false">
      <c r="A43" s="251" t="n">
        <v>42</v>
      </c>
      <c r="B43" s="260" t="s">
        <v>44</v>
      </c>
      <c r="C43" s="237"/>
      <c r="D43" s="104"/>
      <c r="E43" s="129" t="n">
        <v>0.1</v>
      </c>
      <c r="F43" s="129" t="n">
        <v>1.2</v>
      </c>
      <c r="G43" s="129" t="n">
        <v>0.2</v>
      </c>
      <c r="H43" s="240" t="n">
        <v>0.1</v>
      </c>
      <c r="I43" s="105" t="n">
        <v>0.8</v>
      </c>
      <c r="J43" s="105" t="n">
        <v>0.1</v>
      </c>
      <c r="K43" s="105" t="n">
        <v>0.4</v>
      </c>
      <c r="L43" s="105" t="n">
        <v>0.2</v>
      </c>
      <c r="M43" s="105" t="n">
        <v>1.8</v>
      </c>
      <c r="N43" s="105" t="n">
        <v>1</v>
      </c>
      <c r="O43" s="105" t="n">
        <v>1.9</v>
      </c>
      <c r="P43" s="105" t="n">
        <v>3.7</v>
      </c>
      <c r="Q43" s="237" t="n">
        <v>5.3</v>
      </c>
      <c r="R43" s="234" t="n">
        <f aca="false">S43+T43</f>
        <v>12.9</v>
      </c>
      <c r="S43" s="237" t="n">
        <v>11.2</v>
      </c>
      <c r="T43" s="237" t="n">
        <v>1.7</v>
      </c>
    </row>
    <row r="44" customFormat="false" ht="15" hidden="false" customHeight="true" outlineLevel="0" collapsed="false">
      <c r="A44" s="256" t="n">
        <v>43</v>
      </c>
      <c r="B44" s="261" t="s">
        <v>45</v>
      </c>
      <c r="C44" s="245" t="n">
        <v>641.2</v>
      </c>
      <c r="D44" s="110" t="n">
        <v>689.7</v>
      </c>
      <c r="E44" s="144" t="n">
        <v>922.6</v>
      </c>
      <c r="F44" s="144" t="n">
        <v>1184.4</v>
      </c>
      <c r="G44" s="144" t="n">
        <v>909.8</v>
      </c>
      <c r="H44" s="247" t="n">
        <v>782.6</v>
      </c>
      <c r="I44" s="111" t="n">
        <v>1108.6</v>
      </c>
      <c r="J44" s="111" t="n">
        <v>1084</v>
      </c>
      <c r="K44" s="111" t="n">
        <v>1114.3</v>
      </c>
      <c r="L44" s="111" t="n">
        <v>1126.2</v>
      </c>
      <c r="M44" s="111" t="n">
        <v>964.2</v>
      </c>
      <c r="N44" s="111" t="n">
        <v>831.7</v>
      </c>
      <c r="O44" s="111" t="n">
        <v>1000.2</v>
      </c>
      <c r="P44" s="111" t="n">
        <v>1072.8</v>
      </c>
      <c r="Q44" s="245" t="n">
        <v>1196.9</v>
      </c>
      <c r="R44" s="234" t="n">
        <f aca="false">S44+T44</f>
        <v>1058.5</v>
      </c>
      <c r="S44" s="237" t="n">
        <v>703.3</v>
      </c>
      <c r="T44" s="237" t="n">
        <v>355.2</v>
      </c>
    </row>
    <row r="45" customFormat="false" ht="15.75" hidden="false" customHeight="true" outlineLevel="0" collapsed="false">
      <c r="A45" s="249" t="n">
        <v>44</v>
      </c>
      <c r="B45" s="250" t="s">
        <v>46</v>
      </c>
      <c r="C45" s="234" t="n">
        <v>6456.6</v>
      </c>
      <c r="D45" s="235" t="n">
        <v>7656</v>
      </c>
      <c r="E45" s="141" t="n">
        <v>6665.7</v>
      </c>
      <c r="F45" s="141" t="n">
        <v>8202.5</v>
      </c>
      <c r="G45" s="141" t="n">
        <v>4736</v>
      </c>
      <c r="H45" s="236" t="n">
        <v>9359.2</v>
      </c>
      <c r="I45" s="100" t="n">
        <v>10723</v>
      </c>
      <c r="J45" s="100" t="n">
        <v>13109</v>
      </c>
      <c r="K45" s="100" t="n">
        <v>14470.6</v>
      </c>
      <c r="L45" s="100" t="n">
        <v>13854.3</v>
      </c>
      <c r="M45" s="100" t="n">
        <v>7518.2</v>
      </c>
      <c r="N45" s="100" t="n">
        <v>5712.4</v>
      </c>
      <c r="O45" s="100" t="n">
        <v>4270.9</v>
      </c>
      <c r="P45" s="100" t="n">
        <v>4464.7</v>
      </c>
      <c r="Q45" s="234" t="n">
        <v>4256.9</v>
      </c>
      <c r="R45" s="234" t="n">
        <f aca="false">S45+T45</f>
        <v>3152.4</v>
      </c>
      <c r="S45" s="237" t="n">
        <v>2436.8</v>
      </c>
      <c r="T45" s="237" t="n">
        <v>715.6</v>
      </c>
    </row>
    <row r="46" customFormat="false" ht="15.75" hidden="false" customHeight="true" outlineLevel="0" collapsed="false">
      <c r="A46" s="251" t="n">
        <v>45</v>
      </c>
      <c r="B46" s="252" t="s">
        <v>47</v>
      </c>
      <c r="C46" s="237" t="n">
        <v>54</v>
      </c>
      <c r="D46" s="104" t="n">
        <v>70.4</v>
      </c>
      <c r="E46" s="129" t="n">
        <v>251.4</v>
      </c>
      <c r="F46" s="129" t="n">
        <v>318.6</v>
      </c>
      <c r="G46" s="129" t="n">
        <v>250.4</v>
      </c>
      <c r="H46" s="240" t="n">
        <v>407.8</v>
      </c>
      <c r="I46" s="105" t="n">
        <v>350.1</v>
      </c>
      <c r="J46" s="105" t="n">
        <v>661.6</v>
      </c>
      <c r="K46" s="105" t="n">
        <v>468.4</v>
      </c>
      <c r="L46" s="105" t="n">
        <v>230.1</v>
      </c>
      <c r="M46" s="105" t="n">
        <v>411.3</v>
      </c>
      <c r="N46" s="105" t="n">
        <v>220.9</v>
      </c>
      <c r="O46" s="105" t="n">
        <v>338.8</v>
      </c>
      <c r="P46" s="105" t="n">
        <v>467.5</v>
      </c>
      <c r="Q46" s="237" t="n">
        <v>347.1</v>
      </c>
      <c r="R46" s="234" t="n">
        <f aca="false">S46+T46</f>
        <v>168.2</v>
      </c>
      <c r="S46" s="237" t="n">
        <v>96</v>
      </c>
      <c r="T46" s="237" t="n">
        <v>72.2</v>
      </c>
    </row>
    <row r="47" customFormat="false" ht="15.75" hidden="false" customHeight="true" outlineLevel="0" collapsed="false">
      <c r="A47" s="251" t="n">
        <v>46</v>
      </c>
      <c r="B47" s="252" t="s">
        <v>48</v>
      </c>
      <c r="C47" s="237" t="n">
        <v>58.6</v>
      </c>
      <c r="D47" s="104" t="n">
        <v>63.7</v>
      </c>
      <c r="E47" s="129" t="n">
        <v>67.5</v>
      </c>
      <c r="F47" s="129" t="n">
        <v>116.4</v>
      </c>
      <c r="G47" s="129" t="n">
        <v>137.1</v>
      </c>
      <c r="H47" s="240" t="n">
        <v>136.6</v>
      </c>
      <c r="I47" s="105" t="n">
        <v>128.6</v>
      </c>
      <c r="J47" s="105" t="n">
        <v>211.4</v>
      </c>
      <c r="K47" s="105" t="n">
        <v>138.1</v>
      </c>
      <c r="L47" s="105" t="n">
        <v>228.4</v>
      </c>
      <c r="M47" s="105" t="n">
        <v>121</v>
      </c>
      <c r="N47" s="105" t="n">
        <v>158.4</v>
      </c>
      <c r="O47" s="105" t="n">
        <v>215.9</v>
      </c>
      <c r="P47" s="105" t="n">
        <v>287.1</v>
      </c>
      <c r="Q47" s="237" t="n">
        <v>269.9</v>
      </c>
      <c r="R47" s="234" t="n">
        <f aca="false">S47+T47</f>
        <v>251.1</v>
      </c>
      <c r="S47" s="237" t="n">
        <v>129</v>
      </c>
      <c r="T47" s="237" t="n">
        <v>122.1</v>
      </c>
    </row>
    <row r="48" customFormat="false" ht="15.75" hidden="false" customHeight="true" outlineLevel="0" collapsed="false">
      <c r="A48" s="251" t="n">
        <v>47</v>
      </c>
      <c r="B48" s="252" t="s">
        <v>49</v>
      </c>
      <c r="C48" s="237" t="n">
        <v>8960.1</v>
      </c>
      <c r="D48" s="242" t="n">
        <v>10602.3</v>
      </c>
      <c r="E48" s="129" t="n">
        <v>12935</v>
      </c>
      <c r="F48" s="129" t="n">
        <v>17570.7</v>
      </c>
      <c r="G48" s="129" t="n">
        <v>11052.8</v>
      </c>
      <c r="H48" s="240" t="n">
        <v>15602</v>
      </c>
      <c r="I48" s="105" t="n">
        <v>19947.3</v>
      </c>
      <c r="J48" s="105" t="n">
        <v>22158</v>
      </c>
      <c r="K48" s="105" t="n">
        <v>22069.4</v>
      </c>
      <c r="L48" s="105" t="n">
        <v>18105.8</v>
      </c>
      <c r="M48" s="105" t="n">
        <v>11408.3</v>
      </c>
      <c r="N48" s="105" t="n">
        <v>9316.3</v>
      </c>
      <c r="O48" s="105" t="n">
        <v>13106.7</v>
      </c>
      <c r="P48" s="105" t="n">
        <v>15476.5</v>
      </c>
      <c r="Q48" s="237" t="n">
        <v>12866.4</v>
      </c>
      <c r="R48" s="234" t="n">
        <f aca="false">S48+T48</f>
        <v>8825.1</v>
      </c>
      <c r="S48" s="237" t="n">
        <v>7072.3</v>
      </c>
      <c r="T48" s="237" t="n">
        <v>1752.8</v>
      </c>
    </row>
    <row r="49" customFormat="false" ht="15.75" hidden="false" customHeight="true" outlineLevel="0" collapsed="false">
      <c r="A49" s="251" t="n">
        <v>48</v>
      </c>
      <c r="B49" s="252" t="s">
        <v>50</v>
      </c>
      <c r="C49" s="237" t="n">
        <v>412.7</v>
      </c>
      <c r="D49" s="104" t="n">
        <v>794.4</v>
      </c>
      <c r="E49" s="129" t="n">
        <v>337.2</v>
      </c>
      <c r="F49" s="129" t="n">
        <v>361.6</v>
      </c>
      <c r="G49" s="129" t="n">
        <v>182.7</v>
      </c>
      <c r="H49" s="240" t="n">
        <v>230.4</v>
      </c>
      <c r="I49" s="105" t="n">
        <v>1124.1</v>
      </c>
      <c r="J49" s="105" t="n">
        <v>2141</v>
      </c>
      <c r="K49" s="105" t="n">
        <v>1259.5</v>
      </c>
      <c r="L49" s="105" t="n">
        <v>1310.6</v>
      </c>
      <c r="M49" s="105" t="n">
        <v>684.3</v>
      </c>
      <c r="N49" s="105" t="n">
        <v>511.8</v>
      </c>
      <c r="O49" s="105" t="n">
        <v>328</v>
      </c>
      <c r="P49" s="105" t="n">
        <v>402.7</v>
      </c>
      <c r="Q49" s="237" t="n">
        <v>619.4</v>
      </c>
      <c r="R49" s="234" t="n">
        <f aca="false">S49+T49</f>
        <v>497.3</v>
      </c>
      <c r="S49" s="237" t="n">
        <v>316.9</v>
      </c>
      <c r="T49" s="237" t="n">
        <v>180.4</v>
      </c>
    </row>
    <row r="50" customFormat="false" ht="15.75" hidden="false" customHeight="true" outlineLevel="0" collapsed="false">
      <c r="A50" s="251" t="n">
        <v>49</v>
      </c>
      <c r="B50" s="252" t="s">
        <v>51</v>
      </c>
      <c r="C50" s="237" t="n">
        <v>188.4</v>
      </c>
      <c r="D50" s="104" t="n">
        <v>266.4</v>
      </c>
      <c r="E50" s="129" t="n">
        <v>254.8</v>
      </c>
      <c r="F50" s="129" t="n">
        <v>308.7</v>
      </c>
      <c r="G50" s="129" t="n">
        <v>201.4</v>
      </c>
      <c r="H50" s="240" t="n">
        <v>172.8</v>
      </c>
      <c r="I50" s="105" t="n">
        <v>129.6</v>
      </c>
      <c r="J50" s="105" t="n">
        <v>200.5</v>
      </c>
      <c r="K50" s="105" t="n">
        <v>222.5</v>
      </c>
      <c r="L50" s="105" t="n">
        <v>179.5</v>
      </c>
      <c r="M50" s="105" t="n">
        <v>143.1</v>
      </c>
      <c r="N50" s="105" t="n">
        <v>145.8</v>
      </c>
      <c r="O50" s="105" t="n">
        <v>173.8</v>
      </c>
      <c r="P50" s="105" t="n">
        <v>207.7</v>
      </c>
      <c r="Q50" s="237" t="n">
        <v>200.7</v>
      </c>
      <c r="R50" s="234" t="n">
        <f aca="false">S50+T50</f>
        <v>248.5</v>
      </c>
      <c r="S50" s="237" t="n">
        <v>86.7</v>
      </c>
      <c r="T50" s="237" t="n">
        <v>161.8</v>
      </c>
    </row>
    <row r="51" customFormat="false" ht="15.75" hidden="false" customHeight="true" outlineLevel="0" collapsed="false">
      <c r="A51" s="251" t="n">
        <v>50</v>
      </c>
      <c r="B51" s="252" t="s">
        <v>52</v>
      </c>
      <c r="C51" s="237" t="n">
        <v>2978.6</v>
      </c>
      <c r="D51" s="242" t="n">
        <v>3092.1</v>
      </c>
      <c r="E51" s="129" t="n">
        <v>3585.6</v>
      </c>
      <c r="F51" s="129" t="n">
        <v>6936.4</v>
      </c>
      <c r="G51" s="129" t="n">
        <v>3093.4</v>
      </c>
      <c r="H51" s="240" t="n">
        <v>4310.7</v>
      </c>
      <c r="I51" s="105" t="n">
        <v>6998.3</v>
      </c>
      <c r="J51" s="105" t="n">
        <v>8641</v>
      </c>
      <c r="K51" s="105" t="n">
        <v>7349.2</v>
      </c>
      <c r="L51" s="105" t="n">
        <v>7989.2</v>
      </c>
      <c r="M51" s="105" t="n">
        <v>6356.3</v>
      </c>
      <c r="N51" s="105" t="n">
        <v>4183.3</v>
      </c>
      <c r="O51" s="105" t="n">
        <v>4981.5</v>
      </c>
      <c r="P51" s="105" t="n">
        <v>5387.4</v>
      </c>
      <c r="Q51" s="237" t="n">
        <v>5781.5</v>
      </c>
      <c r="R51" s="234" t="n">
        <f aca="false">S51+T51</f>
        <v>4460.2</v>
      </c>
      <c r="S51" s="237" t="n">
        <v>3878.4</v>
      </c>
      <c r="T51" s="237" t="n">
        <v>581.8</v>
      </c>
    </row>
    <row r="52" customFormat="false" ht="15.75" hidden="false" customHeight="true" outlineLevel="0" collapsed="false">
      <c r="A52" s="251" t="n">
        <v>51</v>
      </c>
      <c r="B52" s="252" t="s">
        <v>53</v>
      </c>
      <c r="C52" s="237" t="n">
        <v>389.8</v>
      </c>
      <c r="D52" s="104" t="n">
        <v>629.5</v>
      </c>
      <c r="E52" s="129" t="n">
        <v>749</v>
      </c>
      <c r="F52" s="129" t="n">
        <v>906.6</v>
      </c>
      <c r="G52" s="129" t="n">
        <v>671.6</v>
      </c>
      <c r="H52" s="240" t="n">
        <v>647.6</v>
      </c>
      <c r="I52" s="105" t="n">
        <v>949.8</v>
      </c>
      <c r="J52" s="105" t="n">
        <v>1080</v>
      </c>
      <c r="K52" s="105" t="n">
        <v>1024.5</v>
      </c>
      <c r="L52" s="105" t="n">
        <v>1031.4</v>
      </c>
      <c r="M52" s="105" t="n">
        <v>906.5</v>
      </c>
      <c r="N52" s="105" t="n">
        <v>710.3</v>
      </c>
      <c r="O52" s="105" t="n">
        <v>808.8</v>
      </c>
      <c r="P52" s="105" t="n">
        <v>893.9</v>
      </c>
      <c r="Q52" s="237" t="n">
        <v>773.8</v>
      </c>
      <c r="R52" s="234" t="n">
        <f aca="false">S52+T52</f>
        <v>825.3</v>
      </c>
      <c r="S52" s="237" t="n">
        <v>698.5</v>
      </c>
      <c r="T52" s="237" t="n">
        <v>126.8</v>
      </c>
    </row>
    <row r="53" customFormat="false" ht="15.75" hidden="false" customHeight="true" outlineLevel="0" collapsed="false">
      <c r="A53" s="251" t="n">
        <v>52</v>
      </c>
      <c r="B53" s="252" t="s">
        <v>54</v>
      </c>
      <c r="C53" s="237" t="n">
        <v>1672.8</v>
      </c>
      <c r="D53" s="242" t="n">
        <v>1830.4</v>
      </c>
      <c r="E53" s="129" t="n">
        <v>2760.8</v>
      </c>
      <c r="F53" s="129" t="n">
        <v>2796.4</v>
      </c>
      <c r="G53" s="129" t="n">
        <v>2625.9</v>
      </c>
      <c r="H53" s="240" t="n">
        <v>2520.8</v>
      </c>
      <c r="I53" s="105" t="n">
        <v>6076.9</v>
      </c>
      <c r="J53" s="105" t="n">
        <v>6008</v>
      </c>
      <c r="K53" s="105" t="n">
        <v>5593.1</v>
      </c>
      <c r="L53" s="105" t="n">
        <v>5507.1</v>
      </c>
      <c r="M53" s="105" t="n">
        <v>3163</v>
      </c>
      <c r="N53" s="105" t="n">
        <v>2761.8</v>
      </c>
      <c r="O53" s="105" t="n">
        <v>3919.6</v>
      </c>
      <c r="P53" s="105" t="n">
        <v>5494.3</v>
      </c>
      <c r="Q53" s="237" t="n">
        <v>4896.3</v>
      </c>
      <c r="R53" s="234" t="n">
        <f aca="false">S53+T53</f>
        <v>4898</v>
      </c>
      <c r="S53" s="237" t="n">
        <v>3329.1</v>
      </c>
      <c r="T53" s="237" t="n">
        <v>1568.9</v>
      </c>
    </row>
    <row r="54" customFormat="false" ht="15.75" hidden="false" customHeight="true" outlineLevel="0" collapsed="false">
      <c r="A54" s="251" t="n">
        <v>53</v>
      </c>
      <c r="B54" s="252" t="s">
        <v>55</v>
      </c>
      <c r="C54" s="237" t="n">
        <v>2099.5</v>
      </c>
      <c r="D54" s="242" t="n">
        <v>2095.9</v>
      </c>
      <c r="E54" s="129" t="n">
        <v>3538.8</v>
      </c>
      <c r="F54" s="129" t="n">
        <v>4590</v>
      </c>
      <c r="G54" s="129" t="n">
        <v>2649.2</v>
      </c>
      <c r="H54" s="240" t="n">
        <v>2990.4</v>
      </c>
      <c r="I54" s="105" t="n">
        <v>2368.7</v>
      </c>
      <c r="J54" s="105" t="n">
        <v>3723</v>
      </c>
      <c r="K54" s="105" t="n">
        <v>3509.1</v>
      </c>
      <c r="L54" s="105" t="n">
        <v>3119.2</v>
      </c>
      <c r="M54" s="105" t="n">
        <v>2463.9</v>
      </c>
      <c r="N54" s="105" t="n">
        <v>2152.8</v>
      </c>
      <c r="O54" s="105" t="n">
        <v>2455.7</v>
      </c>
      <c r="P54" s="105" t="n">
        <v>2758.7</v>
      </c>
      <c r="Q54" s="237" t="n">
        <v>2052.9</v>
      </c>
      <c r="R54" s="234" t="n">
        <f aca="false">S54+T54</f>
        <v>1805.8</v>
      </c>
      <c r="S54" s="237" t="n">
        <v>862.3</v>
      </c>
      <c r="T54" s="237" t="n">
        <v>943.5</v>
      </c>
    </row>
    <row r="55" customFormat="false" ht="15.75" hidden="false" customHeight="true" outlineLevel="0" collapsed="false">
      <c r="A55" s="251" t="n">
        <v>54</v>
      </c>
      <c r="B55" s="252" t="s">
        <v>56</v>
      </c>
      <c r="C55" s="237" t="n">
        <v>66.8</v>
      </c>
      <c r="D55" s="104" t="n">
        <v>111.8</v>
      </c>
      <c r="E55" s="129" t="n">
        <v>146.1</v>
      </c>
      <c r="F55" s="129" t="n">
        <v>139.1</v>
      </c>
      <c r="G55" s="129" t="n">
        <v>137.1</v>
      </c>
      <c r="H55" s="240" t="n">
        <v>115.6</v>
      </c>
      <c r="I55" s="105" t="n">
        <v>149.9</v>
      </c>
      <c r="J55" s="105" t="n">
        <v>307</v>
      </c>
      <c r="K55" s="105" t="n">
        <v>215.7</v>
      </c>
      <c r="L55" s="105" t="n">
        <v>189.9</v>
      </c>
      <c r="M55" s="105" t="n">
        <v>278.8</v>
      </c>
      <c r="N55" s="105" t="n">
        <v>204.8</v>
      </c>
      <c r="O55" s="105" t="n">
        <v>246.8</v>
      </c>
      <c r="P55" s="105" t="n">
        <v>298.6</v>
      </c>
      <c r="Q55" s="237" t="n">
        <v>308.4</v>
      </c>
      <c r="R55" s="234" t="n">
        <f aca="false">S55+T55</f>
        <v>403.6</v>
      </c>
      <c r="S55" s="237" t="n">
        <v>236.9</v>
      </c>
      <c r="T55" s="237" t="n">
        <v>166.7</v>
      </c>
    </row>
    <row r="56" customFormat="false" ht="15.75" hidden="false" customHeight="true" outlineLevel="0" collapsed="false">
      <c r="A56" s="251" t="n">
        <v>55</v>
      </c>
      <c r="B56" s="252" t="s">
        <v>57</v>
      </c>
      <c r="C56" s="237" t="n">
        <v>6259.4</v>
      </c>
      <c r="D56" s="242" t="n">
        <v>7798.5</v>
      </c>
      <c r="E56" s="129" t="n">
        <v>6909.5</v>
      </c>
      <c r="F56" s="129" t="n">
        <v>9726.3</v>
      </c>
      <c r="G56" s="129" t="n">
        <v>5220.6</v>
      </c>
      <c r="H56" s="240" t="n">
        <v>7934.4</v>
      </c>
      <c r="I56" s="105" t="n">
        <v>6893</v>
      </c>
      <c r="J56" s="105" t="n">
        <v>6597</v>
      </c>
      <c r="K56" s="105" t="n">
        <v>9008.4</v>
      </c>
      <c r="L56" s="105" t="n">
        <v>10017</v>
      </c>
      <c r="M56" s="105" t="n">
        <v>6736.3</v>
      </c>
      <c r="N56" s="105" t="n">
        <v>3826.8</v>
      </c>
      <c r="O56" s="105" t="n">
        <v>4261.2</v>
      </c>
      <c r="P56" s="105" t="n">
        <v>5047.2</v>
      </c>
      <c r="Q56" s="237" t="n">
        <v>4667.3</v>
      </c>
      <c r="R56" s="234" t="n">
        <f aca="false">S56+T56</f>
        <v>3801.6</v>
      </c>
      <c r="S56" s="237" t="n">
        <v>2512.6</v>
      </c>
      <c r="T56" s="237" t="n">
        <v>1289</v>
      </c>
    </row>
    <row r="57" customFormat="false" ht="15.75" hidden="false" customHeight="true" outlineLevel="0" collapsed="false">
      <c r="A57" s="251" t="n">
        <v>56</v>
      </c>
      <c r="B57" s="252" t="s">
        <v>58</v>
      </c>
      <c r="C57" s="237" t="n">
        <v>1681.4</v>
      </c>
      <c r="D57" s="242" t="n">
        <v>1736.9</v>
      </c>
      <c r="E57" s="129" t="n">
        <v>1356.7</v>
      </c>
      <c r="F57" s="129" t="n">
        <v>2294.8</v>
      </c>
      <c r="G57" s="129" t="n">
        <v>1360.7</v>
      </c>
      <c r="H57" s="240" t="n">
        <v>1821.3</v>
      </c>
      <c r="I57" s="105" t="n">
        <v>1757.4</v>
      </c>
      <c r="J57" s="105" t="n">
        <v>3895</v>
      </c>
      <c r="K57" s="105" t="n">
        <v>2564.1</v>
      </c>
      <c r="L57" s="105" t="n">
        <v>1382.4</v>
      </c>
      <c r="M57" s="105" t="n">
        <v>1375.5</v>
      </c>
      <c r="N57" s="105" t="n">
        <v>1136.1</v>
      </c>
      <c r="O57" s="105" t="n">
        <v>1305</v>
      </c>
      <c r="P57" s="105" t="n">
        <v>1594.5</v>
      </c>
      <c r="Q57" s="237" t="n">
        <v>1368.6</v>
      </c>
      <c r="R57" s="234" t="n">
        <f aca="false">S57+T57</f>
        <v>1371.2</v>
      </c>
      <c r="S57" s="237" t="n">
        <v>843.1</v>
      </c>
      <c r="T57" s="237" t="n">
        <v>528.1</v>
      </c>
    </row>
    <row r="58" customFormat="false" ht="15.75" hidden="false" customHeight="true" outlineLevel="0" collapsed="false">
      <c r="A58" s="256" t="n">
        <v>57</v>
      </c>
      <c r="B58" s="257" t="s">
        <v>59</v>
      </c>
      <c r="C58" s="245" t="n">
        <v>193.9</v>
      </c>
      <c r="D58" s="110" t="n">
        <v>296.4</v>
      </c>
      <c r="E58" s="144" t="n">
        <v>420.2</v>
      </c>
      <c r="F58" s="144" t="n">
        <v>398.8</v>
      </c>
      <c r="G58" s="144" t="n">
        <v>237.1</v>
      </c>
      <c r="H58" s="247" t="n">
        <v>371</v>
      </c>
      <c r="I58" s="111" t="n">
        <v>454.2</v>
      </c>
      <c r="J58" s="111" t="n">
        <v>475</v>
      </c>
      <c r="K58" s="111" t="n">
        <v>425.7</v>
      </c>
      <c r="L58" s="111" t="n">
        <v>582.7</v>
      </c>
      <c r="M58" s="111" t="n">
        <v>477.3</v>
      </c>
      <c r="N58" s="111" t="n">
        <v>424.8</v>
      </c>
      <c r="O58" s="111" t="n">
        <v>687.2</v>
      </c>
      <c r="P58" s="111" t="n">
        <v>789.3</v>
      </c>
      <c r="Q58" s="245" t="n">
        <v>1122.4</v>
      </c>
      <c r="R58" s="234" t="n">
        <f aca="false">S58+T58</f>
        <v>494.9</v>
      </c>
      <c r="S58" s="237" t="n">
        <v>370.4</v>
      </c>
      <c r="T58" s="237" t="n">
        <v>124.5</v>
      </c>
    </row>
    <row r="59" customFormat="false" ht="15.75" hidden="false" customHeight="true" outlineLevel="0" collapsed="false">
      <c r="A59" s="249" t="n">
        <v>58</v>
      </c>
      <c r="B59" s="250" t="s">
        <v>60</v>
      </c>
      <c r="C59" s="234" t="n">
        <v>182.1</v>
      </c>
      <c r="D59" s="99" t="n">
        <v>146.1</v>
      </c>
      <c r="E59" s="141" t="n">
        <v>219.7</v>
      </c>
      <c r="F59" s="141" t="n">
        <v>232.5</v>
      </c>
      <c r="G59" s="141" t="n">
        <v>197.3</v>
      </c>
      <c r="H59" s="236" t="n">
        <v>221.1</v>
      </c>
      <c r="I59" s="100" t="n">
        <v>328</v>
      </c>
      <c r="J59" s="100" t="n">
        <v>384</v>
      </c>
      <c r="K59" s="100" t="n">
        <v>468</v>
      </c>
      <c r="L59" s="100" t="n">
        <v>326.7</v>
      </c>
      <c r="M59" s="100" t="n">
        <v>279.6</v>
      </c>
      <c r="N59" s="100" t="n">
        <v>204.8</v>
      </c>
      <c r="O59" s="100" t="n">
        <v>111.5</v>
      </c>
      <c r="P59" s="100" t="n">
        <v>216.8</v>
      </c>
      <c r="Q59" s="234" t="n">
        <v>253.1</v>
      </c>
      <c r="R59" s="234" t="n">
        <f aca="false">S59+T59</f>
        <v>130.7</v>
      </c>
      <c r="S59" s="237" t="n">
        <v>47.5</v>
      </c>
      <c r="T59" s="237" t="n">
        <v>83.2</v>
      </c>
    </row>
    <row r="60" customFormat="false" ht="15.75" hidden="false" customHeight="true" outlineLevel="0" collapsed="false">
      <c r="A60" s="251" t="n">
        <v>59</v>
      </c>
      <c r="B60" s="252" t="s">
        <v>61</v>
      </c>
      <c r="C60" s="237" t="n">
        <v>5991.3</v>
      </c>
      <c r="D60" s="242" t="n">
        <v>7690.7</v>
      </c>
      <c r="E60" s="129" t="n">
        <v>9283.3</v>
      </c>
      <c r="F60" s="129" t="n">
        <v>10263.5</v>
      </c>
      <c r="G60" s="129" t="n">
        <v>7461.4</v>
      </c>
      <c r="H60" s="240" t="n">
        <v>9037.2</v>
      </c>
      <c r="I60" s="105" t="n">
        <v>8895.3</v>
      </c>
      <c r="J60" s="105" t="n">
        <v>10729</v>
      </c>
      <c r="K60" s="105" t="n">
        <v>8721.9</v>
      </c>
      <c r="L60" s="262" t="n">
        <f aca="false">(K60+M60)/2</f>
        <v>8022.95</v>
      </c>
      <c r="M60" s="105" t="n">
        <v>7324</v>
      </c>
      <c r="N60" s="105" t="n">
        <v>7118.8</v>
      </c>
      <c r="O60" s="105" t="n">
        <v>6923.9</v>
      </c>
      <c r="P60" s="105" t="n">
        <v>8566.7</v>
      </c>
      <c r="Q60" s="237" t="n">
        <v>7351.7</v>
      </c>
      <c r="R60" s="234" t="n">
        <f aca="false">S60+T60</f>
        <v>7663</v>
      </c>
      <c r="S60" s="237" t="n">
        <v>6367.3</v>
      </c>
      <c r="T60" s="237" t="n">
        <v>1295.7</v>
      </c>
    </row>
    <row r="61" customFormat="false" ht="15.75" hidden="false" customHeight="true" outlineLevel="0" collapsed="false">
      <c r="A61" s="251" t="n">
        <v>60</v>
      </c>
      <c r="B61" s="252" t="s">
        <v>62</v>
      </c>
      <c r="C61" s="237" t="n">
        <v>30529.2</v>
      </c>
      <c r="D61" s="242" t="n">
        <v>40067.9</v>
      </c>
      <c r="E61" s="129" t="n">
        <v>42745.8</v>
      </c>
      <c r="F61" s="129" t="n">
        <v>59553</v>
      </c>
      <c r="G61" s="129" t="n">
        <v>34207.6</v>
      </c>
      <c r="H61" s="240" t="n">
        <v>45267.4</v>
      </c>
      <c r="I61" s="105" t="n">
        <v>60042.8</v>
      </c>
      <c r="J61" s="105" t="n">
        <v>61889</v>
      </c>
      <c r="K61" s="105" t="n">
        <v>49382.4</v>
      </c>
      <c r="L61" s="262" t="n">
        <f aca="false">(K61+M61)/2</f>
        <v>32342.3</v>
      </c>
      <c r="M61" s="105" t="n">
        <v>15302.2</v>
      </c>
      <c r="N61" s="105" t="n">
        <v>15679.9</v>
      </c>
      <c r="O61" s="105" t="n">
        <v>19845.3</v>
      </c>
      <c r="P61" s="105" t="n">
        <v>26915.6</v>
      </c>
      <c r="Q61" s="237" t="n">
        <v>26105</v>
      </c>
      <c r="R61" s="234" t="n">
        <f aca="false">S61+T61</f>
        <v>15443.1</v>
      </c>
      <c r="S61" s="237" t="n">
        <v>14962.5</v>
      </c>
      <c r="T61" s="237" t="n">
        <v>480.6</v>
      </c>
    </row>
    <row r="62" customFormat="false" ht="15.75" hidden="false" customHeight="true" outlineLevel="0" collapsed="false">
      <c r="A62" s="256" t="n">
        <v>61</v>
      </c>
      <c r="B62" s="261" t="s">
        <v>63</v>
      </c>
      <c r="C62" s="245" t="n">
        <v>4909.1</v>
      </c>
      <c r="D62" s="246" t="n">
        <v>5338.6</v>
      </c>
      <c r="E62" s="144" t="n">
        <v>6983.1</v>
      </c>
      <c r="F62" s="144" t="n">
        <v>7978.7</v>
      </c>
      <c r="G62" s="144" t="n">
        <v>4948.7</v>
      </c>
      <c r="H62" s="247" t="n">
        <v>5138.1</v>
      </c>
      <c r="I62" s="111" t="n">
        <v>5499</v>
      </c>
      <c r="J62" s="111" t="n">
        <v>5857</v>
      </c>
      <c r="K62" s="111" t="n">
        <v>5364.9</v>
      </c>
      <c r="L62" s="111" t="n">
        <v>5243</v>
      </c>
      <c r="M62" s="111" t="n">
        <v>4376.5</v>
      </c>
      <c r="N62" s="111" t="n">
        <v>3901.3</v>
      </c>
      <c r="O62" s="111" t="n">
        <v>4970</v>
      </c>
      <c r="P62" s="111" t="n">
        <v>5254.2</v>
      </c>
      <c r="Q62" s="245" t="n">
        <v>4332.3</v>
      </c>
      <c r="R62" s="234" t="n">
        <f aca="false">S62+T62</f>
        <v>4188.3</v>
      </c>
      <c r="S62" s="237" t="n">
        <v>2215.6</v>
      </c>
      <c r="T62" s="237" t="n">
        <v>1972.7</v>
      </c>
    </row>
    <row r="63" customFormat="false" ht="15.75" hidden="false" customHeight="true" outlineLevel="0" collapsed="false">
      <c r="A63" s="249" t="n">
        <v>62</v>
      </c>
      <c r="B63" s="263" t="s">
        <v>64</v>
      </c>
      <c r="C63" s="234" t="n">
        <v>32</v>
      </c>
      <c r="D63" s="99" t="n">
        <v>22.1</v>
      </c>
      <c r="E63" s="141" t="n">
        <v>20.6</v>
      </c>
      <c r="F63" s="141" t="n">
        <v>28.7</v>
      </c>
      <c r="G63" s="141" t="n">
        <v>26.6</v>
      </c>
      <c r="H63" s="236" t="n">
        <v>44.3</v>
      </c>
      <c r="I63" s="100" t="n">
        <v>31.5</v>
      </c>
      <c r="J63" s="100" t="n">
        <v>40.7</v>
      </c>
      <c r="K63" s="100" t="n">
        <v>26.7</v>
      </c>
      <c r="L63" s="100" t="n">
        <v>25.6</v>
      </c>
      <c r="M63" s="100" t="n">
        <v>45.3</v>
      </c>
      <c r="N63" s="100" t="n">
        <v>29.8</v>
      </c>
      <c r="O63" s="100" t="n">
        <v>24.9</v>
      </c>
      <c r="P63" s="100" t="n">
        <v>23.7</v>
      </c>
      <c r="Q63" s="234" t="n">
        <v>37.5</v>
      </c>
      <c r="R63" s="234" t="n">
        <f aca="false">S63+T63</f>
        <v>49.9</v>
      </c>
      <c r="S63" s="237" t="n">
        <v>30.6</v>
      </c>
      <c r="T63" s="237" t="n">
        <v>19.3</v>
      </c>
    </row>
    <row r="64" customFormat="false" ht="15.75" hidden="false" customHeight="true" outlineLevel="0" collapsed="false">
      <c r="A64" s="251" t="n">
        <v>63</v>
      </c>
      <c r="B64" s="252" t="s">
        <v>65</v>
      </c>
      <c r="C64" s="237" t="n">
        <v>220.1</v>
      </c>
      <c r="D64" s="104" t="n">
        <v>281.1</v>
      </c>
      <c r="E64" s="129" t="n">
        <v>330</v>
      </c>
      <c r="F64" s="129" t="n">
        <v>339.2</v>
      </c>
      <c r="G64" s="129" t="n">
        <v>498.1</v>
      </c>
      <c r="H64" s="240" t="n">
        <v>449.3</v>
      </c>
      <c r="I64" s="105" t="n">
        <v>731.1</v>
      </c>
      <c r="J64" s="105" t="n">
        <v>949.5</v>
      </c>
      <c r="K64" s="105" t="n">
        <v>1299.7</v>
      </c>
      <c r="L64" s="105" t="n">
        <v>1278.9</v>
      </c>
      <c r="M64" s="105" t="n">
        <v>1567.5</v>
      </c>
      <c r="N64" s="105" t="n">
        <v>960</v>
      </c>
      <c r="O64" s="105" t="n">
        <v>756.1</v>
      </c>
      <c r="P64" s="253" t="n">
        <v>950.1</v>
      </c>
      <c r="Q64" s="237" t="n">
        <v>910.4</v>
      </c>
      <c r="R64" s="234" t="n">
        <f aca="false">S64+T64</f>
        <v>1163.1</v>
      </c>
      <c r="S64" s="237" t="n">
        <v>1151.6</v>
      </c>
      <c r="T64" s="237" t="n">
        <v>11.5</v>
      </c>
    </row>
    <row r="65" customFormat="false" ht="15.75" hidden="false" customHeight="true" outlineLevel="0" collapsed="false">
      <c r="A65" s="251" t="n">
        <v>64</v>
      </c>
      <c r="B65" s="260" t="s">
        <v>66</v>
      </c>
      <c r="C65" s="237" t="n">
        <v>3</v>
      </c>
      <c r="D65" s="104" t="n">
        <v>2</v>
      </c>
      <c r="E65" s="129" t="n">
        <v>0.8</v>
      </c>
      <c r="F65" s="129" t="n">
        <v>0.8</v>
      </c>
      <c r="G65" s="129" t="n">
        <v>7.4</v>
      </c>
      <c r="H65" s="240" t="n">
        <v>3</v>
      </c>
      <c r="I65" s="105" t="n">
        <v>2.1</v>
      </c>
      <c r="J65" s="105" t="n">
        <v>2.3</v>
      </c>
      <c r="K65" s="105" t="n">
        <v>0.2</v>
      </c>
      <c r="L65" s="105" t="n">
        <v>0.5</v>
      </c>
      <c r="M65" s="105" t="n">
        <v>19.8</v>
      </c>
      <c r="N65" s="105" t="n">
        <v>53.7</v>
      </c>
      <c r="O65" s="105" t="n">
        <v>41.6</v>
      </c>
      <c r="P65" s="105" t="n">
        <v>128</v>
      </c>
      <c r="Q65" s="237" t="n">
        <v>103.6</v>
      </c>
      <c r="R65" s="234" t="n">
        <f aca="false">S65+T65</f>
        <v>79</v>
      </c>
      <c r="S65" s="237" t="n">
        <v>30</v>
      </c>
      <c r="T65" s="237" t="n">
        <v>49</v>
      </c>
    </row>
    <row r="66" customFormat="false" ht="15.75" hidden="false" customHeight="true" outlineLevel="0" collapsed="false">
      <c r="A66" s="251" t="n">
        <v>65</v>
      </c>
      <c r="B66" s="252" t="s">
        <v>67</v>
      </c>
      <c r="C66" s="237" t="n">
        <v>741.3</v>
      </c>
      <c r="D66" s="242" t="n">
        <v>1243.5</v>
      </c>
      <c r="E66" s="129" t="n">
        <v>1900.1</v>
      </c>
      <c r="F66" s="129" t="n">
        <v>2088.4</v>
      </c>
      <c r="G66" s="129" t="n">
        <v>1470</v>
      </c>
      <c r="H66" s="240" t="n">
        <v>1893.1</v>
      </c>
      <c r="I66" s="105" t="n">
        <v>1713.2</v>
      </c>
      <c r="J66" s="105" t="n">
        <v>1881.6</v>
      </c>
      <c r="K66" s="105" t="n">
        <v>1843.7</v>
      </c>
      <c r="L66" s="105" t="n">
        <v>1929.9</v>
      </c>
      <c r="M66" s="105" t="n">
        <v>1630.4</v>
      </c>
      <c r="N66" s="105" t="n">
        <v>1418.9</v>
      </c>
      <c r="O66" s="105" t="n">
        <v>1919.5</v>
      </c>
      <c r="P66" s="105" t="n">
        <v>2213.7</v>
      </c>
      <c r="Q66" s="237" t="n">
        <v>1761</v>
      </c>
      <c r="R66" s="234" t="n">
        <f aca="false">S66+T66</f>
        <v>1636.3</v>
      </c>
      <c r="S66" s="237" t="n">
        <v>1622.5</v>
      </c>
      <c r="T66" s="237" t="n">
        <v>13.8</v>
      </c>
    </row>
    <row r="67" customFormat="false" ht="15.75" hidden="false" customHeight="true" outlineLevel="0" collapsed="false">
      <c r="A67" s="251" t="n">
        <v>66</v>
      </c>
      <c r="B67" s="252" t="s">
        <v>68</v>
      </c>
      <c r="C67" s="237" t="n">
        <v>744.1</v>
      </c>
      <c r="D67" s="104" t="n">
        <v>593.2</v>
      </c>
      <c r="E67" s="129" t="n">
        <v>942.4</v>
      </c>
      <c r="F67" s="129" t="n">
        <v>1317.3</v>
      </c>
      <c r="G67" s="129" t="n">
        <v>752.2</v>
      </c>
      <c r="H67" s="240" t="n">
        <v>514.8</v>
      </c>
      <c r="I67" s="105" t="n">
        <v>527.6</v>
      </c>
      <c r="J67" s="105" t="n">
        <v>863</v>
      </c>
      <c r="K67" s="105" t="n">
        <v>831.9</v>
      </c>
      <c r="L67" s="105" t="n">
        <v>735.7</v>
      </c>
      <c r="M67" s="105" t="n">
        <v>663.5</v>
      </c>
      <c r="N67" s="105" t="n">
        <v>666.7</v>
      </c>
      <c r="O67" s="105" t="n">
        <v>951.6</v>
      </c>
      <c r="P67" s="105" t="n">
        <v>1138.2</v>
      </c>
      <c r="Q67" s="237" t="n">
        <v>1207.1</v>
      </c>
      <c r="R67" s="234" t="n">
        <f aca="false">S67+T67</f>
        <v>949.9</v>
      </c>
      <c r="S67" s="237" t="n">
        <v>409.5</v>
      </c>
      <c r="T67" s="237" t="n">
        <v>540.4</v>
      </c>
    </row>
    <row r="68" customFormat="false" ht="15.75" hidden="false" customHeight="true" outlineLevel="0" collapsed="false">
      <c r="A68" s="251" t="n">
        <v>67</v>
      </c>
      <c r="B68" s="252" t="s">
        <v>69</v>
      </c>
      <c r="C68" s="237" t="n">
        <v>212.7</v>
      </c>
      <c r="D68" s="253" t="n">
        <v>214.4</v>
      </c>
      <c r="E68" s="129" t="n">
        <v>200.1</v>
      </c>
      <c r="F68" s="129" t="n">
        <v>218.1</v>
      </c>
      <c r="G68" s="129" t="n">
        <v>248.3</v>
      </c>
      <c r="H68" s="240" t="n">
        <v>130.3</v>
      </c>
      <c r="I68" s="105" t="n">
        <v>213.4</v>
      </c>
      <c r="J68" s="105" t="n">
        <v>311</v>
      </c>
      <c r="K68" s="105" t="n">
        <v>278.8</v>
      </c>
      <c r="L68" s="105" t="n">
        <v>217.6</v>
      </c>
      <c r="M68" s="105" t="n">
        <v>204</v>
      </c>
      <c r="N68" s="105" t="n">
        <v>214.8</v>
      </c>
      <c r="O68" s="105" t="n">
        <v>286.9</v>
      </c>
      <c r="P68" s="253" t="n">
        <v>433.9</v>
      </c>
      <c r="Q68" s="237" t="n">
        <v>633.3</v>
      </c>
      <c r="R68" s="234" t="n">
        <f aca="false">S68+T68</f>
        <v>1074.3</v>
      </c>
      <c r="S68" s="237" t="n">
        <v>1044.1</v>
      </c>
      <c r="T68" s="237" t="n">
        <v>30.2</v>
      </c>
    </row>
    <row r="69" customFormat="false" ht="15.75" hidden="false" customHeight="true" outlineLevel="0" collapsed="false">
      <c r="A69" s="251" t="n">
        <v>68</v>
      </c>
      <c r="B69" s="252" t="s">
        <v>70</v>
      </c>
      <c r="C69" s="237" t="n">
        <v>6539.7</v>
      </c>
      <c r="D69" s="242" t="n">
        <v>8454.1</v>
      </c>
      <c r="E69" s="129" t="n">
        <v>12051.2</v>
      </c>
      <c r="F69" s="129" t="n">
        <v>8754.4</v>
      </c>
      <c r="G69" s="129" t="n">
        <v>7763.3</v>
      </c>
      <c r="H69" s="240" t="n">
        <v>9880.8</v>
      </c>
      <c r="I69" s="105" t="n">
        <v>9392.5</v>
      </c>
      <c r="J69" s="105" t="n">
        <v>8316</v>
      </c>
      <c r="K69" s="105" t="n">
        <v>7875.2</v>
      </c>
      <c r="L69" s="105" t="n">
        <v>7731</v>
      </c>
      <c r="M69" s="105" t="n">
        <v>6555.7</v>
      </c>
      <c r="N69" s="105" t="n">
        <v>4824.8</v>
      </c>
      <c r="O69" s="105" t="n">
        <v>5956.2</v>
      </c>
      <c r="P69" s="105" t="n">
        <v>6785.9</v>
      </c>
      <c r="Q69" s="237" t="n">
        <v>6787.1</v>
      </c>
      <c r="R69" s="234" t="n">
        <f aca="false">S69+T69</f>
        <v>6395</v>
      </c>
      <c r="S69" s="237" t="n">
        <v>6127.7</v>
      </c>
      <c r="T69" s="237" t="n">
        <v>267.3</v>
      </c>
    </row>
    <row r="70" customFormat="false" ht="15.75" hidden="false" customHeight="true" outlineLevel="0" collapsed="false">
      <c r="A70" s="251" t="n">
        <v>69</v>
      </c>
      <c r="B70" s="252" t="s">
        <v>71</v>
      </c>
      <c r="C70" s="237" t="n">
        <v>3301.1</v>
      </c>
      <c r="D70" s="242" t="n">
        <v>4375</v>
      </c>
      <c r="E70" s="129" t="n">
        <v>4589.5</v>
      </c>
      <c r="F70" s="129" t="n">
        <v>5189</v>
      </c>
      <c r="G70" s="129" t="n">
        <v>4108.8</v>
      </c>
      <c r="H70" s="240" t="n">
        <v>5111.7</v>
      </c>
      <c r="I70" s="105" t="n">
        <v>6344.2</v>
      </c>
      <c r="J70" s="105" t="n">
        <v>7386</v>
      </c>
      <c r="K70" s="105" t="n">
        <v>8201.9</v>
      </c>
      <c r="L70" s="105" t="n">
        <v>7133.9</v>
      </c>
      <c r="M70" s="105" t="n">
        <v>6196.2</v>
      </c>
      <c r="N70" s="105" t="n">
        <v>5373.3</v>
      </c>
      <c r="O70" s="105" t="n">
        <v>6142</v>
      </c>
      <c r="P70" s="105" t="n">
        <v>6991.6</v>
      </c>
      <c r="Q70" s="237" t="n">
        <v>7006.9</v>
      </c>
      <c r="R70" s="234" t="n">
        <f aca="false">S70+T70</f>
        <v>5723.6</v>
      </c>
      <c r="S70" s="237" t="n">
        <v>5537.1</v>
      </c>
      <c r="T70" s="237" t="n">
        <v>186.5</v>
      </c>
    </row>
    <row r="71" customFormat="false" ht="15.75" hidden="false" customHeight="true" outlineLevel="0" collapsed="false">
      <c r="A71" s="251" t="n">
        <v>70</v>
      </c>
      <c r="B71" s="252" t="s">
        <v>72</v>
      </c>
      <c r="C71" s="237" t="n">
        <v>4966.2</v>
      </c>
      <c r="D71" s="242" t="n">
        <v>6332.3</v>
      </c>
      <c r="E71" s="129" t="n">
        <v>6961.5</v>
      </c>
      <c r="F71" s="129" t="n">
        <v>9747.6</v>
      </c>
      <c r="G71" s="129" t="n">
        <v>8401.3</v>
      </c>
      <c r="H71" s="240" t="n">
        <v>10323.4</v>
      </c>
      <c r="I71" s="105" t="n">
        <v>11577.5</v>
      </c>
      <c r="J71" s="105" t="n">
        <v>12238</v>
      </c>
      <c r="K71" s="105" t="n">
        <v>12643.1</v>
      </c>
      <c r="L71" s="105" t="n">
        <v>12741.2</v>
      </c>
      <c r="M71" s="105" t="n">
        <v>10346.6</v>
      </c>
      <c r="N71" s="105" t="n">
        <v>9602.5</v>
      </c>
      <c r="O71" s="105" t="n">
        <v>13873.2</v>
      </c>
      <c r="P71" s="105" t="n">
        <v>16435.6</v>
      </c>
      <c r="Q71" s="237" t="n">
        <v>14885.7</v>
      </c>
      <c r="R71" s="234" t="n">
        <f aca="false">S71+T71</f>
        <v>11623.4</v>
      </c>
      <c r="S71" s="237" t="n">
        <v>10261</v>
      </c>
      <c r="T71" s="237" t="n">
        <v>1362.4</v>
      </c>
    </row>
    <row r="72" customFormat="false" ht="15.75" hidden="false" customHeight="true" outlineLevel="0" collapsed="false">
      <c r="A72" s="251" t="n">
        <v>71</v>
      </c>
      <c r="B72" s="252" t="s">
        <v>73</v>
      </c>
      <c r="C72" s="237" t="n">
        <v>954</v>
      </c>
      <c r="D72" s="242" t="n">
        <v>1046.7</v>
      </c>
      <c r="E72" s="129" t="n">
        <v>1421.3</v>
      </c>
      <c r="F72" s="129" t="n">
        <v>1563.8</v>
      </c>
      <c r="G72" s="129" t="n">
        <v>1202.6</v>
      </c>
      <c r="H72" s="240" t="n">
        <v>1680.9</v>
      </c>
      <c r="I72" s="105" t="n">
        <v>1349.1</v>
      </c>
      <c r="J72" s="105" t="n">
        <v>1832</v>
      </c>
      <c r="K72" s="105" t="n">
        <v>1693.6</v>
      </c>
      <c r="L72" s="105" t="n">
        <v>1893.8</v>
      </c>
      <c r="M72" s="105" t="n">
        <v>1891.8</v>
      </c>
      <c r="N72" s="105" t="n">
        <v>1812</v>
      </c>
      <c r="O72" s="105" t="n">
        <v>2112.1</v>
      </c>
      <c r="P72" s="105" t="n">
        <v>2597</v>
      </c>
      <c r="Q72" s="237" t="n">
        <v>3199.6</v>
      </c>
      <c r="R72" s="234" t="n">
        <f aca="false">S72+T72</f>
        <v>2932.3</v>
      </c>
      <c r="S72" s="237" t="n">
        <v>2233.6</v>
      </c>
      <c r="T72" s="237" t="n">
        <v>698.7</v>
      </c>
    </row>
    <row r="73" customFormat="false" ht="15.75" hidden="false" customHeight="true" outlineLevel="0" collapsed="false">
      <c r="A73" s="251" t="n">
        <v>72</v>
      </c>
      <c r="B73" s="252" t="s">
        <v>74</v>
      </c>
      <c r="C73" s="237" t="n">
        <v>7170.9</v>
      </c>
      <c r="D73" s="242" t="n">
        <v>4819.6</v>
      </c>
      <c r="E73" s="129" t="n">
        <v>556.5</v>
      </c>
      <c r="F73" s="129" t="n">
        <v>558.2</v>
      </c>
      <c r="G73" s="129" t="n">
        <v>414.2</v>
      </c>
      <c r="H73" s="240" t="n">
        <v>6912</v>
      </c>
      <c r="I73" s="105" t="n">
        <v>514.6</v>
      </c>
      <c r="J73" s="105" t="n">
        <v>815</v>
      </c>
      <c r="K73" s="105" t="n">
        <v>869.6</v>
      </c>
      <c r="L73" s="105" t="n">
        <v>842.5</v>
      </c>
      <c r="M73" s="105" t="n">
        <v>790.4</v>
      </c>
      <c r="N73" s="105" t="n">
        <v>499</v>
      </c>
      <c r="O73" s="105" t="n">
        <v>613.9</v>
      </c>
      <c r="P73" s="105" t="n">
        <v>825.6</v>
      </c>
      <c r="Q73" s="237" t="n">
        <v>1013.7</v>
      </c>
      <c r="R73" s="234" t="n">
        <f aca="false">S73+T73</f>
        <v>760.9</v>
      </c>
      <c r="S73" s="237" t="n">
        <v>431.8</v>
      </c>
      <c r="T73" s="237" t="n">
        <v>329.1</v>
      </c>
    </row>
    <row r="74" customFormat="false" ht="15.75" hidden="false" customHeight="true" outlineLevel="0" collapsed="false">
      <c r="A74" s="256" t="n">
        <v>73</v>
      </c>
      <c r="B74" s="257" t="s">
        <v>75</v>
      </c>
      <c r="C74" s="245" t="n">
        <v>1112.9</v>
      </c>
      <c r="D74" s="110" t="n">
        <v>719.5</v>
      </c>
      <c r="E74" s="144" t="n">
        <v>854.2</v>
      </c>
      <c r="F74" s="144" t="n">
        <v>735.1</v>
      </c>
      <c r="G74" s="144" t="n">
        <v>648.6</v>
      </c>
      <c r="H74" s="247" t="n">
        <v>759.7</v>
      </c>
      <c r="I74" s="111" t="n">
        <v>715</v>
      </c>
      <c r="J74" s="111" t="n">
        <v>880</v>
      </c>
      <c r="K74" s="111" t="n">
        <v>639.9</v>
      </c>
      <c r="L74" s="111" t="n">
        <v>439.9</v>
      </c>
      <c r="M74" s="111" t="n">
        <v>310.1</v>
      </c>
      <c r="N74" s="111" t="n">
        <v>230.9</v>
      </c>
      <c r="O74" s="111" t="n">
        <v>255.6</v>
      </c>
      <c r="P74" s="111" t="n">
        <v>321.1</v>
      </c>
      <c r="Q74" s="245" t="n">
        <v>315.6</v>
      </c>
      <c r="R74" s="234" t="n">
        <f aca="false">S74+T74</f>
        <v>310.3</v>
      </c>
      <c r="S74" s="237" t="n">
        <v>150.7</v>
      </c>
      <c r="T74" s="237" t="n">
        <v>159.6</v>
      </c>
    </row>
    <row r="75" customFormat="false" ht="15.75" hidden="false" customHeight="true" outlineLevel="0" collapsed="false">
      <c r="A75" s="249" t="n">
        <v>74</v>
      </c>
      <c r="B75" s="263" t="s">
        <v>76</v>
      </c>
      <c r="C75" s="234" t="n">
        <v>2139.6</v>
      </c>
      <c r="D75" s="235" t="n">
        <v>2155.8</v>
      </c>
      <c r="E75" s="141" t="n">
        <v>2091.9</v>
      </c>
      <c r="F75" s="141" t="n">
        <v>2291.4</v>
      </c>
      <c r="G75" s="141" t="n">
        <v>1469</v>
      </c>
      <c r="H75" s="236" t="n">
        <v>3236.5</v>
      </c>
      <c r="I75" s="100" t="n">
        <v>4580.7</v>
      </c>
      <c r="J75" s="100" t="n">
        <v>4708</v>
      </c>
      <c r="K75" s="100" t="n">
        <v>4734.3</v>
      </c>
      <c r="L75" s="100" t="n">
        <v>5050.2</v>
      </c>
      <c r="M75" s="100" t="n">
        <v>3785.6</v>
      </c>
      <c r="N75" s="100" t="n">
        <v>4463.5</v>
      </c>
      <c r="O75" s="100" t="n">
        <v>4800.2</v>
      </c>
      <c r="P75" s="100" t="n">
        <v>4643</v>
      </c>
      <c r="Q75" s="234" t="n">
        <v>4051.7</v>
      </c>
      <c r="R75" s="234" t="n">
        <f aca="false">S75+T75</f>
        <v>3427.8</v>
      </c>
      <c r="S75" s="237" t="n">
        <v>3422.9</v>
      </c>
      <c r="T75" s="237" t="n">
        <v>4.9</v>
      </c>
    </row>
    <row r="76" customFormat="false" ht="15.75" hidden="false" customHeight="true" outlineLevel="0" collapsed="false">
      <c r="A76" s="251" t="n">
        <v>75</v>
      </c>
      <c r="B76" s="260" t="s">
        <v>77</v>
      </c>
      <c r="C76" s="237" t="n">
        <v>149.2</v>
      </c>
      <c r="D76" s="104" t="n">
        <v>144</v>
      </c>
      <c r="E76" s="129" t="n">
        <v>156.8</v>
      </c>
      <c r="F76" s="129" t="n">
        <v>170.7</v>
      </c>
      <c r="G76" s="129" t="n">
        <v>540.3</v>
      </c>
      <c r="H76" s="240" t="n">
        <v>632.4</v>
      </c>
      <c r="I76" s="105" t="n">
        <v>609.7</v>
      </c>
      <c r="J76" s="105" t="n">
        <v>704</v>
      </c>
      <c r="K76" s="105" t="n">
        <v>618.7</v>
      </c>
      <c r="L76" s="105" t="n">
        <v>520.7</v>
      </c>
      <c r="M76" s="105" t="n">
        <v>554.9</v>
      </c>
      <c r="N76" s="105" t="n">
        <v>570.6</v>
      </c>
      <c r="O76" s="105" t="n">
        <v>700.4</v>
      </c>
      <c r="P76" s="105" t="n">
        <v>843.1</v>
      </c>
      <c r="Q76" s="237" t="n">
        <v>869.4</v>
      </c>
      <c r="R76" s="234" t="n">
        <f aca="false">S76+T76</f>
        <v>823.2</v>
      </c>
      <c r="S76" s="237" t="n">
        <v>822.4</v>
      </c>
      <c r="T76" s="237" t="n">
        <v>0.8</v>
      </c>
    </row>
    <row r="77" customFormat="false" ht="15.75" hidden="false" customHeight="true" outlineLevel="0" collapsed="false">
      <c r="A77" s="251" t="n">
        <v>76</v>
      </c>
      <c r="B77" s="260" t="s">
        <v>78</v>
      </c>
      <c r="C77" s="237" t="n">
        <v>1047</v>
      </c>
      <c r="D77" s="242" t="n">
        <v>1071.7</v>
      </c>
      <c r="E77" s="129" t="n">
        <v>1105.2</v>
      </c>
      <c r="F77" s="129" t="n">
        <v>871</v>
      </c>
      <c r="G77" s="129" t="n">
        <v>1067</v>
      </c>
      <c r="H77" s="240" t="n">
        <v>1411.8</v>
      </c>
      <c r="I77" s="105" t="n">
        <v>1877.4</v>
      </c>
      <c r="J77" s="105" t="n">
        <v>1983.8</v>
      </c>
      <c r="K77" s="105" t="n">
        <v>3337.6</v>
      </c>
      <c r="L77" s="105" t="n">
        <v>3972.6</v>
      </c>
      <c r="M77" s="105" t="n">
        <v>2707.9</v>
      </c>
      <c r="N77" s="105" t="n">
        <v>2175.5</v>
      </c>
      <c r="O77" s="105" t="n">
        <v>3073.2</v>
      </c>
      <c r="P77" s="105" t="n">
        <v>3414.8</v>
      </c>
      <c r="Q77" s="237" t="n">
        <v>4064.2</v>
      </c>
      <c r="R77" s="234" t="n">
        <f aca="false">S77+T77</f>
        <v>2844.8</v>
      </c>
      <c r="S77" s="237" t="n">
        <v>2830</v>
      </c>
      <c r="T77" s="237" t="n">
        <v>14.8</v>
      </c>
    </row>
    <row r="78" customFormat="false" ht="15.75" hidden="false" customHeight="true" outlineLevel="0" collapsed="false">
      <c r="A78" s="251" t="n">
        <v>77</v>
      </c>
      <c r="B78" s="260" t="s">
        <v>79</v>
      </c>
      <c r="C78" s="237" t="n">
        <v>2808.6</v>
      </c>
      <c r="D78" s="242" t="n">
        <v>3437.2</v>
      </c>
      <c r="E78" s="129" t="n">
        <v>1753.2</v>
      </c>
      <c r="F78" s="129" t="n">
        <v>1714.5</v>
      </c>
      <c r="G78" s="129" t="n">
        <v>974.4</v>
      </c>
      <c r="H78" s="240" t="n">
        <v>1225.8</v>
      </c>
      <c r="I78" s="105" t="n">
        <v>1654.9</v>
      </c>
      <c r="J78" s="105" t="n">
        <v>1528.1</v>
      </c>
      <c r="K78" s="105" t="n">
        <v>1508.9</v>
      </c>
      <c r="L78" s="105" t="n">
        <v>1437.7</v>
      </c>
      <c r="M78" s="105" t="n">
        <v>1145.4</v>
      </c>
      <c r="N78" s="105" t="n">
        <v>1546.2</v>
      </c>
      <c r="O78" s="105" t="n">
        <v>2138.8</v>
      </c>
      <c r="P78" s="105" t="n">
        <v>2581.9</v>
      </c>
      <c r="Q78" s="237" t="n">
        <v>1870</v>
      </c>
      <c r="R78" s="234" t="n">
        <f aca="false">S78+T78</f>
        <v>1805.3</v>
      </c>
      <c r="S78" s="237" t="n">
        <v>1367.9</v>
      </c>
      <c r="T78" s="237" t="n">
        <v>437.4</v>
      </c>
    </row>
    <row r="79" customFormat="false" ht="15.75" hidden="false" customHeight="true" outlineLevel="0" collapsed="false">
      <c r="A79" s="251" t="n">
        <v>78</v>
      </c>
      <c r="B79" s="252" t="s">
        <v>80</v>
      </c>
      <c r="C79" s="237" t="n">
        <v>164.7</v>
      </c>
      <c r="D79" s="104" t="n">
        <v>156.8</v>
      </c>
      <c r="E79" s="129" t="n">
        <v>209.8</v>
      </c>
      <c r="F79" s="129" t="n">
        <v>272.2</v>
      </c>
      <c r="G79" s="129" t="n">
        <v>170.4</v>
      </c>
      <c r="H79" s="240" t="n">
        <v>158.8</v>
      </c>
      <c r="I79" s="105" t="n">
        <v>228.7</v>
      </c>
      <c r="J79" s="105" t="n">
        <v>407.7</v>
      </c>
      <c r="K79" s="105" t="n">
        <v>446.4</v>
      </c>
      <c r="L79" s="105" t="n">
        <v>383.4</v>
      </c>
      <c r="M79" s="105" t="n">
        <v>398.6</v>
      </c>
      <c r="N79" s="105" t="n">
        <v>340.2</v>
      </c>
      <c r="O79" s="105" t="n">
        <v>308.8</v>
      </c>
      <c r="P79" s="105" t="n">
        <v>371.8</v>
      </c>
      <c r="Q79" s="237" t="n">
        <v>480.4</v>
      </c>
      <c r="R79" s="234" t="n">
        <f aca="false">S79+T79</f>
        <v>647.1</v>
      </c>
      <c r="S79" s="237" t="n">
        <v>645</v>
      </c>
      <c r="T79" s="237" t="n">
        <v>2.1</v>
      </c>
    </row>
    <row r="80" customFormat="false" ht="15.75" hidden="false" customHeight="true" outlineLevel="0" collapsed="false">
      <c r="A80" s="251" t="n">
        <v>79</v>
      </c>
      <c r="B80" s="252" t="s">
        <v>81</v>
      </c>
      <c r="C80" s="237" t="n">
        <v>19.9</v>
      </c>
      <c r="D80" s="104" t="n">
        <v>20</v>
      </c>
      <c r="E80" s="129" t="n">
        <v>117.2</v>
      </c>
      <c r="F80" s="129" t="n">
        <v>128.4</v>
      </c>
      <c r="G80" s="129" t="n">
        <v>90.6</v>
      </c>
      <c r="H80" s="240" t="n">
        <v>107.9</v>
      </c>
      <c r="I80" s="105" t="n">
        <v>197</v>
      </c>
      <c r="J80" s="105" t="n">
        <v>195</v>
      </c>
      <c r="K80" s="105" t="n">
        <v>431.1</v>
      </c>
      <c r="L80" s="105" t="n">
        <v>462.1</v>
      </c>
      <c r="M80" s="105" t="n">
        <v>330.9</v>
      </c>
      <c r="N80" s="105" t="n">
        <v>415.7</v>
      </c>
      <c r="O80" s="105" t="n">
        <v>405</v>
      </c>
      <c r="P80" s="105" t="n">
        <v>407.2</v>
      </c>
      <c r="Q80" s="237" t="n">
        <v>463.6</v>
      </c>
      <c r="R80" s="234" t="n">
        <f aca="false">S80+T80</f>
        <v>457.2</v>
      </c>
      <c r="S80" s="237" t="n">
        <v>206.9</v>
      </c>
      <c r="T80" s="237" t="n">
        <v>250.3</v>
      </c>
    </row>
    <row r="81" customFormat="false" ht="15.75" hidden="false" customHeight="true" outlineLevel="0" collapsed="false">
      <c r="A81" s="251" t="n">
        <v>80</v>
      </c>
      <c r="B81" s="252" t="s">
        <v>82</v>
      </c>
      <c r="C81" s="237" t="n">
        <v>1062.4</v>
      </c>
      <c r="D81" s="242" t="n">
        <v>1037.4</v>
      </c>
      <c r="E81" s="129" t="n">
        <v>7037.8</v>
      </c>
      <c r="F81" s="129" t="n">
        <v>8592.3</v>
      </c>
      <c r="G81" s="129" t="n">
        <v>7609.2</v>
      </c>
      <c r="H81" s="240" t="n">
        <v>11778.6</v>
      </c>
      <c r="I81" s="105" t="n">
        <v>16018</v>
      </c>
      <c r="J81" s="105" t="n">
        <v>16367.8</v>
      </c>
      <c r="K81" s="105" t="n">
        <v>17009.1</v>
      </c>
      <c r="L81" s="105" t="n">
        <v>16696.7</v>
      </c>
      <c r="M81" s="105" t="n">
        <v>11583.7</v>
      </c>
      <c r="N81" s="105" t="n">
        <v>8998.7</v>
      </c>
      <c r="O81" s="105" t="n">
        <v>10574.6</v>
      </c>
      <c r="P81" s="105" t="n">
        <v>15272.7</v>
      </c>
      <c r="Q81" s="237" t="n">
        <v>15188.2</v>
      </c>
      <c r="R81" s="234" t="n">
        <f aca="false">S81+T81</f>
        <v>11323.8</v>
      </c>
      <c r="S81" s="237" t="n">
        <v>11322.5</v>
      </c>
      <c r="T81" s="237" t="n">
        <v>1.3</v>
      </c>
    </row>
    <row r="82" customFormat="false" ht="15.75" hidden="false" customHeight="true" outlineLevel="0" collapsed="false">
      <c r="A82" s="251" t="n">
        <v>81</v>
      </c>
      <c r="B82" s="252" t="s">
        <v>83</v>
      </c>
      <c r="C82" s="237" t="n">
        <v>8.4</v>
      </c>
      <c r="D82" s="104" t="n">
        <v>11.7</v>
      </c>
      <c r="E82" s="129" t="n">
        <v>18</v>
      </c>
      <c r="F82" s="129" t="n">
        <v>22.5</v>
      </c>
      <c r="G82" s="129" t="n">
        <v>13</v>
      </c>
      <c r="H82" s="240" t="n">
        <v>8.7</v>
      </c>
      <c r="I82" s="105" t="n">
        <v>11.3</v>
      </c>
      <c r="J82" s="105" t="n">
        <v>16</v>
      </c>
      <c r="K82" s="105" t="n">
        <v>17.9</v>
      </c>
      <c r="L82" s="105" t="n">
        <v>23.5</v>
      </c>
      <c r="M82" s="105" t="n">
        <v>37.3</v>
      </c>
      <c r="N82" s="105" t="n">
        <v>34.5</v>
      </c>
      <c r="O82" s="105" t="n">
        <v>119.2</v>
      </c>
      <c r="P82" s="105" t="n">
        <v>149.6</v>
      </c>
      <c r="Q82" s="237" t="n">
        <v>118.4</v>
      </c>
      <c r="R82" s="234" t="n">
        <f aca="false">S82+T82</f>
        <v>198.3</v>
      </c>
      <c r="S82" s="237" t="n">
        <v>197.6</v>
      </c>
      <c r="T82" s="237" t="n">
        <v>0.7</v>
      </c>
    </row>
    <row r="83" customFormat="false" ht="15.75" hidden="false" customHeight="true" outlineLevel="0" collapsed="false">
      <c r="A83" s="264" t="n">
        <v>82</v>
      </c>
      <c r="B83" s="257" t="s">
        <v>84</v>
      </c>
      <c r="C83" s="245" t="n">
        <v>1524.3</v>
      </c>
      <c r="D83" s="110" t="n">
        <v>122.1</v>
      </c>
      <c r="E83" s="144" t="n">
        <v>0.7</v>
      </c>
      <c r="F83" s="144" t="n">
        <v>1.2</v>
      </c>
      <c r="G83" s="144" t="n">
        <v>36.4</v>
      </c>
      <c r="H83" s="247" t="n">
        <v>41.2</v>
      </c>
      <c r="I83" s="111" t="n">
        <v>45.5</v>
      </c>
      <c r="J83" s="111" t="n">
        <v>47.8</v>
      </c>
      <c r="K83" s="111" t="n">
        <v>90.4</v>
      </c>
      <c r="L83" s="111" t="n">
        <v>134.3</v>
      </c>
      <c r="M83" s="111" t="n">
        <v>88.9</v>
      </c>
      <c r="N83" s="111" t="n">
        <v>95.4</v>
      </c>
      <c r="O83" s="111" t="n">
        <v>124.2</v>
      </c>
      <c r="P83" s="111" t="n">
        <v>133.2</v>
      </c>
      <c r="Q83" s="245" t="n">
        <v>183.1</v>
      </c>
      <c r="R83" s="234" t="n">
        <f aca="false">S83+T83</f>
        <v>288.9</v>
      </c>
      <c r="S83" s="237" t="n">
        <v>260.5</v>
      </c>
      <c r="T83" s="237" t="n">
        <v>28.4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S11" activeCellId="1" sqref="C2:C83 S11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28.63"/>
    <col collapsed="false" customWidth="true" hidden="false" outlineLevel="0" max="17" min="3" style="1" width="8.38"/>
    <col collapsed="false" customWidth="true" hidden="false" outlineLevel="0" max="18" min="18" style="1" width="11.75"/>
    <col collapsed="false" customWidth="true" hidden="false" outlineLevel="0" max="19" min="19" style="1" width="11.25"/>
    <col collapsed="false" customWidth="true" hidden="false" outlineLevel="0" max="20" min="20" style="1" width="10"/>
    <col collapsed="false" customWidth="true" hidden="false" outlineLevel="0" max="26" min="21" style="1" width="11"/>
  </cols>
  <sheetData>
    <row r="1" customFormat="false" ht="15.75" hidden="false" customHeight="false" outlineLevel="0" collapsed="false">
      <c r="A1" s="265" t="s">
        <v>1</v>
      </c>
      <c r="B1" s="266" t="s">
        <v>2</v>
      </c>
      <c r="C1" s="267" t="n">
        <v>2005</v>
      </c>
      <c r="D1" s="267" t="n">
        <v>2006</v>
      </c>
      <c r="E1" s="267" t="n">
        <v>2007</v>
      </c>
      <c r="F1" s="267" t="n">
        <v>2008</v>
      </c>
      <c r="G1" s="267" t="n">
        <v>2009</v>
      </c>
      <c r="H1" s="267" t="n">
        <v>2010</v>
      </c>
      <c r="I1" s="267" t="n">
        <v>2011</v>
      </c>
      <c r="J1" s="267" t="n">
        <v>2012</v>
      </c>
      <c r="K1" s="267" t="n">
        <v>2013</v>
      </c>
      <c r="L1" s="267" t="n">
        <v>2014</v>
      </c>
      <c r="M1" s="267" t="n">
        <v>2015</v>
      </c>
      <c r="N1" s="267" t="n">
        <v>2016</v>
      </c>
      <c r="O1" s="267" t="n">
        <v>2017</v>
      </c>
      <c r="P1" s="267" t="n">
        <v>2018</v>
      </c>
      <c r="Q1" s="268" t="n">
        <v>2019</v>
      </c>
      <c r="R1" s="231" t="n">
        <v>2020</v>
      </c>
    </row>
    <row r="2" customFormat="false" ht="15" hidden="false" customHeight="true" outlineLevel="0" collapsed="false">
      <c r="A2" s="232" t="n">
        <v>1</v>
      </c>
      <c r="B2" s="233" t="s">
        <v>3</v>
      </c>
      <c r="C2" s="234" t="n">
        <v>1919.7</v>
      </c>
      <c r="D2" s="235" t="n">
        <v>2659.8</v>
      </c>
      <c r="E2" s="141" t="n">
        <v>4044.5</v>
      </c>
      <c r="F2" s="141" t="n">
        <v>5047.6</v>
      </c>
      <c r="G2" s="141" t="n">
        <v>2137.2</v>
      </c>
      <c r="H2" s="236" t="n">
        <v>4201.1</v>
      </c>
      <c r="I2" s="100" t="n">
        <v>6655.4</v>
      </c>
      <c r="J2" s="100" t="n">
        <v>5241</v>
      </c>
      <c r="K2" s="100" t="n">
        <v>4157.1</v>
      </c>
      <c r="L2" s="100" t="n">
        <v>3268.3</v>
      </c>
      <c r="M2" s="100" t="n">
        <v>1822.7</v>
      </c>
      <c r="N2" s="100" t="n">
        <v>1401.2</v>
      </c>
      <c r="O2" s="100" t="n">
        <v>1609.9</v>
      </c>
      <c r="P2" s="100" t="n">
        <v>1486.5</v>
      </c>
      <c r="Q2" s="234" t="n">
        <v>1487.4</v>
      </c>
      <c r="R2" s="269" t="n">
        <f aca="false">S2+T2</f>
        <v>1422.6</v>
      </c>
      <c r="S2" s="237" t="n">
        <v>700</v>
      </c>
      <c r="T2" s="237" t="n">
        <v>722.6</v>
      </c>
    </row>
    <row r="3" customFormat="false" ht="16.5" hidden="false" customHeight="false" outlineLevel="0" collapsed="false">
      <c r="A3" s="238" t="n">
        <v>2</v>
      </c>
      <c r="B3" s="239" t="s">
        <v>4</v>
      </c>
      <c r="C3" s="237" t="n">
        <v>676.6</v>
      </c>
      <c r="D3" s="104" t="n">
        <v>641</v>
      </c>
      <c r="E3" s="129" t="n">
        <v>780.7</v>
      </c>
      <c r="F3" s="129" t="n">
        <v>1033.2</v>
      </c>
      <c r="G3" s="129" t="n">
        <v>560.3</v>
      </c>
      <c r="H3" s="240" t="n">
        <v>867.4</v>
      </c>
      <c r="I3" s="105" t="n">
        <v>1294.3</v>
      </c>
      <c r="J3" s="105" t="n">
        <v>1775</v>
      </c>
      <c r="K3" s="105" t="n">
        <v>1852.2</v>
      </c>
      <c r="L3" s="105" t="n">
        <v>1344.5</v>
      </c>
      <c r="M3" s="105" t="n">
        <v>636.5</v>
      </c>
      <c r="N3" s="105" t="n">
        <v>584.2</v>
      </c>
      <c r="O3" s="105" t="n">
        <v>724.9</v>
      </c>
      <c r="P3" s="105" t="n">
        <v>809.5</v>
      </c>
      <c r="Q3" s="237" t="n">
        <v>883.7</v>
      </c>
      <c r="R3" s="269" t="n">
        <f aca="false">S3+T3</f>
        <v>1025</v>
      </c>
      <c r="S3" s="237" t="n">
        <v>515.6</v>
      </c>
      <c r="T3" s="237" t="n">
        <v>509.4</v>
      </c>
    </row>
    <row r="4" customFormat="false" ht="16.5" hidden="false" customHeight="false" outlineLevel="0" collapsed="false">
      <c r="A4" s="238" t="n">
        <v>3</v>
      </c>
      <c r="B4" s="239" t="s">
        <v>5</v>
      </c>
      <c r="C4" s="237" t="n">
        <v>300.1</v>
      </c>
      <c r="D4" s="104" t="n">
        <v>533.7</v>
      </c>
      <c r="E4" s="129" t="n">
        <v>823.2</v>
      </c>
      <c r="F4" s="129" t="n">
        <v>983.7</v>
      </c>
      <c r="G4" s="129" t="n">
        <v>730.9</v>
      </c>
      <c r="H4" s="240" t="n">
        <v>1054.9</v>
      </c>
      <c r="I4" s="105" t="n">
        <v>1409.7</v>
      </c>
      <c r="J4" s="105" t="n">
        <v>1493</v>
      </c>
      <c r="K4" s="105" t="n">
        <v>1628.3</v>
      </c>
      <c r="L4" s="105" t="n">
        <v>1603.6</v>
      </c>
      <c r="M4" s="105" t="n">
        <v>1212</v>
      </c>
      <c r="N4" s="105" t="n">
        <v>1202.4</v>
      </c>
      <c r="O4" s="105" t="n">
        <v>1482</v>
      </c>
      <c r="P4" s="105" t="n">
        <v>1607.2</v>
      </c>
      <c r="Q4" s="237" t="n">
        <v>1496.7</v>
      </c>
      <c r="R4" s="269" t="n">
        <f aca="false">S4+T4</f>
        <v>1346.9</v>
      </c>
      <c r="S4" s="237" t="n">
        <v>1227.7</v>
      </c>
      <c r="T4" s="237" t="n">
        <v>119.2</v>
      </c>
    </row>
    <row r="5" customFormat="false" ht="16.5" hidden="false" customHeight="false" outlineLevel="0" collapsed="false">
      <c r="A5" s="238" t="n">
        <v>4</v>
      </c>
      <c r="B5" s="239" t="s">
        <v>6</v>
      </c>
      <c r="C5" s="237" t="n">
        <v>385.6</v>
      </c>
      <c r="D5" s="104" t="n">
        <v>470.6</v>
      </c>
      <c r="E5" s="129" t="n">
        <v>825.3</v>
      </c>
      <c r="F5" s="129" t="n">
        <v>908.1</v>
      </c>
      <c r="G5" s="129" t="n">
        <v>434.3</v>
      </c>
      <c r="H5" s="240" t="n">
        <v>840.2</v>
      </c>
      <c r="I5" s="105" t="n">
        <v>1122.4</v>
      </c>
      <c r="J5" s="105" t="n">
        <v>1302</v>
      </c>
      <c r="K5" s="105" t="n">
        <v>1207.6</v>
      </c>
      <c r="L5" s="105" t="n">
        <v>1079.1</v>
      </c>
      <c r="M5" s="105" t="n">
        <v>716.5</v>
      </c>
      <c r="N5" s="105" t="n">
        <v>822.5</v>
      </c>
      <c r="O5" s="105" t="n">
        <v>1308.3</v>
      </c>
      <c r="P5" s="105" t="n">
        <v>928.4</v>
      </c>
      <c r="Q5" s="237" t="n">
        <v>906.5</v>
      </c>
      <c r="R5" s="269" t="n">
        <f aca="false">S5+T5</f>
        <v>992.5</v>
      </c>
      <c r="S5" s="237" t="n">
        <v>771.1</v>
      </c>
      <c r="T5" s="237" t="n">
        <v>221.4</v>
      </c>
    </row>
    <row r="6" customFormat="false" ht="16.5" hidden="false" customHeight="false" outlineLevel="0" collapsed="false">
      <c r="A6" s="238" t="n">
        <v>5</v>
      </c>
      <c r="B6" s="239" t="s">
        <v>7</v>
      </c>
      <c r="C6" s="237" t="n">
        <v>228.6</v>
      </c>
      <c r="D6" s="104" t="n">
        <v>259.5</v>
      </c>
      <c r="E6" s="129" t="n">
        <v>330.3</v>
      </c>
      <c r="F6" s="129" t="n">
        <v>472.2</v>
      </c>
      <c r="G6" s="129" t="n">
        <v>500.2</v>
      </c>
      <c r="H6" s="240" t="n">
        <v>528.9</v>
      </c>
      <c r="I6" s="105" t="n">
        <v>752.8</v>
      </c>
      <c r="J6" s="105" t="n">
        <v>705</v>
      </c>
      <c r="K6" s="105" t="n">
        <v>820</v>
      </c>
      <c r="L6" s="105" t="n">
        <v>771.4</v>
      </c>
      <c r="M6" s="105" t="n">
        <v>470.2</v>
      </c>
      <c r="N6" s="105" t="n">
        <v>440.9</v>
      </c>
      <c r="O6" s="105" t="n">
        <v>498.3</v>
      </c>
      <c r="P6" s="105" t="n">
        <v>566.7</v>
      </c>
      <c r="Q6" s="237" t="n">
        <v>539.5</v>
      </c>
      <c r="R6" s="269" t="n">
        <f aca="false">S6+T6</f>
        <v>562.9</v>
      </c>
      <c r="S6" s="237" t="n">
        <v>283.1</v>
      </c>
      <c r="T6" s="237" t="n">
        <v>279.8</v>
      </c>
    </row>
    <row r="7" customFormat="false" ht="16.5" hidden="false" customHeight="false" outlineLevel="0" collapsed="false">
      <c r="A7" s="238" t="n">
        <v>6</v>
      </c>
      <c r="B7" s="241" t="s">
        <v>8</v>
      </c>
      <c r="C7" s="237" t="n">
        <v>435.5</v>
      </c>
      <c r="D7" s="104" t="n">
        <v>555.5</v>
      </c>
      <c r="E7" s="129" t="n">
        <v>2363.8</v>
      </c>
      <c r="F7" s="129" t="n">
        <v>5331.5</v>
      </c>
      <c r="G7" s="129" t="n">
        <v>3273</v>
      </c>
      <c r="H7" s="240" t="n">
        <v>6037.3</v>
      </c>
      <c r="I7" s="105" t="n">
        <v>8108.2</v>
      </c>
      <c r="J7" s="105" t="n">
        <v>8389</v>
      </c>
      <c r="K7" s="105" t="n">
        <v>7441.5</v>
      </c>
      <c r="L7" s="105" t="n">
        <v>5936.7</v>
      </c>
      <c r="M7" s="105" t="n">
        <v>3264.2</v>
      </c>
      <c r="N7" s="105" t="n">
        <v>4062.7</v>
      </c>
      <c r="O7" s="105" t="n">
        <v>5288.5</v>
      </c>
      <c r="P7" s="105" t="n">
        <v>6004.2</v>
      </c>
      <c r="Q7" s="237" t="n">
        <v>6682</v>
      </c>
      <c r="R7" s="269" t="n">
        <f aca="false">S7+T7</f>
        <v>5963.9</v>
      </c>
      <c r="S7" s="237" t="n">
        <v>5839.8</v>
      </c>
      <c r="T7" s="237" t="n">
        <v>124.1</v>
      </c>
    </row>
    <row r="8" customFormat="false" ht="16.5" hidden="false" customHeight="false" outlineLevel="0" collapsed="false">
      <c r="A8" s="238" t="n">
        <v>7</v>
      </c>
      <c r="B8" s="241" t="s">
        <v>9</v>
      </c>
      <c r="C8" s="237" t="n">
        <v>143.3</v>
      </c>
      <c r="D8" s="104" t="n">
        <v>125.1</v>
      </c>
      <c r="E8" s="129" t="n">
        <v>140.3</v>
      </c>
      <c r="F8" s="129" t="n">
        <v>219.1</v>
      </c>
      <c r="G8" s="129" t="n">
        <v>113.5</v>
      </c>
      <c r="H8" s="240" t="n">
        <v>129.7</v>
      </c>
      <c r="I8" s="105" t="n">
        <v>162.1</v>
      </c>
      <c r="J8" s="105" t="n">
        <v>188.3</v>
      </c>
      <c r="K8" s="105" t="n">
        <v>214.2</v>
      </c>
      <c r="L8" s="105" t="n">
        <v>368.3</v>
      </c>
      <c r="M8" s="105" t="n">
        <v>122.5</v>
      </c>
      <c r="N8" s="105" t="n">
        <v>157.6</v>
      </c>
      <c r="O8" s="105" t="n">
        <v>160.5</v>
      </c>
      <c r="P8" s="105" t="n">
        <v>139.4</v>
      </c>
      <c r="Q8" s="237" t="n">
        <v>147.5</v>
      </c>
      <c r="R8" s="269" t="n">
        <f aca="false">S8+T8</f>
        <v>150.1</v>
      </c>
      <c r="S8" s="237" t="n">
        <v>130.1</v>
      </c>
      <c r="T8" s="237" t="n">
        <v>20</v>
      </c>
    </row>
    <row r="9" customFormat="false" ht="16.5" hidden="false" customHeight="false" outlineLevel="0" collapsed="false">
      <c r="A9" s="238" t="n">
        <v>8</v>
      </c>
      <c r="B9" s="241" t="s">
        <v>10</v>
      </c>
      <c r="C9" s="237" t="n">
        <v>256.1</v>
      </c>
      <c r="D9" s="104" t="n">
        <v>362.8</v>
      </c>
      <c r="E9" s="129" t="n">
        <v>363</v>
      </c>
      <c r="F9" s="129" t="n">
        <v>496.6</v>
      </c>
      <c r="G9" s="129" t="n">
        <v>363.4</v>
      </c>
      <c r="H9" s="240" t="n">
        <v>535.3</v>
      </c>
      <c r="I9" s="105" t="n">
        <v>710</v>
      </c>
      <c r="J9" s="105" t="n">
        <v>645</v>
      </c>
      <c r="K9" s="105" t="n">
        <v>663.8</v>
      </c>
      <c r="L9" s="105" t="n">
        <v>578.9</v>
      </c>
      <c r="M9" s="105" t="n">
        <v>481.9</v>
      </c>
      <c r="N9" s="105" t="n">
        <v>437.1</v>
      </c>
      <c r="O9" s="105" t="n">
        <v>452.5</v>
      </c>
      <c r="P9" s="105" t="n">
        <v>522.4</v>
      </c>
      <c r="Q9" s="237" t="n">
        <v>601</v>
      </c>
      <c r="R9" s="269" t="n">
        <f aca="false">S9+T9</f>
        <v>618.4</v>
      </c>
      <c r="S9" s="237" t="n">
        <v>465.4</v>
      </c>
      <c r="T9" s="237" t="n">
        <v>153</v>
      </c>
    </row>
    <row r="10" customFormat="false" ht="16.5" hidden="false" customHeight="false" outlineLevel="0" collapsed="false">
      <c r="A10" s="238" t="n">
        <v>9</v>
      </c>
      <c r="B10" s="241" t="s">
        <v>11</v>
      </c>
      <c r="C10" s="237" t="n">
        <v>535.8</v>
      </c>
      <c r="D10" s="104" t="n">
        <v>768.6</v>
      </c>
      <c r="E10" s="129" t="n">
        <v>1074.7</v>
      </c>
      <c r="F10" s="129" t="n">
        <v>1487.4</v>
      </c>
      <c r="G10" s="129" t="n">
        <v>824.7</v>
      </c>
      <c r="H10" s="240" t="n">
        <v>1258.5</v>
      </c>
      <c r="I10" s="105" t="n">
        <v>1698</v>
      </c>
      <c r="J10" s="105" t="n">
        <v>1691</v>
      </c>
      <c r="K10" s="105" t="n">
        <v>1570</v>
      </c>
      <c r="L10" s="105" t="n">
        <v>1206.5</v>
      </c>
      <c r="M10" s="105" t="n">
        <v>934.5</v>
      </c>
      <c r="N10" s="105" t="n">
        <v>921.9</v>
      </c>
      <c r="O10" s="105" t="n">
        <v>1284.3</v>
      </c>
      <c r="P10" s="105" t="n">
        <v>1129.1</v>
      </c>
      <c r="Q10" s="237" t="n">
        <v>1227.4</v>
      </c>
      <c r="R10" s="269" t="n">
        <f aca="false">S10+T10</f>
        <v>1177.1</v>
      </c>
      <c r="S10" s="237" t="n">
        <v>1023.6</v>
      </c>
      <c r="T10" s="237" t="n">
        <v>153.5</v>
      </c>
    </row>
    <row r="11" customFormat="false" ht="16.5" hidden="false" customHeight="false" outlineLevel="0" collapsed="false">
      <c r="A11" s="238" t="n">
        <v>10</v>
      </c>
      <c r="B11" s="241" t="s">
        <v>12</v>
      </c>
      <c r="C11" s="237" t="n">
        <v>6513.7</v>
      </c>
      <c r="D11" s="242" t="n">
        <v>9648.1</v>
      </c>
      <c r="E11" s="129" t="n">
        <v>13527.1</v>
      </c>
      <c r="F11" s="129" t="n">
        <v>18505</v>
      </c>
      <c r="G11" s="129" t="n">
        <v>13960.8</v>
      </c>
      <c r="H11" s="240" t="n">
        <v>20658.5</v>
      </c>
      <c r="I11" s="105" t="n">
        <v>29811</v>
      </c>
      <c r="J11" s="105" t="n">
        <v>32674</v>
      </c>
      <c r="K11" s="105" t="n">
        <v>31046.9</v>
      </c>
      <c r="L11" s="105" t="n">
        <v>25314.3</v>
      </c>
      <c r="M11" s="105" t="n">
        <v>16272.1</v>
      </c>
      <c r="N11" s="105" t="n">
        <v>18779.4</v>
      </c>
      <c r="O11" s="105" t="n">
        <v>23671.5</v>
      </c>
      <c r="P11" s="105" t="n">
        <v>27806.1</v>
      </c>
      <c r="Q11" s="237" t="n">
        <v>27538</v>
      </c>
      <c r="R11" s="269" t="n">
        <f aca="false">S11+T11</f>
        <v>25404.7</v>
      </c>
      <c r="S11" s="237" t="n">
        <v>22826.3</v>
      </c>
      <c r="T11" s="237" t="n">
        <v>2578.4</v>
      </c>
    </row>
    <row r="12" customFormat="false" ht="16.5" hidden="false" customHeight="false" outlineLevel="0" collapsed="false">
      <c r="A12" s="238" t="n">
        <v>11</v>
      </c>
      <c r="B12" s="241" t="s">
        <v>13</v>
      </c>
      <c r="C12" s="237" t="n">
        <v>242.8</v>
      </c>
      <c r="D12" s="104" t="n">
        <v>228.5</v>
      </c>
      <c r="E12" s="129" t="n">
        <v>596.3</v>
      </c>
      <c r="F12" s="129" t="n">
        <v>579.3</v>
      </c>
      <c r="G12" s="129" t="n">
        <v>337.3</v>
      </c>
      <c r="H12" s="240" t="n">
        <v>1151.8</v>
      </c>
      <c r="I12" s="105" t="n">
        <v>348.1</v>
      </c>
      <c r="J12" s="105" t="n">
        <v>580</v>
      </c>
      <c r="K12" s="105" t="n">
        <v>695.6</v>
      </c>
      <c r="L12" s="105" t="n">
        <v>656.7</v>
      </c>
      <c r="M12" s="105" t="n">
        <v>293.4</v>
      </c>
      <c r="N12" s="105" t="n">
        <v>195.2</v>
      </c>
      <c r="O12" s="105" t="n">
        <v>236.2</v>
      </c>
      <c r="P12" s="105" t="n">
        <v>325</v>
      </c>
      <c r="Q12" s="237" t="n">
        <v>343.9</v>
      </c>
      <c r="R12" s="269" t="n">
        <f aca="false">S12+T12</f>
        <v>274.8</v>
      </c>
      <c r="S12" s="237" t="n">
        <v>185.5</v>
      </c>
      <c r="T12" s="237" t="n">
        <v>89.3</v>
      </c>
    </row>
    <row r="13" customFormat="false" ht="16.5" hidden="false" customHeight="false" outlineLevel="0" collapsed="false">
      <c r="A13" s="238" t="n">
        <v>12</v>
      </c>
      <c r="B13" s="241" t="s">
        <v>14</v>
      </c>
      <c r="C13" s="237" t="n">
        <v>192.2</v>
      </c>
      <c r="D13" s="104" t="n">
        <v>204.7</v>
      </c>
      <c r="E13" s="129" t="n">
        <v>490.9</v>
      </c>
      <c r="F13" s="129" t="n">
        <v>728.5</v>
      </c>
      <c r="G13" s="129" t="n">
        <v>332.5</v>
      </c>
      <c r="H13" s="240" t="n">
        <v>408.1</v>
      </c>
      <c r="I13" s="105" t="n">
        <v>486.7</v>
      </c>
      <c r="J13" s="105" t="n">
        <v>566.4</v>
      </c>
      <c r="K13" s="105" t="n">
        <v>695.5</v>
      </c>
      <c r="L13" s="105" t="n">
        <v>703</v>
      </c>
      <c r="M13" s="105" t="n">
        <v>513.5</v>
      </c>
      <c r="N13" s="105" t="n">
        <v>535.5</v>
      </c>
      <c r="O13" s="105" t="n">
        <v>637.2</v>
      </c>
      <c r="P13" s="105" t="n">
        <v>705.3</v>
      </c>
      <c r="Q13" s="237" t="n">
        <v>672.4</v>
      </c>
      <c r="R13" s="269" t="n">
        <f aca="false">S13+T13</f>
        <v>721.4</v>
      </c>
      <c r="S13" s="237" t="n">
        <v>643.2</v>
      </c>
      <c r="T13" s="237" t="n">
        <v>78.2</v>
      </c>
    </row>
    <row r="14" customFormat="false" ht="16.5" hidden="false" customHeight="false" outlineLevel="0" collapsed="false">
      <c r="A14" s="238" t="n">
        <v>13</v>
      </c>
      <c r="B14" s="241" t="s">
        <v>15</v>
      </c>
      <c r="C14" s="237" t="n">
        <v>282.4</v>
      </c>
      <c r="D14" s="104" t="n">
        <v>467.5</v>
      </c>
      <c r="E14" s="129" t="n">
        <v>594.8</v>
      </c>
      <c r="F14" s="129" t="n">
        <v>746.5</v>
      </c>
      <c r="G14" s="129" t="n">
        <v>409.1</v>
      </c>
      <c r="H14" s="240" t="n">
        <v>481.1</v>
      </c>
      <c r="I14" s="105" t="n">
        <v>633.9</v>
      </c>
      <c r="J14" s="105" t="n">
        <v>1598</v>
      </c>
      <c r="K14" s="105" t="n">
        <v>1916.3</v>
      </c>
      <c r="L14" s="105" t="n">
        <v>1874.3</v>
      </c>
      <c r="M14" s="105" t="n">
        <v>1492.1</v>
      </c>
      <c r="N14" s="105" t="n">
        <v>1491.5</v>
      </c>
      <c r="O14" s="105" t="n">
        <v>1762</v>
      </c>
      <c r="P14" s="105" t="n">
        <v>1917.3</v>
      </c>
      <c r="Q14" s="237" t="n">
        <v>1954.3</v>
      </c>
      <c r="R14" s="269" t="n">
        <f aca="false">S14+T14</f>
        <v>1981.4</v>
      </c>
      <c r="S14" s="237" t="n">
        <v>427.7</v>
      </c>
      <c r="T14" s="237" t="n">
        <v>1553.7</v>
      </c>
    </row>
    <row r="15" customFormat="false" ht="16.5" hidden="false" customHeight="false" outlineLevel="0" collapsed="false">
      <c r="A15" s="238" t="n">
        <v>14</v>
      </c>
      <c r="B15" s="241" t="s">
        <v>16</v>
      </c>
      <c r="C15" s="237" t="n">
        <v>70.7</v>
      </c>
      <c r="D15" s="104" t="n">
        <v>189.3</v>
      </c>
      <c r="E15" s="129" t="n">
        <v>147.9</v>
      </c>
      <c r="F15" s="129" t="n">
        <v>191.7</v>
      </c>
      <c r="G15" s="129" t="n">
        <v>131.1</v>
      </c>
      <c r="H15" s="240" t="n">
        <v>341.9</v>
      </c>
      <c r="I15" s="105" t="n">
        <v>468.6</v>
      </c>
      <c r="J15" s="105" t="n">
        <v>285.9</v>
      </c>
      <c r="K15" s="105" t="n">
        <v>338.6</v>
      </c>
      <c r="L15" s="105" t="n">
        <v>372.1</v>
      </c>
      <c r="M15" s="105" t="n">
        <v>209.1</v>
      </c>
      <c r="N15" s="105" t="n">
        <v>154.3</v>
      </c>
      <c r="O15" s="105" t="n">
        <v>213.5</v>
      </c>
      <c r="P15" s="105" t="n">
        <v>183.4</v>
      </c>
      <c r="Q15" s="237" t="n">
        <v>239</v>
      </c>
      <c r="R15" s="269" t="n">
        <f aca="false">S15+T15</f>
        <v>214.6</v>
      </c>
      <c r="S15" s="237" t="n">
        <v>158.5</v>
      </c>
      <c r="T15" s="237" t="n">
        <v>56.1</v>
      </c>
    </row>
    <row r="16" customFormat="false" ht="16.5" hidden="false" customHeight="false" outlineLevel="0" collapsed="false">
      <c r="A16" s="238" t="n">
        <v>15</v>
      </c>
      <c r="B16" s="241" t="s">
        <v>17</v>
      </c>
      <c r="C16" s="237" t="n">
        <v>207.1</v>
      </c>
      <c r="D16" s="104" t="n">
        <v>239.7</v>
      </c>
      <c r="E16" s="129" t="n">
        <v>378.7</v>
      </c>
      <c r="F16" s="129" t="n">
        <v>438.5</v>
      </c>
      <c r="G16" s="129" t="n">
        <v>399</v>
      </c>
      <c r="H16" s="240" t="n">
        <v>771</v>
      </c>
      <c r="I16" s="105" t="n">
        <v>603.2</v>
      </c>
      <c r="J16" s="105" t="n">
        <v>864.8</v>
      </c>
      <c r="K16" s="105" t="n">
        <v>1069.1</v>
      </c>
      <c r="L16" s="105" t="n">
        <v>1002.1</v>
      </c>
      <c r="M16" s="105" t="n">
        <v>463.7</v>
      </c>
      <c r="N16" s="105" t="n">
        <v>425.4</v>
      </c>
      <c r="O16" s="105" t="n">
        <v>502.4</v>
      </c>
      <c r="P16" s="105" t="n">
        <v>602.8</v>
      </c>
      <c r="Q16" s="237" t="n">
        <v>573</v>
      </c>
      <c r="R16" s="269" t="n">
        <f aca="false">S16+T16</f>
        <v>532.8</v>
      </c>
      <c r="S16" s="237" t="n">
        <v>471</v>
      </c>
      <c r="T16" s="237" t="n">
        <v>61.8</v>
      </c>
    </row>
    <row r="17" customFormat="false" ht="16.5" hidden="false" customHeight="false" outlineLevel="0" collapsed="false">
      <c r="A17" s="238" t="n">
        <v>16</v>
      </c>
      <c r="B17" s="241" t="s">
        <v>18</v>
      </c>
      <c r="C17" s="237" t="n">
        <v>375</v>
      </c>
      <c r="D17" s="104" t="n">
        <v>370.5</v>
      </c>
      <c r="E17" s="129" t="n">
        <v>634.1</v>
      </c>
      <c r="F17" s="129" t="n">
        <v>1039.7</v>
      </c>
      <c r="G17" s="129" t="n">
        <v>830.2</v>
      </c>
      <c r="H17" s="240" t="n">
        <v>885.1</v>
      </c>
      <c r="I17" s="105" t="n">
        <v>1053.2</v>
      </c>
      <c r="J17" s="105" t="n">
        <v>1382</v>
      </c>
      <c r="K17" s="105" t="n">
        <v>1513.5</v>
      </c>
      <c r="L17" s="105" t="n">
        <v>1211.6</v>
      </c>
      <c r="M17" s="105" t="n">
        <v>748.3</v>
      </c>
      <c r="N17" s="105" t="n">
        <v>818.6</v>
      </c>
      <c r="O17" s="105" t="n">
        <v>1054</v>
      </c>
      <c r="P17" s="105" t="n">
        <v>1082.3</v>
      </c>
      <c r="Q17" s="237" t="n">
        <v>1185.5</v>
      </c>
      <c r="R17" s="269" t="n">
        <f aca="false">S17+T17</f>
        <v>1125.2</v>
      </c>
      <c r="S17" s="237" t="n">
        <v>1021.4</v>
      </c>
      <c r="T17" s="237" t="n">
        <v>103.8</v>
      </c>
    </row>
    <row r="18" customFormat="false" ht="16.5" hidden="false" customHeight="false" outlineLevel="0" collapsed="false">
      <c r="A18" s="238" t="n">
        <v>17</v>
      </c>
      <c r="B18" s="241" t="s">
        <v>19</v>
      </c>
      <c r="C18" s="237" t="n">
        <v>198.7</v>
      </c>
      <c r="D18" s="104" t="n">
        <v>226.2</v>
      </c>
      <c r="E18" s="129" t="n">
        <v>328</v>
      </c>
      <c r="F18" s="129" t="n">
        <v>481.6</v>
      </c>
      <c r="G18" s="129" t="n">
        <v>470.8</v>
      </c>
      <c r="H18" s="240" t="n">
        <v>489.1</v>
      </c>
      <c r="I18" s="105" t="n">
        <v>874.7</v>
      </c>
      <c r="J18" s="105" t="n">
        <v>957</v>
      </c>
      <c r="K18" s="105" t="n">
        <v>949.4</v>
      </c>
      <c r="L18" s="105" t="n">
        <v>889.6</v>
      </c>
      <c r="M18" s="105" t="n">
        <v>580.1</v>
      </c>
      <c r="N18" s="105" t="n">
        <v>651</v>
      </c>
      <c r="O18" s="105" t="n">
        <v>774.6</v>
      </c>
      <c r="P18" s="105" t="n">
        <v>778</v>
      </c>
      <c r="Q18" s="237" t="n">
        <v>733.9</v>
      </c>
      <c r="R18" s="269" t="n">
        <f aca="false">S18+T18</f>
        <v>626</v>
      </c>
      <c r="S18" s="237" t="n">
        <v>579.8</v>
      </c>
      <c r="T18" s="237" t="n">
        <v>46.2</v>
      </c>
    </row>
    <row r="19" customFormat="false" ht="16.5" hidden="false" customHeight="false" outlineLevel="0" collapsed="false">
      <c r="A19" s="243" t="n">
        <v>18</v>
      </c>
      <c r="B19" s="244" t="s">
        <v>20</v>
      </c>
      <c r="C19" s="245" t="n">
        <v>37175.7</v>
      </c>
      <c r="D19" s="246" t="n">
        <v>55932.5</v>
      </c>
      <c r="E19" s="144" t="n">
        <v>84318.6</v>
      </c>
      <c r="F19" s="144" t="n">
        <v>115425.9</v>
      </c>
      <c r="G19" s="144" t="n">
        <v>70880.5</v>
      </c>
      <c r="H19" s="247" t="n">
        <v>91291.6</v>
      </c>
      <c r="I19" s="111" t="n">
        <v>117081.5</v>
      </c>
      <c r="J19" s="111" t="n">
        <v>132745</v>
      </c>
      <c r="K19" s="111" t="n">
        <v>137923.4</v>
      </c>
      <c r="L19" s="111" t="n">
        <v>125637.5</v>
      </c>
      <c r="M19" s="111" t="n">
        <v>78564.5</v>
      </c>
      <c r="N19" s="111" t="n">
        <v>76354.5</v>
      </c>
      <c r="O19" s="111" t="n">
        <v>98800.2</v>
      </c>
      <c r="P19" s="111" t="n">
        <v>103575</v>
      </c>
      <c r="Q19" s="245" t="n">
        <v>107338</v>
      </c>
      <c r="R19" s="269" t="n">
        <f aca="false">S19+T19</f>
        <v>103057.3</v>
      </c>
      <c r="S19" s="237" t="n">
        <v>94865.8</v>
      </c>
      <c r="T19" s="237" t="n">
        <v>8191.5</v>
      </c>
    </row>
    <row r="20" customFormat="false" ht="16.5" hidden="false" customHeight="false" outlineLevel="0" collapsed="false">
      <c r="A20" s="232" t="n">
        <v>19</v>
      </c>
      <c r="B20" s="248" t="s">
        <v>21</v>
      </c>
      <c r="C20" s="234" t="n">
        <v>183.3</v>
      </c>
      <c r="D20" s="99" t="n">
        <v>210.9</v>
      </c>
      <c r="E20" s="141" t="n">
        <v>338.4</v>
      </c>
      <c r="F20" s="141" t="n">
        <v>395.8</v>
      </c>
      <c r="G20" s="141" t="n">
        <v>224.8</v>
      </c>
      <c r="H20" s="236" t="n">
        <v>238.7</v>
      </c>
      <c r="I20" s="100" t="n">
        <v>319</v>
      </c>
      <c r="J20" s="100" t="n">
        <v>297.9</v>
      </c>
      <c r="K20" s="100" t="n">
        <v>240</v>
      </c>
      <c r="L20" s="100" t="n">
        <v>219.5</v>
      </c>
      <c r="M20" s="100" t="n">
        <v>146.1</v>
      </c>
      <c r="N20" s="100" t="n">
        <v>179.5</v>
      </c>
      <c r="O20" s="100" t="n">
        <v>240.6</v>
      </c>
      <c r="P20" s="100" t="n">
        <v>200.4</v>
      </c>
      <c r="Q20" s="234" t="n">
        <v>191.4</v>
      </c>
      <c r="R20" s="269" t="n">
        <f aca="false">S20+T20</f>
        <v>223.8</v>
      </c>
      <c r="S20" s="237" t="n">
        <v>171.8</v>
      </c>
      <c r="T20" s="237" t="n">
        <v>52</v>
      </c>
    </row>
    <row r="21" customFormat="false" ht="15.75" hidden="false" customHeight="true" outlineLevel="0" collapsed="false">
      <c r="A21" s="238" t="n">
        <v>20</v>
      </c>
      <c r="B21" s="241" t="s">
        <v>22</v>
      </c>
      <c r="C21" s="237" t="n">
        <v>224.3</v>
      </c>
      <c r="D21" s="104" t="n">
        <v>174.4</v>
      </c>
      <c r="E21" s="129" t="n">
        <v>226.7</v>
      </c>
      <c r="F21" s="129" t="n">
        <v>378.5</v>
      </c>
      <c r="G21" s="129" t="n">
        <v>351.1</v>
      </c>
      <c r="H21" s="240" t="n">
        <v>240.1</v>
      </c>
      <c r="I21" s="105" t="n">
        <v>258.7</v>
      </c>
      <c r="J21" s="105" t="n">
        <v>264.5</v>
      </c>
      <c r="K21" s="105" t="n">
        <v>298.3</v>
      </c>
      <c r="L21" s="105" t="n">
        <v>251.3</v>
      </c>
      <c r="M21" s="105" t="n">
        <v>173.8</v>
      </c>
      <c r="N21" s="105" t="n">
        <v>126.2</v>
      </c>
      <c r="O21" s="105" t="n">
        <v>134.2</v>
      </c>
      <c r="P21" s="105" t="n">
        <v>206.3</v>
      </c>
      <c r="Q21" s="237" t="n">
        <v>152.8</v>
      </c>
      <c r="R21" s="269" t="n">
        <f aca="false">S21+T21</f>
        <v>133</v>
      </c>
      <c r="S21" s="237" t="n">
        <v>124.7</v>
      </c>
      <c r="T21" s="237" t="n">
        <v>8.3</v>
      </c>
    </row>
    <row r="22" customFormat="false" ht="15.75" hidden="false" customHeight="true" outlineLevel="0" collapsed="false">
      <c r="A22" s="238" t="n">
        <v>21</v>
      </c>
      <c r="B22" s="241" t="s">
        <v>23</v>
      </c>
      <c r="C22" s="237" t="n">
        <v>132.4</v>
      </c>
      <c r="D22" s="104" t="n">
        <v>388.9</v>
      </c>
      <c r="E22" s="129" t="n">
        <v>331.1</v>
      </c>
      <c r="F22" s="129" t="n">
        <v>400.2</v>
      </c>
      <c r="G22" s="129" t="n">
        <v>234.5</v>
      </c>
      <c r="H22" s="240" t="n">
        <v>200</v>
      </c>
      <c r="I22" s="105" t="n">
        <v>197</v>
      </c>
      <c r="J22" s="105" t="n">
        <v>265.2</v>
      </c>
      <c r="K22" s="105" t="n">
        <v>263.2</v>
      </c>
      <c r="L22" s="105" t="n">
        <v>202.5</v>
      </c>
      <c r="M22" s="105" t="n">
        <v>125.9</v>
      </c>
      <c r="N22" s="105" t="n">
        <v>217.8</v>
      </c>
      <c r="O22" s="105" t="n">
        <v>192.9</v>
      </c>
      <c r="P22" s="105" t="n">
        <v>232.1</v>
      </c>
      <c r="Q22" s="237" t="n">
        <v>281.5</v>
      </c>
      <c r="R22" s="269" t="n">
        <f aca="false">S22+T22</f>
        <v>232.3</v>
      </c>
      <c r="S22" s="237" t="n">
        <v>218.4</v>
      </c>
      <c r="T22" s="237" t="n">
        <v>13.9</v>
      </c>
    </row>
    <row r="23" customFormat="false" ht="15.75" hidden="false" customHeight="true" outlineLevel="0" collapsed="false">
      <c r="A23" s="238" t="n">
        <v>22</v>
      </c>
      <c r="B23" s="241" t="s">
        <v>24</v>
      </c>
      <c r="C23" s="237" t="n">
        <v>316.9</v>
      </c>
      <c r="D23" s="104" t="n">
        <v>384.7</v>
      </c>
      <c r="E23" s="129" t="n">
        <v>502.4</v>
      </c>
      <c r="F23" s="129" t="n">
        <v>571.8</v>
      </c>
      <c r="G23" s="129" t="n">
        <v>411.3</v>
      </c>
      <c r="H23" s="240" t="n">
        <v>383</v>
      </c>
      <c r="I23" s="105" t="n">
        <v>689.6</v>
      </c>
      <c r="J23" s="105" t="n">
        <v>619</v>
      </c>
      <c r="K23" s="105" t="n">
        <v>619.5</v>
      </c>
      <c r="L23" s="105" t="n">
        <v>642.2</v>
      </c>
      <c r="M23" s="105" t="n">
        <v>676.3</v>
      </c>
      <c r="N23" s="105" t="n">
        <v>603.8</v>
      </c>
      <c r="O23" s="105" t="n">
        <v>663</v>
      </c>
      <c r="P23" s="105" t="n">
        <v>711.1</v>
      </c>
      <c r="Q23" s="237" t="n">
        <v>828.8</v>
      </c>
      <c r="R23" s="269" t="n">
        <f aca="false">S23+T23</f>
        <v>808.9</v>
      </c>
      <c r="S23" s="237" t="n">
        <v>681.7</v>
      </c>
      <c r="T23" s="237" t="n">
        <v>127.2</v>
      </c>
    </row>
    <row r="24" customFormat="false" ht="15.75" hidden="false" customHeight="true" outlineLevel="0" collapsed="false">
      <c r="A24" s="238" t="n">
        <v>23</v>
      </c>
      <c r="B24" s="241" t="s">
        <v>25</v>
      </c>
      <c r="C24" s="237" t="n">
        <v>3795.5</v>
      </c>
      <c r="D24" s="242" t="n">
        <v>5156.8</v>
      </c>
      <c r="E24" s="129" t="n">
        <v>7857.8</v>
      </c>
      <c r="F24" s="129" t="n">
        <v>9425.8</v>
      </c>
      <c r="G24" s="129" t="n">
        <v>5242</v>
      </c>
      <c r="H24" s="240" t="n">
        <v>7966.8</v>
      </c>
      <c r="I24" s="105" t="n">
        <v>10369.1</v>
      </c>
      <c r="J24" s="105" t="n">
        <v>12156</v>
      </c>
      <c r="K24" s="105" t="n">
        <v>12226.8</v>
      </c>
      <c r="L24" s="105" t="n">
        <v>15895.8</v>
      </c>
      <c r="M24" s="105" t="n">
        <v>7966.7</v>
      </c>
      <c r="N24" s="105" t="n">
        <v>5808.2</v>
      </c>
      <c r="O24" s="105" t="n">
        <v>7208.2</v>
      </c>
      <c r="P24" s="105" t="n">
        <v>8251.2</v>
      </c>
      <c r="Q24" s="237" t="n">
        <v>7998.7</v>
      </c>
      <c r="R24" s="269" t="n">
        <f aca="false">S24+T24</f>
        <v>6759.5</v>
      </c>
      <c r="S24" s="237" t="n">
        <v>6372.5</v>
      </c>
      <c r="T24" s="237" t="n">
        <v>387</v>
      </c>
    </row>
    <row r="25" customFormat="false" ht="15.75" hidden="false" customHeight="true" outlineLevel="0" collapsed="false">
      <c r="A25" s="238" t="n">
        <v>24</v>
      </c>
      <c r="B25" s="241" t="s">
        <v>26</v>
      </c>
      <c r="C25" s="237" t="n">
        <v>3187.1</v>
      </c>
      <c r="D25" s="242" t="n">
        <v>4690.1</v>
      </c>
      <c r="E25" s="129" t="n">
        <v>6535.8</v>
      </c>
      <c r="F25" s="129" t="n">
        <v>8736.9</v>
      </c>
      <c r="G25" s="129" t="n">
        <v>3660.4</v>
      </c>
      <c r="H25" s="240" t="n">
        <v>4579.5</v>
      </c>
      <c r="I25" s="105" t="n">
        <v>7540.9</v>
      </c>
      <c r="J25" s="105" t="n">
        <v>5226</v>
      </c>
      <c r="K25" s="105" t="n">
        <v>5058.4</v>
      </c>
      <c r="L25" s="105" t="n">
        <v>4366</v>
      </c>
      <c r="M25" s="105" t="n">
        <v>3151.5</v>
      </c>
      <c r="N25" s="105" t="n">
        <v>2681.5</v>
      </c>
      <c r="O25" s="105" t="n">
        <v>3585.6</v>
      </c>
      <c r="P25" s="105" t="n">
        <v>4117.5</v>
      </c>
      <c r="Q25" s="237" t="n">
        <v>3928.3</v>
      </c>
      <c r="R25" s="269" t="n">
        <f aca="false">S25+T25</f>
        <v>3576.2</v>
      </c>
      <c r="S25" s="237" t="n">
        <v>3424.8</v>
      </c>
      <c r="T25" s="237" t="n">
        <v>151.4</v>
      </c>
    </row>
    <row r="26" customFormat="false" ht="15.75" hidden="false" customHeight="true" outlineLevel="0" collapsed="false">
      <c r="A26" s="238" t="n">
        <v>25</v>
      </c>
      <c r="B26" s="241" t="s">
        <v>27</v>
      </c>
      <c r="C26" s="237" t="n">
        <v>203.3</v>
      </c>
      <c r="D26" s="104" t="n">
        <v>145.4</v>
      </c>
      <c r="E26" s="129" t="n">
        <v>372.2</v>
      </c>
      <c r="F26" s="129" t="n">
        <v>357.2</v>
      </c>
      <c r="G26" s="129" t="n">
        <v>343.1</v>
      </c>
      <c r="H26" s="240" t="n">
        <v>206.6</v>
      </c>
      <c r="I26" s="105" t="n">
        <v>562.1</v>
      </c>
      <c r="J26" s="105" t="n">
        <v>647.1</v>
      </c>
      <c r="K26" s="105" t="n">
        <v>778.4</v>
      </c>
      <c r="L26" s="105" t="n">
        <v>449.5</v>
      </c>
      <c r="M26" s="105" t="n">
        <v>366.4</v>
      </c>
      <c r="N26" s="105" t="n">
        <v>395.4</v>
      </c>
      <c r="O26" s="105" t="n">
        <v>358.4</v>
      </c>
      <c r="P26" s="105" t="n">
        <v>330.3</v>
      </c>
      <c r="Q26" s="237" t="n">
        <v>335.2</v>
      </c>
      <c r="R26" s="269" t="n">
        <f aca="false">S26+T26</f>
        <v>328</v>
      </c>
      <c r="S26" s="237" t="n">
        <v>319.3</v>
      </c>
      <c r="T26" s="237" t="n">
        <v>8.7</v>
      </c>
    </row>
    <row r="27" customFormat="false" ht="15.75" hidden="false" customHeight="true" outlineLevel="0" collapsed="false">
      <c r="A27" s="238" t="n">
        <v>26</v>
      </c>
      <c r="B27" s="241" t="s">
        <v>28</v>
      </c>
      <c r="C27" s="237" t="n">
        <v>298.9</v>
      </c>
      <c r="D27" s="104" t="n">
        <v>249.1</v>
      </c>
      <c r="E27" s="129" t="n">
        <v>315.8</v>
      </c>
      <c r="F27" s="129" t="n">
        <v>447.1</v>
      </c>
      <c r="G27" s="129" t="n">
        <v>301.3</v>
      </c>
      <c r="H27" s="240" t="n">
        <v>444.7</v>
      </c>
      <c r="I27" s="105" t="n">
        <v>576.9</v>
      </c>
      <c r="J27" s="105" t="n">
        <v>619.9</v>
      </c>
      <c r="K27" s="105" t="n">
        <v>701.2</v>
      </c>
      <c r="L27" s="105" t="n">
        <v>768.8</v>
      </c>
      <c r="M27" s="105" t="n">
        <v>623.4</v>
      </c>
      <c r="N27" s="105" t="n">
        <v>437.4</v>
      </c>
      <c r="O27" s="105" t="n">
        <v>389.4</v>
      </c>
      <c r="P27" s="105" t="n">
        <v>440.7</v>
      </c>
      <c r="Q27" s="237" t="n">
        <v>588.7</v>
      </c>
      <c r="R27" s="269" t="n">
        <f aca="false">S27+T27</f>
        <v>567.2</v>
      </c>
      <c r="S27" s="237" t="n">
        <v>529.8</v>
      </c>
      <c r="T27" s="237" t="n">
        <v>37.4</v>
      </c>
    </row>
    <row r="28" customFormat="false" ht="15.75" hidden="false" customHeight="true" outlineLevel="0" collapsed="false">
      <c r="A28" s="238" t="n">
        <v>27</v>
      </c>
      <c r="B28" s="241" t="s">
        <v>29</v>
      </c>
      <c r="C28" s="237" t="n">
        <v>326.1</v>
      </c>
      <c r="D28" s="104" t="n">
        <v>440.3</v>
      </c>
      <c r="E28" s="129" t="n">
        <v>593.6</v>
      </c>
      <c r="F28" s="129" t="n">
        <v>908.3</v>
      </c>
      <c r="G28" s="129" t="n">
        <v>644.1</v>
      </c>
      <c r="H28" s="240" t="n">
        <v>1074</v>
      </c>
      <c r="I28" s="105" t="n">
        <v>1370.2</v>
      </c>
      <c r="J28" s="105" t="n">
        <v>1313.4</v>
      </c>
      <c r="K28" s="105" t="n">
        <v>1056.1</v>
      </c>
      <c r="L28" s="105" t="n">
        <v>865.6</v>
      </c>
      <c r="M28" s="105" t="n">
        <v>530.5</v>
      </c>
      <c r="N28" s="105" t="n">
        <v>372.7</v>
      </c>
      <c r="O28" s="105" t="n">
        <v>359.3</v>
      </c>
      <c r="P28" s="105" t="n">
        <v>310.2</v>
      </c>
      <c r="Q28" s="237" t="n">
        <v>322.1</v>
      </c>
      <c r="R28" s="237" t="n">
        <f aca="false">S28+T28</f>
        <v>309.7</v>
      </c>
      <c r="S28" s="237" t="n">
        <v>237.9</v>
      </c>
      <c r="T28" s="237" t="n">
        <v>71.8</v>
      </c>
    </row>
    <row r="29" customFormat="false" ht="15.75" hidden="false" customHeight="true" outlineLevel="0" collapsed="false">
      <c r="A29" s="243" t="n">
        <v>28</v>
      </c>
      <c r="B29" s="244" t="s">
        <v>30</v>
      </c>
      <c r="C29" s="245" t="n">
        <v>10054</v>
      </c>
      <c r="D29" s="246" t="n">
        <v>14170.5</v>
      </c>
      <c r="E29" s="144" t="n">
        <v>19979.2</v>
      </c>
      <c r="F29" s="144" t="n">
        <v>25738.5</v>
      </c>
      <c r="G29" s="144" t="n">
        <v>17841.6</v>
      </c>
      <c r="H29" s="247" t="n">
        <v>24524.1</v>
      </c>
      <c r="I29" s="111" t="n">
        <v>32773.7</v>
      </c>
      <c r="J29" s="111" t="n">
        <v>36354</v>
      </c>
      <c r="K29" s="111" t="n">
        <v>35768.2</v>
      </c>
      <c r="L29" s="111" t="n">
        <v>30870</v>
      </c>
      <c r="M29" s="111" t="n">
        <v>20248.3</v>
      </c>
      <c r="N29" s="111" t="n">
        <v>21335.3</v>
      </c>
      <c r="O29" s="111" t="n">
        <v>22851.4</v>
      </c>
      <c r="P29" s="111" t="n">
        <v>22773.8</v>
      </c>
      <c r="Q29" s="245" t="n">
        <v>23133.7</v>
      </c>
      <c r="R29" s="245" t="n">
        <f aca="false">S29+T29</f>
        <v>21589.4</v>
      </c>
      <c r="S29" s="237" t="n">
        <v>20236.4</v>
      </c>
      <c r="T29" s="237" t="n">
        <v>1353</v>
      </c>
    </row>
    <row r="30" customFormat="false" ht="15.75" hidden="false" customHeight="true" outlineLevel="0" collapsed="false">
      <c r="A30" s="249" t="n">
        <v>29</v>
      </c>
      <c r="B30" s="250" t="s">
        <v>31</v>
      </c>
      <c r="C30" s="234" t="n">
        <v>7.6</v>
      </c>
      <c r="D30" s="99" t="n">
        <v>12.8</v>
      </c>
      <c r="E30" s="141" t="n">
        <v>18.6</v>
      </c>
      <c r="F30" s="141" t="n">
        <v>63</v>
      </c>
      <c r="G30" s="141" t="n">
        <v>45.4</v>
      </c>
      <c r="H30" s="236" t="n">
        <v>71.6</v>
      </c>
      <c r="I30" s="100" t="n">
        <v>105.7</v>
      </c>
      <c r="J30" s="100" t="n">
        <v>56.7</v>
      </c>
      <c r="K30" s="100" t="n">
        <v>67.5</v>
      </c>
      <c r="L30" s="100" t="n">
        <v>70.8</v>
      </c>
      <c r="M30" s="100" t="n">
        <v>52.6</v>
      </c>
      <c r="N30" s="100" t="n">
        <v>51.5</v>
      </c>
      <c r="O30" s="253" t="n">
        <v>49</v>
      </c>
      <c r="P30" s="100" t="n">
        <v>55.8</v>
      </c>
      <c r="Q30" s="234" t="n">
        <v>68.3</v>
      </c>
      <c r="R30" s="237" t="n">
        <f aca="false">S30+T30</f>
        <v>54</v>
      </c>
      <c r="S30" s="237" t="n">
        <v>49.7</v>
      </c>
      <c r="T30" s="237" t="n">
        <v>4.3</v>
      </c>
    </row>
    <row r="31" customFormat="false" ht="15.75" hidden="false" customHeight="true" outlineLevel="0" collapsed="false">
      <c r="A31" s="251" t="n">
        <v>30</v>
      </c>
      <c r="B31" s="252" t="s">
        <v>32</v>
      </c>
      <c r="C31" s="237" t="n">
        <v>75.1</v>
      </c>
      <c r="D31" s="104" t="n">
        <v>44.2</v>
      </c>
      <c r="E31" s="129" t="n">
        <v>39.7</v>
      </c>
      <c r="F31" s="129" t="n">
        <v>59.5</v>
      </c>
      <c r="G31" s="129" t="n">
        <v>56.5</v>
      </c>
      <c r="H31" s="240" t="n">
        <v>70.7</v>
      </c>
      <c r="I31" s="105" t="n">
        <v>66.6</v>
      </c>
      <c r="J31" s="105" t="n">
        <v>63.3</v>
      </c>
      <c r="K31" s="105" t="n">
        <v>39.8</v>
      </c>
      <c r="L31" s="105" t="n">
        <v>21.3</v>
      </c>
      <c r="M31" s="105" t="n">
        <v>1.1</v>
      </c>
      <c r="N31" s="105" t="n">
        <v>0</v>
      </c>
      <c r="O31" s="105" t="n">
        <v>0</v>
      </c>
      <c r="P31" s="105" t="n">
        <v>4.6</v>
      </c>
      <c r="Q31" s="237" t="n">
        <v>0.7</v>
      </c>
      <c r="R31" s="237" t="n">
        <f aca="false">S31+T31</f>
        <v>0.3</v>
      </c>
      <c r="S31" s="237" t="n">
        <v>0.1</v>
      </c>
      <c r="T31" s="237" t="n">
        <v>0.2</v>
      </c>
    </row>
    <row r="32" customFormat="false" ht="15.75" hidden="false" customHeight="true" outlineLevel="0" collapsed="false">
      <c r="A32" s="251" t="n">
        <v>31</v>
      </c>
      <c r="B32" s="252" t="s">
        <v>33</v>
      </c>
      <c r="C32" s="254"/>
      <c r="D32" s="118"/>
      <c r="E32" s="118"/>
      <c r="F32" s="118"/>
      <c r="G32" s="118"/>
      <c r="H32" s="255"/>
      <c r="I32" s="118"/>
      <c r="J32" s="270"/>
      <c r="K32" s="118"/>
      <c r="L32" s="105" t="n">
        <v>57.9</v>
      </c>
      <c r="M32" s="105" t="n">
        <v>100.2</v>
      </c>
      <c r="N32" s="105" t="n">
        <v>67</v>
      </c>
      <c r="O32" s="105" t="n">
        <v>63.6</v>
      </c>
      <c r="P32" s="105" t="n">
        <v>56.5</v>
      </c>
      <c r="Q32" s="237" t="n">
        <v>60.4</v>
      </c>
      <c r="R32" s="237" t="n">
        <f aca="false">S32+T32</f>
        <v>41.2</v>
      </c>
      <c r="S32" s="237" t="n">
        <v>15</v>
      </c>
      <c r="T32" s="237" t="n">
        <v>26.2</v>
      </c>
    </row>
    <row r="33" customFormat="false" ht="15.75" hidden="false" customHeight="true" outlineLevel="0" collapsed="false">
      <c r="A33" s="251" t="n">
        <v>32</v>
      </c>
      <c r="B33" s="252" t="s">
        <v>34</v>
      </c>
      <c r="C33" s="237" t="n">
        <v>1409.2</v>
      </c>
      <c r="D33" s="242" t="n">
        <v>1860.2</v>
      </c>
      <c r="E33" s="129" t="n">
        <v>2654.7</v>
      </c>
      <c r="F33" s="129" t="n">
        <v>3510.9</v>
      </c>
      <c r="G33" s="129" t="n">
        <v>2781.5</v>
      </c>
      <c r="H33" s="240" t="n">
        <v>4426</v>
      </c>
      <c r="I33" s="105" t="n">
        <v>5026</v>
      </c>
      <c r="J33" s="105" t="n">
        <v>4941</v>
      </c>
      <c r="K33" s="105" t="n">
        <v>5799.7</v>
      </c>
      <c r="L33" s="105" t="n">
        <v>5288.9</v>
      </c>
      <c r="M33" s="105" t="n">
        <v>4004</v>
      </c>
      <c r="N33" s="105" t="n">
        <v>3634.2</v>
      </c>
      <c r="O33" s="105" t="n">
        <v>4604.5</v>
      </c>
      <c r="P33" s="105" t="n">
        <v>4677.3</v>
      </c>
      <c r="Q33" s="237" t="n">
        <v>4303.1</v>
      </c>
      <c r="R33" s="237" t="n">
        <f aca="false">S33+T33</f>
        <v>4521.3</v>
      </c>
      <c r="S33" s="237" t="n">
        <v>3976.5</v>
      </c>
      <c r="T33" s="237" t="n">
        <v>544.8</v>
      </c>
    </row>
    <row r="34" customFormat="false" ht="15.75" hidden="false" customHeight="true" outlineLevel="0" collapsed="false">
      <c r="A34" s="251" t="n">
        <v>33</v>
      </c>
      <c r="B34" s="252" t="s">
        <v>35</v>
      </c>
      <c r="C34" s="237" t="n">
        <v>150.4</v>
      </c>
      <c r="D34" s="104" t="n">
        <v>229.2</v>
      </c>
      <c r="E34" s="129" t="n">
        <v>253.6</v>
      </c>
      <c r="F34" s="129" t="n">
        <v>240.2</v>
      </c>
      <c r="G34" s="129" t="n">
        <v>428.2</v>
      </c>
      <c r="H34" s="240" t="n">
        <v>310.3</v>
      </c>
      <c r="I34" s="105" t="n">
        <v>276.2</v>
      </c>
      <c r="J34" s="105" t="n">
        <v>416</v>
      </c>
      <c r="K34" s="105" t="n">
        <v>525.2</v>
      </c>
      <c r="L34" s="105" t="n">
        <v>497.8</v>
      </c>
      <c r="M34" s="105" t="n">
        <v>264.5</v>
      </c>
      <c r="N34" s="105" t="n">
        <v>357.7</v>
      </c>
      <c r="O34" s="105" t="n">
        <v>159.6</v>
      </c>
      <c r="P34" s="105" t="n">
        <v>646.8</v>
      </c>
      <c r="Q34" s="237" t="n">
        <v>131.6</v>
      </c>
      <c r="R34" s="237" t="n">
        <f aca="false">S34+T34</f>
        <v>335.9</v>
      </c>
      <c r="S34" s="237" t="n">
        <v>114.8</v>
      </c>
      <c r="T34" s="237" t="n">
        <v>221.1</v>
      </c>
    </row>
    <row r="35" customFormat="false" ht="15.75" hidden="false" customHeight="true" outlineLevel="0" collapsed="false">
      <c r="A35" s="251" t="n">
        <v>34</v>
      </c>
      <c r="B35" s="252" t="s">
        <v>36</v>
      </c>
      <c r="C35" s="237" t="n">
        <v>545.8</v>
      </c>
      <c r="D35" s="104" t="n">
        <v>501.5</v>
      </c>
      <c r="E35" s="129" t="n">
        <v>858.9</v>
      </c>
      <c r="F35" s="129" t="n">
        <v>990.3</v>
      </c>
      <c r="G35" s="129" t="n">
        <v>695.5</v>
      </c>
      <c r="H35" s="240" t="n">
        <v>954.1</v>
      </c>
      <c r="I35" s="105" t="n">
        <v>1291.9</v>
      </c>
      <c r="J35" s="105" t="n">
        <v>1407</v>
      </c>
      <c r="K35" s="105" t="n">
        <v>1225.8</v>
      </c>
      <c r="L35" s="105" t="n">
        <v>1761.6</v>
      </c>
      <c r="M35" s="105" t="n">
        <v>1036</v>
      </c>
      <c r="N35" s="105" t="n">
        <v>670.8</v>
      </c>
      <c r="O35" s="105" t="n">
        <v>718.6</v>
      </c>
      <c r="P35" s="105" t="n">
        <v>910.7</v>
      </c>
      <c r="Q35" s="237" t="n">
        <v>779.2</v>
      </c>
      <c r="R35" s="237" t="n">
        <f aca="false">S35+T35</f>
        <v>648.8</v>
      </c>
      <c r="S35" s="237" t="n">
        <v>497</v>
      </c>
      <c r="T35" s="237" t="n">
        <v>151.8</v>
      </c>
    </row>
    <row r="36" customFormat="false" ht="15.75" hidden="false" customHeight="true" outlineLevel="0" collapsed="false">
      <c r="A36" s="251" t="n">
        <v>35</v>
      </c>
      <c r="B36" s="252" t="s">
        <v>37</v>
      </c>
      <c r="C36" s="237" t="n">
        <v>2044.7</v>
      </c>
      <c r="D36" s="242" t="n">
        <v>2782.7</v>
      </c>
      <c r="E36" s="129" t="n">
        <v>4626.3</v>
      </c>
      <c r="F36" s="129" t="n">
        <v>5966.8</v>
      </c>
      <c r="G36" s="129" t="n">
        <v>3066.4</v>
      </c>
      <c r="H36" s="240" t="n">
        <v>4057.6</v>
      </c>
      <c r="I36" s="105" t="n">
        <v>5214</v>
      </c>
      <c r="J36" s="105" t="n">
        <v>4957</v>
      </c>
      <c r="K36" s="105" t="n">
        <v>4591.9</v>
      </c>
      <c r="L36" s="105" t="n">
        <v>3407.2</v>
      </c>
      <c r="M36" s="105" t="n">
        <v>2121.1</v>
      </c>
      <c r="N36" s="105" t="n">
        <v>2186.6</v>
      </c>
      <c r="O36" s="105" t="n">
        <v>2889.5</v>
      </c>
      <c r="P36" s="105" t="n">
        <v>3054.3</v>
      </c>
      <c r="Q36" s="237" t="n">
        <v>2869.3</v>
      </c>
      <c r="R36" s="237" t="n">
        <f aca="false">S36+T36</f>
        <v>2526.9</v>
      </c>
      <c r="S36" s="237" t="n">
        <v>1783.9</v>
      </c>
      <c r="T36" s="237" t="n">
        <v>743</v>
      </c>
    </row>
    <row r="37" customFormat="false" ht="15.75" hidden="false" customHeight="true" outlineLevel="0" collapsed="false">
      <c r="A37" s="256" t="n">
        <v>36</v>
      </c>
      <c r="B37" s="257" t="s">
        <v>38</v>
      </c>
      <c r="C37" s="258"/>
      <c r="D37" s="124"/>
      <c r="E37" s="124"/>
      <c r="F37" s="124"/>
      <c r="G37" s="124"/>
      <c r="H37" s="259"/>
      <c r="I37" s="124"/>
      <c r="J37" s="124"/>
      <c r="K37" s="124"/>
      <c r="L37" s="111" t="n">
        <v>86.4</v>
      </c>
      <c r="M37" s="111" t="n">
        <v>38.2</v>
      </c>
      <c r="N37" s="111" t="n">
        <v>33.5</v>
      </c>
      <c r="O37" s="111" t="n">
        <v>14.9</v>
      </c>
      <c r="P37" s="111" t="n">
        <v>9.5</v>
      </c>
      <c r="Q37" s="245" t="n">
        <v>6.2</v>
      </c>
      <c r="R37" s="237" t="n">
        <f aca="false">S37+T37</f>
        <v>5.1</v>
      </c>
      <c r="S37" s="237" t="n">
        <v>3.6</v>
      </c>
      <c r="T37" s="237" t="n">
        <v>1.5</v>
      </c>
    </row>
    <row r="38" customFormat="false" ht="15.75" hidden="false" customHeight="true" outlineLevel="0" collapsed="false">
      <c r="A38" s="249" t="n">
        <v>37</v>
      </c>
      <c r="B38" s="250" t="s">
        <v>39</v>
      </c>
      <c r="C38" s="234" t="n">
        <v>140.9</v>
      </c>
      <c r="D38" s="99" t="n">
        <v>285.6</v>
      </c>
      <c r="E38" s="141" t="n">
        <v>243.6</v>
      </c>
      <c r="F38" s="141" t="n">
        <v>504.1</v>
      </c>
      <c r="G38" s="141" t="n">
        <v>264.4</v>
      </c>
      <c r="H38" s="236" t="n">
        <v>362.2</v>
      </c>
      <c r="I38" s="100" t="n">
        <v>599</v>
      </c>
      <c r="J38" s="100" t="n">
        <v>574</v>
      </c>
      <c r="K38" s="100" t="n">
        <v>723.7</v>
      </c>
      <c r="L38" s="100" t="n">
        <v>567.4</v>
      </c>
      <c r="M38" s="100" t="n">
        <v>305.7</v>
      </c>
      <c r="N38" s="100" t="n">
        <v>207.7</v>
      </c>
      <c r="O38" s="100" t="n">
        <v>155.3</v>
      </c>
      <c r="P38" s="100" t="n">
        <v>109.5</v>
      </c>
      <c r="Q38" s="234" t="n">
        <v>108.4</v>
      </c>
      <c r="R38" s="237" t="n">
        <f aca="false">S38+T38</f>
        <v>108.2</v>
      </c>
      <c r="S38" s="237" t="n">
        <v>79.9</v>
      </c>
      <c r="T38" s="237" t="n">
        <v>28.3</v>
      </c>
    </row>
    <row r="39" customFormat="false" ht="15.75" hidden="false" customHeight="true" outlineLevel="0" collapsed="false">
      <c r="A39" s="251" t="n">
        <v>38</v>
      </c>
      <c r="B39" s="252" t="s">
        <v>40</v>
      </c>
      <c r="C39" s="237" t="n">
        <v>21</v>
      </c>
      <c r="D39" s="104" t="n">
        <v>16.8</v>
      </c>
      <c r="E39" s="129" t="n">
        <v>2.9</v>
      </c>
      <c r="F39" s="129" t="n">
        <v>3.6</v>
      </c>
      <c r="G39" s="129" t="n">
        <v>4.8</v>
      </c>
      <c r="H39" s="240" t="n">
        <v>10.7</v>
      </c>
      <c r="I39" s="105" t="n">
        <v>23</v>
      </c>
      <c r="J39" s="105" t="n">
        <v>20.7</v>
      </c>
      <c r="K39" s="105" t="n">
        <v>16.2</v>
      </c>
      <c r="L39" s="105" t="n">
        <v>15.3</v>
      </c>
      <c r="M39" s="105" t="n">
        <v>11.3</v>
      </c>
      <c r="N39" s="105" t="n">
        <v>18</v>
      </c>
      <c r="O39" s="105" t="n">
        <v>9.1</v>
      </c>
      <c r="P39" s="105" t="n">
        <v>15.9</v>
      </c>
      <c r="Q39" s="237" t="n">
        <v>6.2</v>
      </c>
      <c r="R39" s="237" t="n">
        <f aca="false">S39+T39</f>
        <v>9</v>
      </c>
      <c r="S39" s="237" t="n">
        <v>8.6</v>
      </c>
      <c r="T39" s="237" t="n">
        <v>0.4</v>
      </c>
    </row>
    <row r="40" customFormat="false" ht="15.75" hidden="false" customHeight="true" outlineLevel="0" collapsed="false">
      <c r="A40" s="251" t="n">
        <v>39</v>
      </c>
      <c r="B40" s="260" t="s">
        <v>41</v>
      </c>
      <c r="C40" s="237" t="n">
        <v>12.1</v>
      </c>
      <c r="D40" s="104" t="n">
        <v>27.4</v>
      </c>
      <c r="E40" s="129" t="n">
        <v>44.9</v>
      </c>
      <c r="F40" s="129" t="n">
        <v>91.8</v>
      </c>
      <c r="G40" s="129" t="n">
        <v>71.6</v>
      </c>
      <c r="H40" s="240" t="n">
        <v>63.1</v>
      </c>
      <c r="I40" s="105" t="n">
        <v>144.2</v>
      </c>
      <c r="J40" s="105" t="n">
        <v>136.2</v>
      </c>
      <c r="K40" s="105" t="n">
        <v>61.7</v>
      </c>
      <c r="L40" s="105" t="n">
        <v>80.9</v>
      </c>
      <c r="M40" s="105" t="n">
        <v>38.4</v>
      </c>
      <c r="N40" s="105" t="n">
        <v>49.3</v>
      </c>
      <c r="O40" s="105" t="n">
        <v>70.2</v>
      </c>
      <c r="P40" s="105" t="n">
        <v>68.5</v>
      </c>
      <c r="Q40" s="237" t="n">
        <v>67.1</v>
      </c>
      <c r="R40" s="237" t="n">
        <f aca="false">S40+T40</f>
        <v>80.2</v>
      </c>
      <c r="S40" s="237" t="n">
        <v>66.6</v>
      </c>
      <c r="T40" s="237" t="n">
        <v>13.6</v>
      </c>
    </row>
    <row r="41" customFormat="false" ht="15.75" hidden="false" customHeight="true" outlineLevel="0" collapsed="false">
      <c r="A41" s="251" t="n">
        <v>40</v>
      </c>
      <c r="B41" s="260" t="s">
        <v>42</v>
      </c>
      <c r="C41" s="237" t="n">
        <v>12.7</v>
      </c>
      <c r="D41" s="104" t="n">
        <v>17</v>
      </c>
      <c r="E41" s="129" t="n">
        <v>39.9</v>
      </c>
      <c r="F41" s="129" t="n">
        <v>69.5</v>
      </c>
      <c r="G41" s="129" t="n">
        <v>41.7</v>
      </c>
      <c r="H41" s="240" t="n">
        <v>123.7</v>
      </c>
      <c r="I41" s="105" t="n">
        <v>255.7</v>
      </c>
      <c r="J41" s="105" t="n">
        <v>402.3</v>
      </c>
      <c r="K41" s="105" t="n">
        <v>489.5</v>
      </c>
      <c r="L41" s="105" t="n">
        <v>445.4</v>
      </c>
      <c r="M41" s="105" t="n">
        <v>144.5</v>
      </c>
      <c r="N41" s="105" t="n">
        <v>123.4</v>
      </c>
      <c r="O41" s="105" t="n">
        <v>168.1</v>
      </c>
      <c r="P41" s="105" t="n">
        <v>111.4</v>
      </c>
      <c r="Q41" s="237" t="n">
        <v>50.6</v>
      </c>
      <c r="R41" s="237" t="n">
        <f aca="false">S41+T41</f>
        <v>47.5</v>
      </c>
      <c r="S41" s="237" t="n">
        <v>37</v>
      </c>
      <c r="T41" s="237" t="n">
        <v>10.5</v>
      </c>
    </row>
    <row r="42" customFormat="false" ht="15.75" hidden="false" customHeight="true" outlineLevel="0" collapsed="false">
      <c r="A42" s="251" t="n">
        <v>41</v>
      </c>
      <c r="B42" s="252" t="s">
        <v>43</v>
      </c>
      <c r="C42" s="237" t="n">
        <v>51.4</v>
      </c>
      <c r="D42" s="104" t="n">
        <v>62</v>
      </c>
      <c r="E42" s="129" t="n">
        <v>61.5</v>
      </c>
      <c r="F42" s="129" t="n">
        <v>66.4</v>
      </c>
      <c r="G42" s="129" t="n">
        <v>38.5</v>
      </c>
      <c r="H42" s="240" t="n">
        <v>70.8</v>
      </c>
      <c r="I42" s="105" t="n">
        <v>157.1</v>
      </c>
      <c r="J42" s="105" t="n">
        <v>65.2</v>
      </c>
      <c r="K42" s="105" t="n">
        <v>65.9</v>
      </c>
      <c r="L42" s="105" t="n">
        <v>48.7</v>
      </c>
      <c r="M42" s="105" t="n">
        <v>40</v>
      </c>
      <c r="N42" s="105" t="n">
        <v>45.3</v>
      </c>
      <c r="O42" s="105" t="n">
        <v>33.7</v>
      </c>
      <c r="P42" s="105" t="n">
        <v>48.5</v>
      </c>
      <c r="Q42" s="237" t="n">
        <v>40.2</v>
      </c>
      <c r="R42" s="237" t="n">
        <f aca="false">S42+T42</f>
        <v>43.7</v>
      </c>
      <c r="S42" s="237" t="n">
        <v>30</v>
      </c>
      <c r="T42" s="237" t="n">
        <v>13.7</v>
      </c>
    </row>
    <row r="43" customFormat="false" ht="15.75" hidden="false" customHeight="true" outlineLevel="0" collapsed="false">
      <c r="A43" s="251" t="n">
        <v>42</v>
      </c>
      <c r="B43" s="260" t="s">
        <v>44</v>
      </c>
      <c r="C43" s="237"/>
      <c r="D43" s="104"/>
      <c r="E43" s="129" t="n">
        <v>1.4</v>
      </c>
      <c r="F43" s="129" t="n">
        <v>13.3</v>
      </c>
      <c r="G43" s="129" t="n">
        <v>4</v>
      </c>
      <c r="H43" s="240" t="n">
        <v>2</v>
      </c>
      <c r="I43" s="105" t="n">
        <v>4.3</v>
      </c>
      <c r="J43" s="105" t="n">
        <v>6.8</v>
      </c>
      <c r="K43" s="105" t="n">
        <v>30.3</v>
      </c>
      <c r="L43" s="105" t="n">
        <v>34.9</v>
      </c>
      <c r="M43" s="105" t="n">
        <v>14.9</v>
      </c>
      <c r="N43" s="105" t="n">
        <v>37.1</v>
      </c>
      <c r="O43" s="105" t="n">
        <v>44.2</v>
      </c>
      <c r="P43" s="105" t="n">
        <v>53.6</v>
      </c>
      <c r="Q43" s="237" t="n">
        <v>61</v>
      </c>
      <c r="R43" s="237" t="n">
        <f aca="false">S43+T43</f>
        <v>32.9</v>
      </c>
      <c r="S43" s="237" t="n">
        <v>26.2</v>
      </c>
      <c r="T43" s="237" t="n">
        <v>6.7</v>
      </c>
    </row>
    <row r="44" customFormat="false" ht="15.75" hidden="false" customHeight="true" outlineLevel="0" collapsed="false">
      <c r="A44" s="256" t="n">
        <v>43</v>
      </c>
      <c r="B44" s="261" t="s">
        <v>45</v>
      </c>
      <c r="C44" s="245" t="n">
        <v>177.1</v>
      </c>
      <c r="D44" s="110" t="n">
        <v>243.4</v>
      </c>
      <c r="E44" s="144" t="n">
        <v>342.3</v>
      </c>
      <c r="F44" s="144" t="n">
        <v>501.7</v>
      </c>
      <c r="G44" s="144" t="n">
        <v>419.6</v>
      </c>
      <c r="H44" s="247" t="n">
        <v>664.5</v>
      </c>
      <c r="I44" s="111" t="n">
        <v>721</v>
      </c>
      <c r="J44" s="111" t="n">
        <v>811</v>
      </c>
      <c r="K44" s="111" t="n">
        <v>792.3</v>
      </c>
      <c r="L44" s="111" t="n">
        <v>885.1</v>
      </c>
      <c r="M44" s="111" t="n">
        <v>518</v>
      </c>
      <c r="N44" s="111" t="n">
        <v>532.3</v>
      </c>
      <c r="O44" s="111" t="n">
        <v>655.6</v>
      </c>
      <c r="P44" s="111" t="n">
        <v>643.4</v>
      </c>
      <c r="Q44" s="245" t="n">
        <v>615.1</v>
      </c>
      <c r="R44" s="237" t="n">
        <f aca="false">S44+T44</f>
        <v>569.5</v>
      </c>
      <c r="S44" s="237" t="n">
        <v>440.3</v>
      </c>
      <c r="T44" s="237" t="n">
        <v>129.2</v>
      </c>
    </row>
    <row r="45" customFormat="false" ht="15.75" hidden="false" customHeight="true" outlineLevel="0" collapsed="false">
      <c r="A45" s="249" t="n">
        <v>44</v>
      </c>
      <c r="B45" s="250" t="s">
        <v>46</v>
      </c>
      <c r="C45" s="234" t="n">
        <v>484.4</v>
      </c>
      <c r="D45" s="99" t="n">
        <v>467.7</v>
      </c>
      <c r="E45" s="141" t="n">
        <v>828.8</v>
      </c>
      <c r="F45" s="141" t="n">
        <v>870.3</v>
      </c>
      <c r="G45" s="141" t="n">
        <v>524.2</v>
      </c>
      <c r="H45" s="236" t="n">
        <v>621.9</v>
      </c>
      <c r="I45" s="100" t="n">
        <v>939.7</v>
      </c>
      <c r="J45" s="100" t="n">
        <v>1380</v>
      </c>
      <c r="K45" s="100" t="n">
        <v>1165.9</v>
      </c>
      <c r="L45" s="100" t="n">
        <v>1186.5</v>
      </c>
      <c r="M45" s="100" t="n">
        <v>648.6</v>
      </c>
      <c r="N45" s="100" t="n">
        <v>629.8</v>
      </c>
      <c r="O45" s="100" t="n">
        <v>760.5</v>
      </c>
      <c r="P45" s="100" t="n">
        <v>1019.4</v>
      </c>
      <c r="Q45" s="234" t="n">
        <v>764.6</v>
      </c>
      <c r="R45" s="237" t="n">
        <f aca="false">S45+T45</f>
        <v>927.8</v>
      </c>
      <c r="S45" s="237" t="n">
        <v>767.8</v>
      </c>
      <c r="T45" s="237" t="n">
        <v>160</v>
      </c>
    </row>
    <row r="46" customFormat="false" ht="15.75" hidden="false" customHeight="true" outlineLevel="0" collapsed="false">
      <c r="A46" s="251" t="n">
        <v>45</v>
      </c>
      <c r="B46" s="252" t="s">
        <v>47</v>
      </c>
      <c r="C46" s="237" t="n">
        <v>31.1</v>
      </c>
      <c r="D46" s="104" t="n">
        <v>29.6</v>
      </c>
      <c r="E46" s="129" t="n">
        <v>42.9</v>
      </c>
      <c r="F46" s="129" t="n">
        <v>72.4</v>
      </c>
      <c r="G46" s="129" t="n">
        <v>49.6</v>
      </c>
      <c r="H46" s="240" t="n">
        <v>58</v>
      </c>
      <c r="I46" s="105" t="n">
        <v>77.5</v>
      </c>
      <c r="J46" s="105" t="n">
        <v>112.1</v>
      </c>
      <c r="K46" s="105" t="n">
        <v>137.7</v>
      </c>
      <c r="L46" s="105" t="n">
        <v>146.1</v>
      </c>
      <c r="M46" s="105" t="n">
        <v>84.4</v>
      </c>
      <c r="N46" s="105" t="n">
        <v>50.6</v>
      </c>
      <c r="O46" s="105" t="n">
        <v>77.9</v>
      </c>
      <c r="P46" s="105" t="n">
        <v>95.7</v>
      </c>
      <c r="Q46" s="237" t="n">
        <v>97.3</v>
      </c>
      <c r="R46" s="237" t="n">
        <f aca="false">S46+T46</f>
        <v>98.6</v>
      </c>
      <c r="S46" s="237" t="n">
        <v>90.5</v>
      </c>
      <c r="T46" s="237" t="n">
        <v>8.1</v>
      </c>
    </row>
    <row r="47" customFormat="false" ht="15.75" hidden="false" customHeight="true" outlineLevel="0" collapsed="false">
      <c r="A47" s="251" t="n">
        <v>46</v>
      </c>
      <c r="B47" s="252" t="s">
        <v>48</v>
      </c>
      <c r="C47" s="237" t="n">
        <v>86.1</v>
      </c>
      <c r="D47" s="104" t="n">
        <v>98.3</v>
      </c>
      <c r="E47" s="129" t="n">
        <v>136.3</v>
      </c>
      <c r="F47" s="129" t="n">
        <v>264.3</v>
      </c>
      <c r="G47" s="129" t="n">
        <v>199</v>
      </c>
      <c r="H47" s="240" t="n">
        <v>182</v>
      </c>
      <c r="I47" s="105" t="n">
        <v>178</v>
      </c>
      <c r="J47" s="105" t="n">
        <v>275.5</v>
      </c>
      <c r="K47" s="105" t="n">
        <v>154.8</v>
      </c>
      <c r="L47" s="105" t="n">
        <v>115.3</v>
      </c>
      <c r="M47" s="105" t="n">
        <v>122.2</v>
      </c>
      <c r="N47" s="105" t="n">
        <v>129.3</v>
      </c>
      <c r="O47" s="105" t="n">
        <v>151.2</v>
      </c>
      <c r="P47" s="105" t="n">
        <v>218.5</v>
      </c>
      <c r="Q47" s="237" t="n">
        <v>174</v>
      </c>
      <c r="R47" s="237" t="n">
        <f aca="false">S47+T47</f>
        <v>205.9</v>
      </c>
      <c r="S47" s="237" t="n">
        <v>176.9</v>
      </c>
      <c r="T47" s="237" t="n">
        <v>29</v>
      </c>
    </row>
    <row r="48" customFormat="false" ht="15.75" hidden="false" customHeight="true" outlineLevel="0" collapsed="false">
      <c r="A48" s="251" t="n">
        <v>47</v>
      </c>
      <c r="B48" s="252" t="s">
        <v>49</v>
      </c>
      <c r="C48" s="237" t="n">
        <v>563.6</v>
      </c>
      <c r="D48" s="104" t="n">
        <v>922.4</v>
      </c>
      <c r="E48" s="129" t="n">
        <v>1531.9</v>
      </c>
      <c r="F48" s="129" t="n">
        <v>2571.5</v>
      </c>
      <c r="G48" s="129" t="n">
        <v>1576.7</v>
      </c>
      <c r="H48" s="240" t="n">
        <v>2299.8</v>
      </c>
      <c r="I48" s="105" t="n">
        <v>2958.3</v>
      </c>
      <c r="J48" s="105" t="n">
        <v>3617</v>
      </c>
      <c r="K48" s="105" t="n">
        <v>5073.2</v>
      </c>
      <c r="L48" s="105" t="n">
        <v>4208</v>
      </c>
      <c r="M48" s="105" t="n">
        <v>2579.9</v>
      </c>
      <c r="N48" s="105" t="n">
        <v>2687.2</v>
      </c>
      <c r="O48" s="105" t="n">
        <v>3876</v>
      </c>
      <c r="P48" s="105" t="n">
        <v>3855</v>
      </c>
      <c r="Q48" s="237" t="n">
        <v>3168.8</v>
      </c>
      <c r="R48" s="237" t="n">
        <f aca="false">S48+T48</f>
        <v>3640.3</v>
      </c>
      <c r="S48" s="237" t="n">
        <v>3355.5</v>
      </c>
      <c r="T48" s="237" t="n">
        <v>284.8</v>
      </c>
    </row>
    <row r="49" customFormat="false" ht="15.75" hidden="false" customHeight="true" outlineLevel="0" collapsed="false">
      <c r="A49" s="251" t="n">
        <v>48</v>
      </c>
      <c r="B49" s="252" t="s">
        <v>50</v>
      </c>
      <c r="C49" s="237" t="n">
        <v>211.2</v>
      </c>
      <c r="D49" s="104" t="n">
        <v>268.5</v>
      </c>
      <c r="E49" s="129" t="n">
        <v>712.4</v>
      </c>
      <c r="F49" s="129" t="n">
        <v>545.5</v>
      </c>
      <c r="G49" s="129" t="n">
        <v>190.4</v>
      </c>
      <c r="H49" s="240" t="n">
        <v>248.4</v>
      </c>
      <c r="I49" s="105" t="n">
        <v>448.7</v>
      </c>
      <c r="J49" s="105" t="n">
        <v>401</v>
      </c>
      <c r="K49" s="105" t="n">
        <v>741</v>
      </c>
      <c r="L49" s="105" t="n">
        <v>835.7</v>
      </c>
      <c r="M49" s="105" t="n">
        <v>501.6</v>
      </c>
      <c r="N49" s="105" t="n">
        <v>270.7</v>
      </c>
      <c r="O49" s="105" t="n">
        <v>290.2</v>
      </c>
      <c r="P49" s="105" t="n">
        <v>382.9</v>
      </c>
      <c r="Q49" s="237" t="n">
        <v>384.3</v>
      </c>
      <c r="R49" s="237" t="n">
        <f aca="false">S49+T49</f>
        <v>358.6</v>
      </c>
      <c r="S49" s="237" t="n">
        <v>328.7</v>
      </c>
      <c r="T49" s="237" t="n">
        <v>29.9</v>
      </c>
    </row>
    <row r="50" customFormat="false" ht="15.75" hidden="false" customHeight="true" outlineLevel="0" collapsed="false">
      <c r="A50" s="251" t="n">
        <v>49</v>
      </c>
      <c r="B50" s="252" t="s">
        <v>51</v>
      </c>
      <c r="C50" s="237" t="n">
        <v>92.8</v>
      </c>
      <c r="D50" s="104" t="n">
        <v>105.3</v>
      </c>
      <c r="E50" s="129" t="n">
        <v>167.4</v>
      </c>
      <c r="F50" s="129" t="n">
        <v>165</v>
      </c>
      <c r="G50" s="129" t="n">
        <v>136.2</v>
      </c>
      <c r="H50" s="240" t="n">
        <v>108.1</v>
      </c>
      <c r="I50" s="105" t="n">
        <v>565</v>
      </c>
      <c r="J50" s="105" t="n">
        <v>366.9</v>
      </c>
      <c r="K50" s="105" t="n">
        <v>333.7</v>
      </c>
      <c r="L50" s="105" t="n">
        <v>281.4</v>
      </c>
      <c r="M50" s="105" t="n">
        <v>222.1</v>
      </c>
      <c r="N50" s="105" t="n">
        <v>232.8</v>
      </c>
      <c r="O50" s="105" t="n">
        <v>322</v>
      </c>
      <c r="P50" s="105" t="n">
        <v>358.3</v>
      </c>
      <c r="Q50" s="237" t="n">
        <v>325.6</v>
      </c>
      <c r="R50" s="237" t="n">
        <f aca="false">S50+T50</f>
        <v>291</v>
      </c>
      <c r="S50" s="237" t="n">
        <v>243.7</v>
      </c>
      <c r="T50" s="237" t="n">
        <v>47.3</v>
      </c>
    </row>
    <row r="51" customFormat="false" ht="15.75" hidden="false" customHeight="true" outlineLevel="0" collapsed="false">
      <c r="A51" s="251" t="n">
        <v>50</v>
      </c>
      <c r="B51" s="252" t="s">
        <v>52</v>
      </c>
      <c r="C51" s="237" t="n">
        <v>320.1</v>
      </c>
      <c r="D51" s="104" t="n">
        <v>488.8</v>
      </c>
      <c r="E51" s="129" t="n">
        <v>517</v>
      </c>
      <c r="F51" s="129" t="n">
        <v>782.3</v>
      </c>
      <c r="G51" s="129" t="n">
        <v>685.7</v>
      </c>
      <c r="H51" s="240" t="n">
        <v>633.5</v>
      </c>
      <c r="I51" s="105" t="n">
        <v>823.6</v>
      </c>
      <c r="J51" s="105" t="n">
        <v>950</v>
      </c>
      <c r="K51" s="105" t="n">
        <v>1154.5</v>
      </c>
      <c r="L51" s="105" t="n">
        <v>1162.3</v>
      </c>
      <c r="M51" s="105" t="n">
        <v>672.2</v>
      </c>
      <c r="N51" s="105" t="n">
        <v>713.3</v>
      </c>
      <c r="O51" s="105" t="n">
        <v>678.4</v>
      </c>
      <c r="P51" s="105" t="n">
        <v>793</v>
      </c>
      <c r="Q51" s="237" t="n">
        <v>1150.4</v>
      </c>
      <c r="R51" s="237" t="n">
        <f aca="false">S51+T51</f>
        <v>827.4</v>
      </c>
      <c r="S51" s="237" t="n">
        <v>697.8</v>
      </c>
      <c r="T51" s="237" t="n">
        <v>129.6</v>
      </c>
    </row>
    <row r="52" customFormat="false" ht="15.75" hidden="false" customHeight="true" outlineLevel="0" collapsed="false">
      <c r="A52" s="251" t="n">
        <v>51</v>
      </c>
      <c r="B52" s="252" t="s">
        <v>53</v>
      </c>
      <c r="C52" s="237" t="n">
        <v>47.1</v>
      </c>
      <c r="D52" s="104" t="n">
        <v>90.6</v>
      </c>
      <c r="E52" s="129" t="n">
        <v>256.1</v>
      </c>
      <c r="F52" s="129" t="n">
        <v>261.8</v>
      </c>
      <c r="G52" s="129" t="n">
        <v>121.8</v>
      </c>
      <c r="H52" s="240" t="n">
        <v>140.3</v>
      </c>
      <c r="I52" s="105" t="n">
        <v>237.1</v>
      </c>
      <c r="J52" s="105" t="n">
        <v>315.3</v>
      </c>
      <c r="K52" s="105" t="n">
        <v>281.3</v>
      </c>
      <c r="L52" s="105" t="n">
        <v>266.5</v>
      </c>
      <c r="M52" s="105" t="n">
        <v>152</v>
      </c>
      <c r="N52" s="105" t="n">
        <v>192</v>
      </c>
      <c r="O52" s="105" t="n">
        <v>357.8</v>
      </c>
      <c r="P52" s="105" t="n">
        <v>323.2</v>
      </c>
      <c r="Q52" s="237" t="n">
        <v>376.4</v>
      </c>
      <c r="R52" s="237" t="n">
        <f aca="false">S52+T52</f>
        <v>357.3</v>
      </c>
      <c r="S52" s="237" t="n">
        <v>328.4</v>
      </c>
      <c r="T52" s="237" t="n">
        <v>28.9</v>
      </c>
    </row>
    <row r="53" customFormat="false" ht="15.75" hidden="false" customHeight="true" outlineLevel="0" collapsed="false">
      <c r="A53" s="251" t="n">
        <v>52</v>
      </c>
      <c r="B53" s="252" t="s">
        <v>54</v>
      </c>
      <c r="C53" s="237" t="n">
        <v>1010.9</v>
      </c>
      <c r="D53" s="104" t="n">
        <v>932.1</v>
      </c>
      <c r="E53" s="129" t="n">
        <v>2473.6</v>
      </c>
      <c r="F53" s="129" t="n">
        <v>3050.7</v>
      </c>
      <c r="G53" s="129" t="n">
        <v>2251.2</v>
      </c>
      <c r="H53" s="240" t="n">
        <v>2532.3</v>
      </c>
      <c r="I53" s="105" t="n">
        <v>3554.3</v>
      </c>
      <c r="J53" s="105" t="n">
        <v>3802</v>
      </c>
      <c r="K53" s="105" t="n">
        <v>3688.6</v>
      </c>
      <c r="L53" s="105" t="n">
        <v>3302.5</v>
      </c>
      <c r="M53" s="105" t="n">
        <v>2130</v>
      </c>
      <c r="N53" s="105" t="n">
        <v>2056.3</v>
      </c>
      <c r="O53" s="105" t="n">
        <v>2881</v>
      </c>
      <c r="P53" s="105" t="n">
        <v>3246.7</v>
      </c>
      <c r="Q53" s="237" t="n">
        <v>3434</v>
      </c>
      <c r="R53" s="237" t="n">
        <f aca="false">S53+T53</f>
        <v>2936.7</v>
      </c>
      <c r="S53" s="237" t="n">
        <v>2656.8</v>
      </c>
      <c r="T53" s="237" t="n">
        <v>279.9</v>
      </c>
    </row>
    <row r="54" customFormat="false" ht="15.75" hidden="false" customHeight="true" outlineLevel="0" collapsed="false">
      <c r="A54" s="251" t="n">
        <v>53</v>
      </c>
      <c r="B54" s="252" t="s">
        <v>55</v>
      </c>
      <c r="C54" s="237" t="n">
        <v>796.1</v>
      </c>
      <c r="D54" s="242" t="n">
        <v>1103.2</v>
      </c>
      <c r="E54" s="129" t="n">
        <v>1325.6</v>
      </c>
      <c r="F54" s="129" t="n">
        <v>1736.5</v>
      </c>
      <c r="G54" s="129" t="n">
        <v>992.3</v>
      </c>
      <c r="H54" s="240" t="n">
        <v>1114.6</v>
      </c>
      <c r="I54" s="105" t="n">
        <v>896.3</v>
      </c>
      <c r="J54" s="105" t="n">
        <v>1138</v>
      </c>
      <c r="K54" s="105" t="n">
        <v>893.2</v>
      </c>
      <c r="L54" s="105" t="n">
        <v>1112.9</v>
      </c>
      <c r="M54" s="105" t="n">
        <v>654.3</v>
      </c>
      <c r="N54" s="105" t="n">
        <v>405.1</v>
      </c>
      <c r="O54" s="105" t="n">
        <v>544.1</v>
      </c>
      <c r="P54" s="105" t="n">
        <v>529.6</v>
      </c>
      <c r="Q54" s="237" t="n">
        <v>297.7</v>
      </c>
      <c r="R54" s="237" t="n">
        <f aca="false">S54+T54</f>
        <v>322.3</v>
      </c>
      <c r="S54" s="237" t="n">
        <v>230.8</v>
      </c>
      <c r="T54" s="237" t="n">
        <v>91.5</v>
      </c>
    </row>
    <row r="55" customFormat="false" ht="15.75" hidden="false" customHeight="true" outlineLevel="0" collapsed="false">
      <c r="A55" s="251" t="n">
        <v>54</v>
      </c>
      <c r="B55" s="252" t="s">
        <v>56</v>
      </c>
      <c r="C55" s="237" t="n">
        <v>78</v>
      </c>
      <c r="D55" s="104" t="n">
        <v>89.4</v>
      </c>
      <c r="E55" s="129" t="n">
        <v>164</v>
      </c>
      <c r="F55" s="129" t="n">
        <v>212.1</v>
      </c>
      <c r="G55" s="129" t="n">
        <v>101.4</v>
      </c>
      <c r="H55" s="240" t="n">
        <v>145.3</v>
      </c>
      <c r="I55" s="105" t="n">
        <v>183</v>
      </c>
      <c r="J55" s="105" t="n">
        <v>232.7</v>
      </c>
      <c r="K55" s="105" t="n">
        <v>279.8</v>
      </c>
      <c r="L55" s="105" t="n">
        <v>223.7</v>
      </c>
      <c r="M55" s="105" t="n">
        <v>171</v>
      </c>
      <c r="N55" s="105" t="n">
        <v>157.2</v>
      </c>
      <c r="O55" s="105" t="n">
        <v>256.2</v>
      </c>
      <c r="P55" s="105" t="n">
        <v>272.5</v>
      </c>
      <c r="Q55" s="237" t="n">
        <v>252.4</v>
      </c>
      <c r="R55" s="237" t="n">
        <f aca="false">S55+T55</f>
        <v>301.5</v>
      </c>
      <c r="S55" s="237" t="n">
        <v>256.3</v>
      </c>
      <c r="T55" s="237" t="n">
        <v>45.2</v>
      </c>
    </row>
    <row r="56" customFormat="false" ht="15.75" hidden="false" customHeight="true" outlineLevel="0" collapsed="false">
      <c r="A56" s="251" t="n">
        <v>55</v>
      </c>
      <c r="B56" s="252" t="s">
        <v>57</v>
      </c>
      <c r="C56" s="237" t="n">
        <v>1026.9</v>
      </c>
      <c r="D56" s="242" t="n">
        <v>1102.6</v>
      </c>
      <c r="E56" s="129" t="n">
        <v>1627.9</v>
      </c>
      <c r="F56" s="129" t="n">
        <v>1969.4</v>
      </c>
      <c r="G56" s="129" t="n">
        <v>1191.4</v>
      </c>
      <c r="H56" s="240" t="n">
        <v>1630.8</v>
      </c>
      <c r="I56" s="105" t="n">
        <v>2314</v>
      </c>
      <c r="J56" s="105" t="n">
        <v>2604</v>
      </c>
      <c r="K56" s="105" t="n">
        <v>3551.1</v>
      </c>
      <c r="L56" s="105" t="n">
        <v>3584.5</v>
      </c>
      <c r="M56" s="105" t="n">
        <v>2452</v>
      </c>
      <c r="N56" s="105" t="n">
        <v>1884</v>
      </c>
      <c r="O56" s="105" t="n">
        <v>2264.8</v>
      </c>
      <c r="P56" s="105" t="n">
        <v>2448.5</v>
      </c>
      <c r="Q56" s="237" t="n">
        <v>2432.3</v>
      </c>
      <c r="R56" s="237" t="n">
        <f aca="false">S56+T56</f>
        <v>2271.3</v>
      </c>
      <c r="S56" s="237" t="n">
        <v>2059.1</v>
      </c>
      <c r="T56" s="237" t="n">
        <v>212.2</v>
      </c>
    </row>
    <row r="57" customFormat="false" ht="15.75" hidden="false" customHeight="true" outlineLevel="0" collapsed="false">
      <c r="A57" s="251" t="n">
        <v>56</v>
      </c>
      <c r="B57" s="252" t="s">
        <v>58</v>
      </c>
      <c r="C57" s="237" t="n">
        <v>453.6</v>
      </c>
      <c r="D57" s="104" t="n">
        <v>530.3</v>
      </c>
      <c r="E57" s="129" t="n">
        <v>483.9</v>
      </c>
      <c r="F57" s="129" t="n">
        <v>730.9</v>
      </c>
      <c r="G57" s="129" t="n">
        <v>454.8</v>
      </c>
      <c r="H57" s="240" t="n">
        <v>621.5</v>
      </c>
      <c r="I57" s="105" t="n">
        <v>747.7</v>
      </c>
      <c r="J57" s="105" t="n">
        <v>761</v>
      </c>
      <c r="K57" s="105" t="n">
        <v>795.6</v>
      </c>
      <c r="L57" s="105" t="n">
        <v>720.9</v>
      </c>
      <c r="M57" s="105" t="n">
        <v>522.1</v>
      </c>
      <c r="N57" s="105" t="n">
        <v>475.2</v>
      </c>
      <c r="O57" s="105" t="n">
        <v>598.6</v>
      </c>
      <c r="P57" s="105" t="n">
        <v>637.1</v>
      </c>
      <c r="Q57" s="237" t="n">
        <v>676.9</v>
      </c>
      <c r="R57" s="237" t="n">
        <f aca="false">S57+T57</f>
        <v>762.1</v>
      </c>
      <c r="S57" s="237" t="n">
        <v>666.8</v>
      </c>
      <c r="T57" s="237" t="n">
        <v>95.3</v>
      </c>
    </row>
    <row r="58" customFormat="false" ht="15.75" hidden="false" customHeight="true" outlineLevel="0" collapsed="false">
      <c r="A58" s="256" t="n">
        <v>57</v>
      </c>
      <c r="B58" s="257" t="s">
        <v>59</v>
      </c>
      <c r="C58" s="245" t="n">
        <v>68.4</v>
      </c>
      <c r="D58" s="110" t="n">
        <v>126.7</v>
      </c>
      <c r="E58" s="144" t="n">
        <v>222.4</v>
      </c>
      <c r="F58" s="144" t="n">
        <v>212.3</v>
      </c>
      <c r="G58" s="144" t="n">
        <v>147.3</v>
      </c>
      <c r="H58" s="247" t="n">
        <v>294.2</v>
      </c>
      <c r="I58" s="111" t="n">
        <v>406.8</v>
      </c>
      <c r="J58" s="111" t="n">
        <v>427</v>
      </c>
      <c r="K58" s="111" t="n">
        <v>615.2</v>
      </c>
      <c r="L58" s="111" t="n">
        <v>493.5</v>
      </c>
      <c r="M58" s="111" t="n">
        <v>485.6</v>
      </c>
      <c r="N58" s="111" t="n">
        <v>437.9</v>
      </c>
      <c r="O58" s="111" t="n">
        <v>512.4</v>
      </c>
      <c r="P58" s="111" t="n">
        <v>647.8</v>
      </c>
      <c r="Q58" s="245" t="n">
        <v>730.3</v>
      </c>
      <c r="R58" s="237" t="n">
        <f aca="false">S58+T58</f>
        <v>545.7</v>
      </c>
      <c r="S58" s="237" t="n">
        <v>509.2</v>
      </c>
      <c r="T58" s="237" t="n">
        <v>36.5</v>
      </c>
    </row>
    <row r="59" customFormat="false" ht="15.75" hidden="false" customHeight="true" outlineLevel="0" collapsed="false">
      <c r="A59" s="249" t="n">
        <v>58</v>
      </c>
      <c r="B59" s="250" t="s">
        <v>60</v>
      </c>
      <c r="C59" s="234" t="n">
        <v>158.3</v>
      </c>
      <c r="D59" s="99" t="n">
        <v>244.6</v>
      </c>
      <c r="E59" s="141" t="n">
        <v>328.3</v>
      </c>
      <c r="F59" s="141" t="n">
        <v>375</v>
      </c>
      <c r="G59" s="141" t="n">
        <v>240.7</v>
      </c>
      <c r="H59" s="236" t="n">
        <v>173.3</v>
      </c>
      <c r="I59" s="100" t="n">
        <v>151.8</v>
      </c>
      <c r="J59" s="100" t="n">
        <v>179.8</v>
      </c>
      <c r="K59" s="100" t="n">
        <v>149.2</v>
      </c>
      <c r="L59" s="271" t="n">
        <v>44455</v>
      </c>
      <c r="M59" s="100" t="n">
        <v>73.4</v>
      </c>
      <c r="N59" s="100" t="n">
        <v>72.9</v>
      </c>
      <c r="O59" s="100" t="n">
        <v>72.7</v>
      </c>
      <c r="P59" s="100" t="n">
        <v>82.7</v>
      </c>
      <c r="Q59" s="234" t="n">
        <v>129.2</v>
      </c>
      <c r="R59" s="237" t="n">
        <f aca="false">S59+T59</f>
        <v>141.3</v>
      </c>
      <c r="S59" s="237" t="n">
        <v>94.4</v>
      </c>
      <c r="T59" s="237" t="n">
        <v>46.9</v>
      </c>
    </row>
    <row r="60" customFormat="false" ht="15.75" hidden="false" customHeight="true" outlineLevel="0" collapsed="false">
      <c r="A60" s="251" t="n">
        <v>59</v>
      </c>
      <c r="B60" s="252" t="s">
        <v>61</v>
      </c>
      <c r="C60" s="237" t="n">
        <v>1574.4</v>
      </c>
      <c r="D60" s="242" t="n">
        <v>2143.4</v>
      </c>
      <c r="E60" s="129" t="n">
        <v>2949.2</v>
      </c>
      <c r="F60" s="129" t="n">
        <v>4541.8</v>
      </c>
      <c r="G60" s="129" t="n">
        <v>2841.4</v>
      </c>
      <c r="H60" s="240" t="n">
        <v>3419.8</v>
      </c>
      <c r="I60" s="105" t="n">
        <v>3851.5</v>
      </c>
      <c r="J60" s="105" t="n">
        <v>4013</v>
      </c>
      <c r="K60" s="105" t="n">
        <v>4165.6</v>
      </c>
      <c r="L60" s="105" t="n">
        <v>3705.9</v>
      </c>
      <c r="M60" s="105" t="n">
        <v>3057.9</v>
      </c>
      <c r="N60" s="105" t="n">
        <v>2551</v>
      </c>
      <c r="O60" s="105" t="n">
        <v>3709.9</v>
      </c>
      <c r="P60" s="105" t="n">
        <v>4519.1</v>
      </c>
      <c r="Q60" s="237" t="n">
        <v>4743.2</v>
      </c>
      <c r="R60" s="237" t="n">
        <f aca="false">S60+T60</f>
        <v>5004.7</v>
      </c>
      <c r="S60" s="237" t="n">
        <v>4049.6</v>
      </c>
      <c r="T60" s="237" t="n">
        <v>955.1</v>
      </c>
    </row>
    <row r="61" customFormat="false" ht="15.75" hidden="false" customHeight="true" outlineLevel="0" collapsed="false">
      <c r="A61" s="251" t="n">
        <v>60</v>
      </c>
      <c r="B61" s="252" t="s">
        <v>62</v>
      </c>
      <c r="C61" s="237" t="n">
        <v>693.2</v>
      </c>
      <c r="D61" s="104" t="n">
        <v>845.7</v>
      </c>
      <c r="E61" s="129" t="n">
        <v>1148.7</v>
      </c>
      <c r="F61" s="129" t="n">
        <v>1874.2</v>
      </c>
      <c r="G61" s="129" t="n">
        <v>1780.3</v>
      </c>
      <c r="H61" s="240" t="n">
        <v>2156.8</v>
      </c>
      <c r="I61" s="105" t="n">
        <v>3951.1</v>
      </c>
      <c r="J61" s="105" t="n">
        <v>2423</v>
      </c>
      <c r="K61" s="105" t="n">
        <v>2058.2</v>
      </c>
      <c r="L61" s="105" t="n">
        <v>2077</v>
      </c>
      <c r="M61" s="105" t="n">
        <v>1986.6</v>
      </c>
      <c r="N61" s="105" t="n">
        <v>6383.3</v>
      </c>
      <c r="O61" s="105" t="n">
        <v>7488.2</v>
      </c>
      <c r="P61" s="105" t="n">
        <v>2153.4</v>
      </c>
      <c r="Q61" s="237" t="n">
        <v>2589.9</v>
      </c>
      <c r="R61" s="237" t="n">
        <f aca="false">S61+T61</f>
        <v>2265.9</v>
      </c>
      <c r="S61" s="237" t="n">
        <v>2170</v>
      </c>
      <c r="T61" s="237" t="n">
        <v>95.9</v>
      </c>
    </row>
    <row r="62" customFormat="false" ht="15.75" hidden="false" customHeight="true" outlineLevel="0" collapsed="false">
      <c r="A62" s="256" t="n">
        <v>61</v>
      </c>
      <c r="B62" s="261" t="s">
        <v>63</v>
      </c>
      <c r="C62" s="245" t="n">
        <v>1547.2</v>
      </c>
      <c r="D62" s="246" t="n">
        <v>1679.8</v>
      </c>
      <c r="E62" s="144" t="n">
        <v>2732.8</v>
      </c>
      <c r="F62" s="144" t="n">
        <v>4001</v>
      </c>
      <c r="G62" s="144" t="n">
        <v>2609.8</v>
      </c>
      <c r="H62" s="247" t="n">
        <v>2908</v>
      </c>
      <c r="I62" s="111" t="n">
        <v>2445.4</v>
      </c>
      <c r="J62" s="111" t="n">
        <v>3821</v>
      </c>
      <c r="K62" s="111" t="n">
        <v>3978.6</v>
      </c>
      <c r="L62" s="111" t="n">
        <v>2760.9</v>
      </c>
      <c r="M62" s="111" t="n">
        <v>1968.5</v>
      </c>
      <c r="N62" s="111" t="n">
        <v>1836.1</v>
      </c>
      <c r="O62" s="111" t="n">
        <v>2697.2</v>
      </c>
      <c r="P62" s="111" t="n">
        <v>2775.8</v>
      </c>
      <c r="Q62" s="245" t="n">
        <v>3015.2</v>
      </c>
      <c r="R62" s="237" t="n">
        <f aca="false">S62+T62</f>
        <v>2438</v>
      </c>
      <c r="S62" s="237" t="n">
        <v>1374.8</v>
      </c>
      <c r="T62" s="237" t="n">
        <v>1063.2</v>
      </c>
    </row>
    <row r="63" customFormat="false" ht="15.75" hidden="false" customHeight="true" outlineLevel="0" collapsed="false">
      <c r="A63" s="249" t="n">
        <v>62</v>
      </c>
      <c r="B63" s="263" t="s">
        <v>64</v>
      </c>
      <c r="C63" s="234" t="n">
        <v>102.3</v>
      </c>
      <c r="D63" s="99" t="n">
        <v>170.6</v>
      </c>
      <c r="E63" s="141" t="n">
        <v>147.2</v>
      </c>
      <c r="F63" s="141" t="n">
        <v>48.2</v>
      </c>
      <c r="G63" s="141" t="n">
        <v>15.9</v>
      </c>
      <c r="H63" s="236" t="n">
        <v>30</v>
      </c>
      <c r="I63" s="100" t="n">
        <v>102.5</v>
      </c>
      <c r="J63" s="100" t="n">
        <v>16.1</v>
      </c>
      <c r="K63" s="100" t="n">
        <v>13.4</v>
      </c>
      <c r="L63" s="100" t="n">
        <v>41.9</v>
      </c>
      <c r="M63" s="100" t="n">
        <v>14.2</v>
      </c>
      <c r="N63" s="100" t="n">
        <v>15.8</v>
      </c>
      <c r="O63" s="100" t="n">
        <v>14.4</v>
      </c>
      <c r="P63" s="100" t="n">
        <v>15.6</v>
      </c>
      <c r="Q63" s="234" t="n">
        <v>14.6</v>
      </c>
      <c r="R63" s="237" t="n">
        <f aca="false">S63+T63</f>
        <v>13.9</v>
      </c>
      <c r="S63" s="237" t="n">
        <v>10.8</v>
      </c>
      <c r="T63" s="237" t="n">
        <v>3.1</v>
      </c>
    </row>
    <row r="64" customFormat="false" ht="15.75" hidden="false" customHeight="true" outlineLevel="0" collapsed="false">
      <c r="A64" s="251" t="n">
        <v>63</v>
      </c>
      <c r="B64" s="252" t="s">
        <v>65</v>
      </c>
      <c r="C64" s="237" t="n">
        <v>41.9</v>
      </c>
      <c r="D64" s="104" t="n">
        <v>71.8</v>
      </c>
      <c r="E64" s="129" t="n">
        <v>187.5</v>
      </c>
      <c r="F64" s="129" t="n">
        <v>185.4</v>
      </c>
      <c r="G64" s="129" t="n">
        <v>113.1</v>
      </c>
      <c r="H64" s="240" t="n">
        <v>161.5</v>
      </c>
      <c r="I64" s="105" t="n">
        <v>188.7</v>
      </c>
      <c r="J64" s="105" t="n">
        <v>253.5</v>
      </c>
      <c r="K64" s="105" t="n">
        <v>163.4</v>
      </c>
      <c r="L64" s="105" t="n">
        <v>146.1</v>
      </c>
      <c r="M64" s="105" t="n">
        <v>112.7</v>
      </c>
      <c r="N64" s="105" t="n">
        <v>59.1</v>
      </c>
      <c r="O64" s="105" t="n">
        <v>83.1</v>
      </c>
      <c r="P64" s="105" t="n">
        <v>105.2</v>
      </c>
      <c r="Q64" s="237" t="n">
        <v>95.8</v>
      </c>
      <c r="R64" s="237" t="n">
        <f aca="false">S64+T64</f>
        <v>69.1</v>
      </c>
      <c r="S64" s="237" t="n">
        <v>62.5</v>
      </c>
      <c r="T64" s="237" t="n">
        <v>6.6</v>
      </c>
    </row>
    <row r="65" customFormat="false" ht="15.75" hidden="false" customHeight="true" outlineLevel="0" collapsed="false">
      <c r="A65" s="251" t="n">
        <v>64</v>
      </c>
      <c r="B65" s="260" t="s">
        <v>66</v>
      </c>
      <c r="C65" s="237" t="n">
        <v>4</v>
      </c>
      <c r="D65" s="104" t="n">
        <v>15.7</v>
      </c>
      <c r="E65" s="129" t="n">
        <v>19.8</v>
      </c>
      <c r="F65" s="129" t="n">
        <v>6.6</v>
      </c>
      <c r="G65" s="129" t="n">
        <v>3.5</v>
      </c>
      <c r="H65" s="240" t="n">
        <v>6.2</v>
      </c>
      <c r="I65" s="105" t="n">
        <v>4.7</v>
      </c>
      <c r="J65" s="105" t="n">
        <v>11.1</v>
      </c>
      <c r="K65" s="105" t="n">
        <v>15.2</v>
      </c>
      <c r="L65" s="105" t="n">
        <v>10.6</v>
      </c>
      <c r="M65" s="105" t="n">
        <v>2.8</v>
      </c>
      <c r="N65" s="105" t="n">
        <v>4</v>
      </c>
      <c r="O65" s="105" t="n">
        <v>10.6</v>
      </c>
      <c r="P65" s="105" t="n">
        <v>13.1</v>
      </c>
      <c r="Q65" s="237" t="n">
        <v>16.7</v>
      </c>
      <c r="R65" s="237" t="n">
        <f aca="false">S65+T65</f>
        <v>9.2</v>
      </c>
      <c r="S65" s="237" t="n">
        <v>6.4</v>
      </c>
      <c r="T65" s="237" t="n">
        <v>2.8</v>
      </c>
    </row>
    <row r="66" customFormat="false" ht="15.75" hidden="false" customHeight="true" outlineLevel="0" collapsed="false">
      <c r="A66" s="251" t="n">
        <v>65</v>
      </c>
      <c r="B66" s="252" t="s">
        <v>67</v>
      </c>
      <c r="C66" s="237" t="n">
        <v>324.4</v>
      </c>
      <c r="D66" s="104" t="n">
        <v>524.8</v>
      </c>
      <c r="E66" s="129" t="n">
        <v>633.4</v>
      </c>
      <c r="F66" s="129" t="n">
        <v>811.9</v>
      </c>
      <c r="G66" s="129" t="n">
        <v>434.9</v>
      </c>
      <c r="H66" s="240" t="n">
        <v>613.6</v>
      </c>
      <c r="I66" s="105" t="n">
        <v>691.1</v>
      </c>
      <c r="J66" s="105" t="n">
        <v>698</v>
      </c>
      <c r="K66" s="105" t="n">
        <v>573.4</v>
      </c>
      <c r="L66" s="105" t="n">
        <v>328.9</v>
      </c>
      <c r="M66" s="105" t="n">
        <v>295.9</v>
      </c>
      <c r="N66" s="105" t="n">
        <v>249.9</v>
      </c>
      <c r="O66" s="105" t="n">
        <v>299.5</v>
      </c>
      <c r="P66" s="105" t="n">
        <v>369.4</v>
      </c>
      <c r="Q66" s="237" t="n">
        <v>328.6</v>
      </c>
      <c r="R66" s="237" t="n">
        <f aca="false">S66+T66</f>
        <v>308.7</v>
      </c>
      <c r="S66" s="237" t="n">
        <v>304.8</v>
      </c>
      <c r="T66" s="237" t="n">
        <v>3.9</v>
      </c>
    </row>
    <row r="67" customFormat="false" ht="15.75" hidden="false" customHeight="true" outlineLevel="0" collapsed="false">
      <c r="A67" s="251" t="n">
        <v>66</v>
      </c>
      <c r="B67" s="252" t="s">
        <v>68</v>
      </c>
      <c r="C67" s="237" t="n">
        <v>206.6</v>
      </c>
      <c r="D67" s="104" t="n">
        <v>308.2</v>
      </c>
      <c r="E67" s="129" t="n">
        <v>337.2</v>
      </c>
      <c r="F67" s="129" t="n">
        <v>663.4</v>
      </c>
      <c r="G67" s="129" t="n">
        <v>343.1</v>
      </c>
      <c r="H67" s="240" t="n">
        <v>427.1</v>
      </c>
      <c r="I67" s="105" t="n">
        <v>418.3</v>
      </c>
      <c r="J67" s="105" t="n">
        <v>557</v>
      </c>
      <c r="K67" s="105" t="n">
        <v>499.5</v>
      </c>
      <c r="L67" s="105" t="n">
        <v>432.6</v>
      </c>
      <c r="M67" s="105" t="n">
        <v>255.7</v>
      </c>
      <c r="N67" s="105" t="n">
        <v>301.7</v>
      </c>
      <c r="O67" s="105" t="n">
        <v>487.6</v>
      </c>
      <c r="P67" s="105" t="n">
        <v>510.5</v>
      </c>
      <c r="Q67" s="237" t="n">
        <v>526</v>
      </c>
      <c r="R67" s="237" t="n">
        <f aca="false">S67+T67</f>
        <v>467.9</v>
      </c>
      <c r="S67" s="237" t="n">
        <v>232.8</v>
      </c>
      <c r="T67" s="237" t="n">
        <v>235.1</v>
      </c>
    </row>
    <row r="68" customFormat="false" ht="15.75" hidden="false" customHeight="true" outlineLevel="0" collapsed="false">
      <c r="A68" s="251" t="n">
        <v>67</v>
      </c>
      <c r="B68" s="252" t="s">
        <v>69</v>
      </c>
      <c r="C68" s="237" t="n">
        <v>211.3</v>
      </c>
      <c r="D68" s="175" t="n">
        <v>237.6</v>
      </c>
      <c r="E68" s="129" t="n">
        <v>365.2</v>
      </c>
      <c r="F68" s="129" t="n">
        <v>482.2</v>
      </c>
      <c r="G68" s="129" t="n">
        <v>281.4</v>
      </c>
      <c r="H68" s="240" t="n">
        <v>379.7</v>
      </c>
      <c r="I68" s="105" t="n">
        <v>542.6</v>
      </c>
      <c r="J68" s="105" t="n">
        <v>518.8</v>
      </c>
      <c r="K68" s="105" t="n">
        <v>533.8</v>
      </c>
      <c r="L68" s="105" t="n">
        <v>551.3</v>
      </c>
      <c r="M68" s="105" t="n">
        <v>464.5</v>
      </c>
      <c r="N68" s="105" t="n">
        <v>412.2</v>
      </c>
      <c r="O68" s="105" t="n">
        <v>589.6</v>
      </c>
      <c r="P68" s="105" t="n">
        <v>548.5</v>
      </c>
      <c r="Q68" s="237" t="n">
        <v>377.9</v>
      </c>
      <c r="R68" s="237" t="n">
        <f aca="false">S68+T68</f>
        <v>445.3</v>
      </c>
      <c r="S68" s="237" t="n">
        <v>444.2</v>
      </c>
      <c r="T68" s="237" t="n">
        <v>1.1</v>
      </c>
    </row>
    <row r="69" customFormat="false" ht="15.75" hidden="false" customHeight="true" outlineLevel="0" collapsed="false">
      <c r="A69" s="251" t="n">
        <v>68</v>
      </c>
      <c r="B69" s="252" t="s">
        <v>70</v>
      </c>
      <c r="C69" s="237" t="n">
        <v>645.7</v>
      </c>
      <c r="D69" s="242" t="n">
        <v>1059.6</v>
      </c>
      <c r="E69" s="272" t="n">
        <v>1260</v>
      </c>
      <c r="F69" s="129" t="n">
        <v>2039.7</v>
      </c>
      <c r="G69" s="129" t="n">
        <v>1310.6</v>
      </c>
      <c r="H69" s="240" t="n">
        <v>1237.7</v>
      </c>
      <c r="I69" s="105" t="n">
        <v>1965.1</v>
      </c>
      <c r="J69" s="105" t="n">
        <v>1959</v>
      </c>
      <c r="K69" s="105" t="n">
        <v>2099.3</v>
      </c>
      <c r="L69" s="105" t="n">
        <v>1479.4</v>
      </c>
      <c r="M69" s="105" t="n">
        <v>1487.4</v>
      </c>
      <c r="N69" s="105" t="n">
        <v>1236.9</v>
      </c>
      <c r="O69" s="105" t="n">
        <v>1301.2</v>
      </c>
      <c r="P69" s="105" t="n">
        <v>2099.9</v>
      </c>
      <c r="Q69" s="237" t="n">
        <v>2481.6</v>
      </c>
      <c r="R69" s="237" t="n">
        <f aca="false">S69+T69</f>
        <v>2510.7</v>
      </c>
      <c r="S69" s="237" t="n">
        <v>2222</v>
      </c>
      <c r="T69" s="237" t="n">
        <v>288.7</v>
      </c>
    </row>
    <row r="70" customFormat="false" ht="15.75" hidden="false" customHeight="true" outlineLevel="0" collapsed="false">
      <c r="A70" s="251" t="n">
        <v>69</v>
      </c>
      <c r="B70" s="252" t="s">
        <v>71</v>
      </c>
      <c r="C70" s="237" t="n">
        <v>836.2</v>
      </c>
      <c r="D70" s="242" t="n">
        <v>1055.4</v>
      </c>
      <c r="E70" s="272" t="n">
        <v>1423.8</v>
      </c>
      <c r="F70" s="129" t="n">
        <v>1785</v>
      </c>
      <c r="G70" s="129" t="n">
        <v>1157.7</v>
      </c>
      <c r="H70" s="240" t="n">
        <v>1192.2</v>
      </c>
      <c r="I70" s="105" t="n">
        <v>1458.8</v>
      </c>
      <c r="J70" s="105" t="n">
        <v>1577</v>
      </c>
      <c r="K70" s="105" t="n">
        <v>1174.2</v>
      </c>
      <c r="L70" s="105" t="n">
        <v>1553.1</v>
      </c>
      <c r="M70" s="105" t="n">
        <v>1388.2</v>
      </c>
      <c r="N70" s="105" t="n">
        <v>1015.6</v>
      </c>
      <c r="O70" s="105" t="n">
        <v>1256.9</v>
      </c>
      <c r="P70" s="105" t="n">
        <v>1769.4</v>
      </c>
      <c r="Q70" s="237" t="n">
        <v>1645.9</v>
      </c>
      <c r="R70" s="237" t="n">
        <f aca="false">S70+T70</f>
        <v>1548.6</v>
      </c>
      <c r="S70" s="237" t="n">
        <v>1115.6</v>
      </c>
      <c r="T70" s="237" t="n">
        <v>433</v>
      </c>
    </row>
    <row r="71" customFormat="false" ht="15.75" hidden="false" customHeight="true" outlineLevel="0" collapsed="false">
      <c r="A71" s="251" t="n">
        <v>70</v>
      </c>
      <c r="B71" s="252" t="s">
        <v>72</v>
      </c>
      <c r="C71" s="237" t="n">
        <v>698.3</v>
      </c>
      <c r="D71" s="242" t="n">
        <f aca="false">A71+C71</f>
        <v>768.3</v>
      </c>
      <c r="E71" s="272" t="n">
        <v>667.9</v>
      </c>
      <c r="F71" s="129" t="n">
        <v>997.8</v>
      </c>
      <c r="G71" s="129" t="n">
        <v>569.6</v>
      </c>
      <c r="H71" s="240" t="n">
        <v>654.9</v>
      </c>
      <c r="I71" s="105" t="n">
        <v>855.4</v>
      </c>
      <c r="J71" s="105" t="n">
        <v>1870</v>
      </c>
      <c r="K71" s="105" t="n">
        <v>1027.5</v>
      </c>
      <c r="L71" s="105" t="n">
        <v>695.7</v>
      </c>
      <c r="M71" s="105" t="n">
        <v>638.4</v>
      </c>
      <c r="N71" s="105" t="n">
        <v>501.2</v>
      </c>
      <c r="O71" s="105" t="n">
        <v>646.2</v>
      </c>
      <c r="P71" s="105" t="n">
        <v>892.7</v>
      </c>
      <c r="Q71" s="237" t="n">
        <v>864.9</v>
      </c>
      <c r="R71" s="237" t="n">
        <f aca="false">S71+T71</f>
        <v>790.4</v>
      </c>
      <c r="S71" s="237" t="n">
        <v>739.6</v>
      </c>
      <c r="T71" s="237" t="n">
        <v>50.8</v>
      </c>
    </row>
    <row r="72" customFormat="false" ht="15.75" hidden="false" customHeight="true" outlineLevel="0" collapsed="false">
      <c r="A72" s="251" t="n">
        <v>71</v>
      </c>
      <c r="B72" s="252" t="s">
        <v>73</v>
      </c>
      <c r="C72" s="237" t="n">
        <v>606.8</v>
      </c>
      <c r="D72" s="242" t="n">
        <f aca="false">A72+C72</f>
        <v>677.8</v>
      </c>
      <c r="E72" s="272" t="n">
        <v>1450.8</v>
      </c>
      <c r="F72" s="129" t="n">
        <v>1838.6</v>
      </c>
      <c r="G72" s="129" t="n">
        <v>1043.2</v>
      </c>
      <c r="H72" s="240" t="n">
        <v>2071.1</v>
      </c>
      <c r="I72" s="105" t="n">
        <v>2293.2</v>
      </c>
      <c r="J72" s="105" t="n">
        <v>2286</v>
      </c>
      <c r="K72" s="105" t="n">
        <v>2162.2</v>
      </c>
      <c r="L72" s="105" t="n">
        <v>1934.9</v>
      </c>
      <c r="M72" s="105" t="n">
        <v>1256.8</v>
      </c>
      <c r="N72" s="105" t="n">
        <v>1377.8</v>
      </c>
      <c r="O72" s="105" t="n">
        <v>2184.2</v>
      </c>
      <c r="P72" s="105" t="n">
        <v>2703.4</v>
      </c>
      <c r="Q72" s="237" t="n">
        <v>2916.6</v>
      </c>
      <c r="R72" s="237" t="n">
        <f aca="false">S72+T72</f>
        <v>2719.5</v>
      </c>
      <c r="S72" s="237" t="n">
        <v>2309.2</v>
      </c>
      <c r="T72" s="237" t="n">
        <v>410.3</v>
      </c>
    </row>
    <row r="73" customFormat="false" ht="15.75" hidden="false" customHeight="true" outlineLevel="0" collapsed="false">
      <c r="A73" s="251" t="n">
        <v>72</v>
      </c>
      <c r="B73" s="252" t="s">
        <v>74</v>
      </c>
      <c r="C73" s="237" t="n">
        <v>289.8</v>
      </c>
      <c r="D73" s="242" t="n">
        <f aca="false">A73+C73</f>
        <v>361.8</v>
      </c>
      <c r="E73" s="272" t="n">
        <v>529.8</v>
      </c>
      <c r="F73" s="129" t="n">
        <v>724.2</v>
      </c>
      <c r="G73" s="129" t="n">
        <v>389.6</v>
      </c>
      <c r="H73" s="240" t="n">
        <v>424.3</v>
      </c>
      <c r="I73" s="105" t="n">
        <v>394.9</v>
      </c>
      <c r="J73" s="105" t="n">
        <v>517</v>
      </c>
      <c r="K73" s="105" t="n">
        <v>522.9</v>
      </c>
      <c r="L73" s="105" t="n">
        <v>428.5</v>
      </c>
      <c r="M73" s="105" t="n">
        <v>369.5</v>
      </c>
      <c r="N73" s="105" t="n">
        <v>269.8</v>
      </c>
      <c r="O73" s="105" t="n">
        <v>362.3</v>
      </c>
      <c r="P73" s="105" t="n">
        <v>397</v>
      </c>
      <c r="Q73" s="237" t="n">
        <v>473.7</v>
      </c>
      <c r="R73" s="237" t="n">
        <f aca="false">S73+T73</f>
        <v>451.3</v>
      </c>
      <c r="S73" s="237" t="n">
        <v>285.2</v>
      </c>
      <c r="T73" s="237" t="n">
        <v>166.1</v>
      </c>
    </row>
    <row r="74" customFormat="false" ht="15.75" hidden="false" customHeight="true" outlineLevel="0" collapsed="false">
      <c r="A74" s="256" t="n">
        <v>73</v>
      </c>
      <c r="B74" s="257" t="s">
        <v>75</v>
      </c>
      <c r="C74" s="245" t="n">
        <v>54.8</v>
      </c>
      <c r="D74" s="246" t="n">
        <f aca="false">A74+C74</f>
        <v>127.8</v>
      </c>
      <c r="E74" s="273" t="n">
        <v>144.4</v>
      </c>
      <c r="F74" s="144" t="n">
        <v>198.3</v>
      </c>
      <c r="G74" s="144" t="n">
        <v>161.5</v>
      </c>
      <c r="H74" s="247" t="n">
        <v>164.5</v>
      </c>
      <c r="I74" s="111" t="n">
        <v>124.3</v>
      </c>
      <c r="J74" s="111" t="n">
        <v>234.2</v>
      </c>
      <c r="K74" s="111" t="n">
        <v>394.5</v>
      </c>
      <c r="L74" s="111" t="n">
        <v>469.7</v>
      </c>
      <c r="M74" s="111" t="n">
        <v>569</v>
      </c>
      <c r="N74" s="111" t="n">
        <v>258.2</v>
      </c>
      <c r="O74" s="111" t="n">
        <v>319.5</v>
      </c>
      <c r="P74" s="111" t="n">
        <v>325.5</v>
      </c>
      <c r="Q74" s="245" t="n">
        <v>387.5</v>
      </c>
      <c r="R74" s="237" t="n">
        <f aca="false">S74+T74</f>
        <v>337.9</v>
      </c>
      <c r="S74" s="237" t="n">
        <v>231.6</v>
      </c>
      <c r="T74" s="237" t="n">
        <v>106.3</v>
      </c>
    </row>
    <row r="75" customFormat="false" ht="15.75" hidden="false" customHeight="true" outlineLevel="0" collapsed="false">
      <c r="A75" s="249" t="n">
        <v>74</v>
      </c>
      <c r="B75" s="263" t="s">
        <v>76</v>
      </c>
      <c r="C75" s="234" t="n">
        <v>70.2</v>
      </c>
      <c r="D75" s="181" t="n">
        <v>86.5</v>
      </c>
      <c r="E75" s="141" t="n">
        <v>64.5</v>
      </c>
      <c r="F75" s="141" t="n">
        <v>102.7</v>
      </c>
      <c r="G75" s="141" t="n">
        <v>88.2</v>
      </c>
      <c r="H75" s="236" t="n">
        <v>90.7</v>
      </c>
      <c r="I75" s="100" t="n">
        <v>188.3</v>
      </c>
      <c r="J75" s="100" t="n">
        <v>132.4</v>
      </c>
      <c r="K75" s="100" t="n">
        <v>177.8</v>
      </c>
      <c r="L75" s="100" t="n">
        <v>75.1</v>
      </c>
      <c r="M75" s="100" t="n">
        <v>187</v>
      </c>
      <c r="N75" s="100" t="n">
        <v>98.5</v>
      </c>
      <c r="O75" s="100" t="n">
        <v>148.2</v>
      </c>
      <c r="P75" s="100" t="n">
        <v>271.7</v>
      </c>
      <c r="Q75" s="234" t="n">
        <v>281.2</v>
      </c>
      <c r="R75" s="237" t="n">
        <f aca="false">S75+T75</f>
        <v>97.3</v>
      </c>
      <c r="S75" s="237" t="n">
        <v>96.5</v>
      </c>
      <c r="T75" s="237" t="n">
        <v>0.8</v>
      </c>
    </row>
    <row r="76" customFormat="false" ht="15.75" hidden="false" customHeight="true" outlineLevel="0" collapsed="false">
      <c r="A76" s="251" t="n">
        <v>75</v>
      </c>
      <c r="B76" s="260" t="s">
        <v>77</v>
      </c>
      <c r="C76" s="237" t="n">
        <v>40.6</v>
      </c>
      <c r="D76" s="104" t="n">
        <v>57.2</v>
      </c>
      <c r="E76" s="129" t="n">
        <v>80.5</v>
      </c>
      <c r="F76" s="129" t="n">
        <v>117.7</v>
      </c>
      <c r="G76" s="129" t="n">
        <v>66.9</v>
      </c>
      <c r="H76" s="240" t="n">
        <v>67.4</v>
      </c>
      <c r="I76" s="105" t="n">
        <v>107.1</v>
      </c>
      <c r="J76" s="105" t="n">
        <v>101.3</v>
      </c>
      <c r="K76" s="105" t="n">
        <v>94.4</v>
      </c>
      <c r="L76" s="105" t="n">
        <v>87.1</v>
      </c>
      <c r="M76" s="105" t="n">
        <v>63.4</v>
      </c>
      <c r="N76" s="105" t="n">
        <v>88.2</v>
      </c>
      <c r="O76" s="105" t="n">
        <v>110.7</v>
      </c>
      <c r="P76" s="105" t="n">
        <v>74</v>
      </c>
      <c r="Q76" s="237" t="n">
        <v>178.2</v>
      </c>
      <c r="R76" s="237" t="n">
        <f aca="false">S76+T76</f>
        <v>228.5</v>
      </c>
      <c r="S76" s="237" t="n">
        <v>226.9</v>
      </c>
      <c r="T76" s="237" t="n">
        <v>1.6</v>
      </c>
    </row>
    <row r="77" customFormat="false" ht="15.75" hidden="false" customHeight="true" outlineLevel="0" collapsed="false">
      <c r="A77" s="251" t="n">
        <v>76</v>
      </c>
      <c r="B77" s="260" t="s">
        <v>78</v>
      </c>
      <c r="C77" s="237" t="n">
        <v>2211.2</v>
      </c>
      <c r="D77" s="242" t="n">
        <v>2947.2</v>
      </c>
      <c r="E77" s="129" t="n">
        <v>4214</v>
      </c>
      <c r="F77" s="129" t="n">
        <v>5810.1</v>
      </c>
      <c r="G77" s="129" t="n">
        <v>2927.3</v>
      </c>
      <c r="H77" s="240" t="n">
        <v>5041.1</v>
      </c>
      <c r="I77" s="105" t="n">
        <v>5785.9</v>
      </c>
      <c r="J77" s="105" t="n">
        <v>6699.4</v>
      </c>
      <c r="K77" s="105" t="n">
        <v>8647.2</v>
      </c>
      <c r="L77" s="105" t="n">
        <v>7555.2</v>
      </c>
      <c r="M77" s="105" t="n">
        <v>3631.6</v>
      </c>
      <c r="N77" s="105" t="n">
        <v>3187.7</v>
      </c>
      <c r="O77" s="105" t="n">
        <v>3744.7</v>
      </c>
      <c r="P77" s="105" t="n">
        <v>4138.1</v>
      </c>
      <c r="Q77" s="237" t="n">
        <v>5211.1</v>
      </c>
      <c r="R77" s="237" t="n">
        <f aca="false">S77+T77</f>
        <v>5087.4</v>
      </c>
      <c r="S77" s="237" t="n">
        <v>5058.6</v>
      </c>
      <c r="T77" s="237" t="n">
        <v>28.8</v>
      </c>
    </row>
    <row r="78" customFormat="false" ht="15.75" hidden="false" customHeight="true" outlineLevel="0" collapsed="false">
      <c r="A78" s="251" t="n">
        <v>77</v>
      </c>
      <c r="B78" s="260" t="s">
        <v>79</v>
      </c>
      <c r="C78" s="237" t="n">
        <v>562.7</v>
      </c>
      <c r="D78" s="104" t="n">
        <v>883</v>
      </c>
      <c r="E78" s="129" t="n">
        <v>1052.3</v>
      </c>
      <c r="F78" s="129" t="n">
        <v>1093.9</v>
      </c>
      <c r="G78" s="129" t="n">
        <v>537.7</v>
      </c>
      <c r="H78" s="240" t="n">
        <v>939.6</v>
      </c>
      <c r="I78" s="105" t="n">
        <v>1096.5</v>
      </c>
      <c r="J78" s="105" t="n">
        <v>1086.1</v>
      </c>
      <c r="K78" s="105" t="n">
        <v>928.7</v>
      </c>
      <c r="L78" s="105" t="n">
        <v>818.2</v>
      </c>
      <c r="M78" s="105" t="n">
        <v>473.7</v>
      </c>
      <c r="N78" s="105" t="n">
        <v>418.8</v>
      </c>
      <c r="O78" s="105" t="n">
        <v>525.4</v>
      </c>
      <c r="P78" s="105" t="n">
        <v>538.8</v>
      </c>
      <c r="Q78" s="237" t="n">
        <v>897.1</v>
      </c>
      <c r="R78" s="237" t="n">
        <f aca="false">S78+T78</f>
        <v>779.9</v>
      </c>
      <c r="S78" s="237" t="n">
        <v>426.1</v>
      </c>
      <c r="T78" s="237" t="n">
        <v>353.8</v>
      </c>
    </row>
    <row r="79" customFormat="false" ht="15.75" hidden="false" customHeight="true" outlineLevel="0" collapsed="false">
      <c r="A79" s="251" t="n">
        <v>78</v>
      </c>
      <c r="B79" s="252" t="s">
        <v>80</v>
      </c>
      <c r="C79" s="237" t="n">
        <v>114</v>
      </c>
      <c r="D79" s="104" t="n">
        <v>145</v>
      </c>
      <c r="E79" s="129" t="n">
        <v>278.1</v>
      </c>
      <c r="F79" s="129" t="n">
        <v>413.6</v>
      </c>
      <c r="G79" s="129" t="n">
        <v>211.6</v>
      </c>
      <c r="H79" s="240" t="n">
        <v>284.5</v>
      </c>
      <c r="I79" s="105" t="n">
        <v>527.3</v>
      </c>
      <c r="J79" s="105" t="n">
        <v>770</v>
      </c>
      <c r="K79" s="105" t="n">
        <v>505.1</v>
      </c>
      <c r="L79" s="105" t="n">
        <v>501.1</v>
      </c>
      <c r="M79" s="105" t="n">
        <v>276.9</v>
      </c>
      <c r="N79" s="105" t="n">
        <v>165.8</v>
      </c>
      <c r="O79" s="105" t="n">
        <v>208.1</v>
      </c>
      <c r="P79" s="105" t="n">
        <v>312.8</v>
      </c>
      <c r="Q79" s="237" t="n">
        <v>276</v>
      </c>
      <c r="R79" s="237" t="n">
        <f aca="false">S79+T79</f>
        <v>277.6</v>
      </c>
      <c r="S79" s="237" t="n">
        <v>235.1</v>
      </c>
      <c r="T79" s="237" t="n">
        <v>42.5</v>
      </c>
    </row>
    <row r="80" customFormat="false" ht="15.75" hidden="false" customHeight="true" outlineLevel="0" collapsed="false">
      <c r="A80" s="251" t="n">
        <v>79</v>
      </c>
      <c r="B80" s="252" t="s">
        <v>81</v>
      </c>
      <c r="C80" s="237" t="n">
        <v>80.4</v>
      </c>
      <c r="D80" s="104" t="n">
        <v>84.3</v>
      </c>
      <c r="E80" s="129" t="n">
        <v>103.9</v>
      </c>
      <c r="F80" s="129" t="n">
        <v>128.7</v>
      </c>
      <c r="G80" s="129" t="n">
        <v>76.2</v>
      </c>
      <c r="H80" s="240" t="n">
        <v>128.9</v>
      </c>
      <c r="I80" s="105" t="n">
        <v>143.2</v>
      </c>
      <c r="J80" s="105" t="n">
        <v>189</v>
      </c>
      <c r="K80" s="105" t="n">
        <v>458.1</v>
      </c>
      <c r="L80" s="105" t="n">
        <v>112.9</v>
      </c>
      <c r="M80" s="105" t="n">
        <v>45.6</v>
      </c>
      <c r="N80" s="105" t="n">
        <v>48.5</v>
      </c>
      <c r="O80" s="105" t="n">
        <v>69.4</v>
      </c>
      <c r="P80" s="105" t="n">
        <v>65.2</v>
      </c>
      <c r="Q80" s="237" t="n">
        <v>68.9</v>
      </c>
      <c r="R80" s="237" t="n">
        <f aca="false">S80+T80</f>
        <v>83.4</v>
      </c>
      <c r="S80" s="237" t="n">
        <v>83.2</v>
      </c>
      <c r="T80" s="237" t="n">
        <v>0.2</v>
      </c>
    </row>
    <row r="81" customFormat="false" ht="15.75" hidden="false" customHeight="true" outlineLevel="0" collapsed="false">
      <c r="A81" s="251" t="n">
        <v>80</v>
      </c>
      <c r="B81" s="252" t="s">
        <v>82</v>
      </c>
      <c r="C81" s="237" t="n">
        <v>2486.9</v>
      </c>
      <c r="D81" s="242" t="n">
        <v>2575.7</v>
      </c>
      <c r="E81" s="129" t="n">
        <v>1791.9</v>
      </c>
      <c r="F81" s="129" t="n">
        <v>1006.2</v>
      </c>
      <c r="G81" s="129" t="n">
        <v>934.9</v>
      </c>
      <c r="H81" s="240" t="n">
        <v>987.4</v>
      </c>
      <c r="I81" s="105" t="n">
        <v>1134.1</v>
      </c>
      <c r="J81" s="105" t="n">
        <v>1362.9</v>
      </c>
      <c r="K81" s="105" t="n">
        <v>1199.6</v>
      </c>
      <c r="L81" s="105" t="n">
        <v>1306.5</v>
      </c>
      <c r="M81" s="105" t="n">
        <v>1092.9</v>
      </c>
      <c r="N81" s="105" t="n">
        <v>1705</v>
      </c>
      <c r="O81" s="105" t="n">
        <v>1391.3</v>
      </c>
      <c r="P81" s="105" t="n">
        <v>690.6</v>
      </c>
      <c r="Q81" s="237" t="n">
        <v>951.1</v>
      </c>
      <c r="R81" s="237" t="n">
        <f aca="false">S81+T81</f>
        <v>901.8</v>
      </c>
      <c r="S81" s="237" t="n">
        <v>891.7</v>
      </c>
      <c r="T81" s="237" t="n">
        <v>10.1</v>
      </c>
    </row>
    <row r="82" customFormat="false" ht="15.75" hidden="false" customHeight="true" outlineLevel="0" collapsed="false">
      <c r="A82" s="251" t="n">
        <v>81</v>
      </c>
      <c r="B82" s="252" t="s">
        <v>83</v>
      </c>
      <c r="C82" s="237" t="n">
        <v>9.1</v>
      </c>
      <c r="D82" s="104" t="n">
        <v>17.4</v>
      </c>
      <c r="E82" s="129" t="n">
        <v>16.7</v>
      </c>
      <c r="F82" s="129" t="n">
        <v>36.9</v>
      </c>
      <c r="G82" s="129" t="n">
        <v>16.7</v>
      </c>
      <c r="H82" s="240" t="n">
        <v>37.7</v>
      </c>
      <c r="I82" s="105" t="n">
        <v>60.5</v>
      </c>
      <c r="J82" s="105" t="n">
        <v>45.4</v>
      </c>
      <c r="K82" s="105" t="n">
        <v>84.4</v>
      </c>
      <c r="L82" s="105" t="n">
        <v>70.6</v>
      </c>
      <c r="M82" s="105" t="n">
        <v>40.8</v>
      </c>
      <c r="N82" s="105" t="n">
        <v>27.3</v>
      </c>
      <c r="O82" s="105" t="n">
        <v>35</v>
      </c>
      <c r="P82" s="105" t="n">
        <v>29.1</v>
      </c>
      <c r="Q82" s="237" t="n">
        <v>23.5</v>
      </c>
      <c r="R82" s="237" t="n">
        <f aca="false">S82+T82</f>
        <v>9</v>
      </c>
      <c r="S82" s="237" t="n">
        <v>8.8</v>
      </c>
      <c r="T82" s="237" t="n">
        <v>0.2</v>
      </c>
    </row>
    <row r="83" customFormat="false" ht="15.75" hidden="false" customHeight="true" outlineLevel="0" collapsed="false">
      <c r="A83" s="264" t="n">
        <v>82</v>
      </c>
      <c r="B83" s="257" t="s">
        <v>84</v>
      </c>
      <c r="C83" s="245" t="n">
        <v>71.3</v>
      </c>
      <c r="D83" s="110" t="n">
        <v>67.5</v>
      </c>
      <c r="E83" s="144" t="n">
        <v>115.9</v>
      </c>
      <c r="F83" s="144" t="n">
        <v>140.3</v>
      </c>
      <c r="G83" s="144" t="n">
        <v>102.2</v>
      </c>
      <c r="H83" s="247" t="n">
        <v>118.4</v>
      </c>
      <c r="I83" s="111" t="n">
        <v>140.6</v>
      </c>
      <c r="J83" s="111" t="n">
        <v>161</v>
      </c>
      <c r="K83" s="111" t="n">
        <v>171.3</v>
      </c>
      <c r="L83" s="111" t="n">
        <v>126.5</v>
      </c>
      <c r="M83" s="111" t="n">
        <v>70.9</v>
      </c>
      <c r="N83" s="111" t="n">
        <v>52.3</v>
      </c>
      <c r="O83" s="111" t="n">
        <v>57.1</v>
      </c>
      <c r="P83" s="111" t="n">
        <v>55.4</v>
      </c>
      <c r="Q83" s="245" t="n">
        <v>60.8</v>
      </c>
      <c r="R83" s="237" t="n">
        <f aca="false">S83+T83</f>
        <v>84.3</v>
      </c>
      <c r="S83" s="237" t="n">
        <v>45</v>
      </c>
      <c r="T83" s="237" t="n">
        <v>39.3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R58" activeCellId="1" sqref="C2:C83 R58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88"/>
    <col collapsed="false" customWidth="true" hidden="false" outlineLevel="0" max="2" min="2" style="1" width="32.12"/>
    <col collapsed="false" customWidth="true" hidden="false" outlineLevel="0" max="3" min="3" style="1" width="8.38"/>
    <col collapsed="false" customWidth="true" hidden="true" outlineLevel="0" max="6" min="4" style="1" width="8.38"/>
    <col collapsed="false" customWidth="true" hidden="true" outlineLevel="0" max="7" min="7" style="1" width="10.5"/>
    <col collapsed="false" customWidth="true" hidden="true" outlineLevel="0" max="12" min="8" style="1" width="8.38"/>
    <col collapsed="false" customWidth="true" hidden="false" outlineLevel="0" max="18" min="13" style="1" width="8.38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27" t="s">
        <v>1</v>
      </c>
      <c r="B1" s="228" t="s">
        <v>2</v>
      </c>
      <c r="C1" s="229" t="n">
        <v>2005</v>
      </c>
      <c r="D1" s="229" t="n">
        <v>2006</v>
      </c>
      <c r="E1" s="229" t="n">
        <v>2007</v>
      </c>
      <c r="F1" s="229" t="n">
        <v>2008</v>
      </c>
      <c r="G1" s="229" t="n">
        <v>2009</v>
      </c>
      <c r="H1" s="229" t="n">
        <v>2010</v>
      </c>
      <c r="I1" s="229" t="n">
        <v>2011</v>
      </c>
      <c r="J1" s="229" t="n">
        <v>2012</v>
      </c>
      <c r="K1" s="229" t="n">
        <v>2013</v>
      </c>
      <c r="L1" s="229" t="n">
        <v>2014</v>
      </c>
      <c r="M1" s="229" t="n">
        <v>2015</v>
      </c>
      <c r="N1" s="229" t="n">
        <v>2016</v>
      </c>
      <c r="O1" s="229" t="n">
        <v>2017</v>
      </c>
      <c r="P1" s="229" t="n">
        <v>2018</v>
      </c>
      <c r="Q1" s="230" t="n">
        <v>2019</v>
      </c>
      <c r="R1" s="231" t="n">
        <v>2020</v>
      </c>
    </row>
    <row r="2" customFormat="false" ht="15" hidden="false" customHeight="true" outlineLevel="0" collapsed="false">
      <c r="A2" s="232" t="n">
        <v>1</v>
      </c>
      <c r="B2" s="97" t="s">
        <v>3</v>
      </c>
      <c r="C2" s="274" t="n">
        <v>0.001</v>
      </c>
      <c r="D2" s="191" t="n">
        <v>0.001</v>
      </c>
      <c r="E2" s="191" t="n">
        <v>0.001</v>
      </c>
      <c r="F2" s="141" t="n">
        <v>690</v>
      </c>
      <c r="G2" s="275" t="n">
        <v>0.001</v>
      </c>
      <c r="H2" s="191" t="n">
        <v>0.001</v>
      </c>
      <c r="I2" s="191" t="n">
        <v>0.001</v>
      </c>
      <c r="J2" s="191" t="n">
        <v>0.001</v>
      </c>
      <c r="K2" s="191" t="n">
        <v>0.001</v>
      </c>
      <c r="L2" s="191" t="n">
        <v>0.001</v>
      </c>
      <c r="M2" s="191" t="n">
        <v>0.001</v>
      </c>
      <c r="N2" s="141" t="n">
        <v>16.5</v>
      </c>
      <c r="O2" s="191" t="n">
        <v>0.001</v>
      </c>
      <c r="P2" s="191" t="n">
        <v>0.001</v>
      </c>
      <c r="Q2" s="191" t="n">
        <v>0.001</v>
      </c>
      <c r="R2" s="104" t="n">
        <v>0.001</v>
      </c>
    </row>
    <row r="3" customFormat="false" ht="15.75" hidden="false" customHeight="false" outlineLevel="0" collapsed="false">
      <c r="A3" s="238" t="n">
        <v>2</v>
      </c>
      <c r="B3" s="102" t="s">
        <v>4</v>
      </c>
      <c r="C3" s="276" t="n">
        <v>0.001</v>
      </c>
      <c r="D3" s="185" t="n">
        <v>0.001</v>
      </c>
      <c r="E3" s="185" t="n">
        <v>0.001</v>
      </c>
      <c r="F3" s="185" t="n">
        <v>0.001</v>
      </c>
      <c r="G3" s="185" t="n">
        <v>0.001</v>
      </c>
      <c r="H3" s="185" t="n">
        <v>0.001</v>
      </c>
      <c r="I3" s="185" t="n">
        <v>0.001</v>
      </c>
      <c r="J3" s="185" t="n">
        <v>0.001</v>
      </c>
      <c r="K3" s="185" t="n">
        <v>0.001</v>
      </c>
      <c r="L3" s="185" t="n">
        <v>0.001</v>
      </c>
      <c r="M3" s="185" t="n">
        <v>0.001</v>
      </c>
      <c r="N3" s="185" t="n">
        <v>0.001</v>
      </c>
      <c r="O3" s="185" t="n">
        <v>0.001</v>
      </c>
      <c r="P3" s="185" t="n">
        <v>0.001</v>
      </c>
      <c r="Q3" s="104" t="n">
        <v>5.9</v>
      </c>
      <c r="R3" s="104" t="n">
        <v>302.9</v>
      </c>
    </row>
    <row r="4" customFormat="false" ht="15.75" hidden="false" customHeight="false" outlineLevel="0" collapsed="false">
      <c r="A4" s="238" t="n">
        <v>3</v>
      </c>
      <c r="B4" s="102" t="s">
        <v>5</v>
      </c>
      <c r="C4" s="103" t="n">
        <v>678.5</v>
      </c>
      <c r="D4" s="129" t="n">
        <v>430</v>
      </c>
      <c r="E4" s="129" t="n">
        <v>110</v>
      </c>
      <c r="F4" s="129" t="n">
        <v>1480</v>
      </c>
      <c r="G4" s="104" t="n">
        <v>844.6</v>
      </c>
      <c r="H4" s="104" t="n">
        <v>399.7</v>
      </c>
      <c r="I4" s="104" t="n">
        <v>248</v>
      </c>
      <c r="J4" s="104" t="n">
        <v>139.1</v>
      </c>
      <c r="K4" s="104" t="n">
        <v>168.2</v>
      </c>
      <c r="L4" s="104" t="n">
        <v>119.1</v>
      </c>
      <c r="M4" s="104" t="n">
        <v>73</v>
      </c>
      <c r="N4" s="104" t="n">
        <v>28.5</v>
      </c>
      <c r="O4" s="104" t="n">
        <v>1937.9</v>
      </c>
      <c r="P4" s="104" t="n">
        <v>2669</v>
      </c>
      <c r="Q4" s="104" t="n">
        <v>3767.5</v>
      </c>
      <c r="R4" s="104" t="n">
        <v>5862.8</v>
      </c>
    </row>
    <row r="5" customFormat="false" ht="15.75" hidden="false" customHeight="false" outlineLevel="0" collapsed="false">
      <c r="A5" s="238" t="n">
        <v>4</v>
      </c>
      <c r="B5" s="102" t="s">
        <v>6</v>
      </c>
      <c r="C5" s="103" t="n">
        <v>4372.6</v>
      </c>
      <c r="D5" s="129" t="n">
        <v>9320</v>
      </c>
      <c r="E5" s="129" t="n">
        <v>18310</v>
      </c>
      <c r="F5" s="129" t="n">
        <v>17440</v>
      </c>
      <c r="G5" s="104" t="n">
        <v>8883.3</v>
      </c>
      <c r="H5" s="104" t="n">
        <v>5044.9</v>
      </c>
      <c r="I5" s="104" t="n">
        <v>7639.4</v>
      </c>
      <c r="J5" s="104" t="n">
        <v>3197.2</v>
      </c>
      <c r="K5" s="104" t="n">
        <v>3660.5</v>
      </c>
      <c r="L5" s="104" t="n">
        <v>2877.2</v>
      </c>
      <c r="M5" s="104" t="n">
        <v>5303.5</v>
      </c>
      <c r="N5" s="104" t="n">
        <v>1452.5</v>
      </c>
      <c r="O5" s="104" t="n">
        <v>2509.5</v>
      </c>
      <c r="P5" s="104" t="n">
        <v>4764</v>
      </c>
      <c r="Q5" s="104" t="n">
        <v>139.4</v>
      </c>
      <c r="R5" s="104" t="n">
        <v>2591.7</v>
      </c>
    </row>
    <row r="6" customFormat="false" ht="15.75" hidden="false" customHeight="false" outlineLevel="0" collapsed="false">
      <c r="A6" s="238" t="n">
        <v>5</v>
      </c>
      <c r="B6" s="102" t="s">
        <v>7</v>
      </c>
      <c r="C6" s="103" t="n">
        <v>182.7</v>
      </c>
      <c r="D6" s="129" t="n">
        <v>880</v>
      </c>
      <c r="E6" s="129" t="n">
        <v>740</v>
      </c>
      <c r="F6" s="129" t="n">
        <v>720</v>
      </c>
      <c r="G6" s="104" t="n">
        <v>346</v>
      </c>
      <c r="H6" s="104" t="n">
        <v>363.9</v>
      </c>
      <c r="I6" s="104" t="n">
        <v>0</v>
      </c>
      <c r="J6" s="104" t="n">
        <v>248</v>
      </c>
      <c r="K6" s="104" t="n">
        <v>238.9</v>
      </c>
      <c r="L6" s="104" t="n">
        <v>226.3</v>
      </c>
      <c r="M6" s="104" t="n">
        <v>1104.8</v>
      </c>
      <c r="N6" s="185" t="n">
        <v>0.001</v>
      </c>
      <c r="O6" s="104" t="n">
        <v>169.8</v>
      </c>
      <c r="P6" s="185" t="n">
        <v>0.001</v>
      </c>
      <c r="Q6" s="277" t="n">
        <v>0.001</v>
      </c>
      <c r="R6" s="104" t="n">
        <v>0.001</v>
      </c>
    </row>
    <row r="7" customFormat="false" ht="15.75" hidden="false" customHeight="false" outlineLevel="0" collapsed="false">
      <c r="A7" s="238" t="n">
        <v>6</v>
      </c>
      <c r="B7" s="106" t="s">
        <v>8</v>
      </c>
      <c r="C7" s="103" t="n">
        <v>2875.3</v>
      </c>
      <c r="D7" s="129" t="n">
        <v>5000</v>
      </c>
      <c r="E7" s="129" t="n">
        <v>10740</v>
      </c>
      <c r="F7" s="129" t="n">
        <v>12700</v>
      </c>
      <c r="G7" s="104" t="n">
        <v>5027.7</v>
      </c>
      <c r="H7" s="104" t="n">
        <v>6960.7</v>
      </c>
      <c r="I7" s="104" t="n">
        <v>6828.9</v>
      </c>
      <c r="J7" s="104" t="n">
        <v>6665.2</v>
      </c>
      <c r="K7" s="104" t="n">
        <v>4668.2</v>
      </c>
      <c r="L7" s="104" t="n">
        <v>9391.5</v>
      </c>
      <c r="M7" s="104" t="n">
        <v>7010.7</v>
      </c>
      <c r="N7" s="104" t="n">
        <v>3211</v>
      </c>
      <c r="O7" s="104" t="n">
        <v>2664.5</v>
      </c>
      <c r="P7" s="104" t="n">
        <v>13354</v>
      </c>
      <c r="Q7" s="104" t="n">
        <v>23363.6</v>
      </c>
      <c r="R7" s="104" t="n">
        <v>10840.3</v>
      </c>
    </row>
    <row r="8" customFormat="false" ht="15.75" hidden="false" customHeight="false" outlineLevel="0" collapsed="false">
      <c r="A8" s="238" t="n">
        <v>7</v>
      </c>
      <c r="B8" s="106" t="s">
        <v>9</v>
      </c>
      <c r="C8" s="276" t="n">
        <v>0.001</v>
      </c>
      <c r="D8" s="185" t="n">
        <v>0.001</v>
      </c>
      <c r="E8" s="129" t="n">
        <v>4440</v>
      </c>
      <c r="F8" s="129" t="n">
        <v>2900</v>
      </c>
      <c r="G8" s="104" t="n">
        <v>1565</v>
      </c>
      <c r="H8" s="104" t="n">
        <v>791.7</v>
      </c>
      <c r="I8" s="104" t="n">
        <v>14.4</v>
      </c>
      <c r="J8" s="104" t="n">
        <v>8.4</v>
      </c>
      <c r="K8" s="104" t="n">
        <v>9.6</v>
      </c>
      <c r="L8" s="104" t="n">
        <v>8.6</v>
      </c>
      <c r="M8" s="104" t="n">
        <v>12.6</v>
      </c>
      <c r="N8" s="104" t="n">
        <v>24</v>
      </c>
      <c r="O8" s="104" t="n">
        <v>56.2</v>
      </c>
      <c r="P8" s="104" t="n">
        <v>33</v>
      </c>
      <c r="Q8" s="104" t="n">
        <v>176.4</v>
      </c>
      <c r="R8" s="104" t="n">
        <v>0.001</v>
      </c>
    </row>
    <row r="9" customFormat="false" ht="15.75" hidden="false" customHeight="false" outlineLevel="0" collapsed="false">
      <c r="A9" s="238" t="n">
        <v>8</v>
      </c>
      <c r="B9" s="106" t="s">
        <v>10</v>
      </c>
      <c r="C9" s="103" t="n">
        <v>1457</v>
      </c>
      <c r="D9" s="129" t="n">
        <v>4290</v>
      </c>
      <c r="E9" s="129" t="n">
        <v>5060</v>
      </c>
      <c r="F9" s="185" t="n">
        <v>0.001</v>
      </c>
      <c r="G9" s="185" t="n">
        <v>0.001</v>
      </c>
      <c r="H9" s="185" t="n">
        <v>0.001</v>
      </c>
      <c r="I9" s="185" t="n">
        <v>0.001</v>
      </c>
      <c r="J9" s="185" t="n">
        <v>0.001</v>
      </c>
      <c r="K9" s="185" t="n">
        <v>0.001</v>
      </c>
      <c r="L9" s="185" t="n">
        <v>0.001</v>
      </c>
      <c r="M9" s="104" t="n">
        <v>5.3</v>
      </c>
      <c r="N9" s="104" t="n">
        <v>4.9</v>
      </c>
      <c r="O9" s="104" t="n">
        <v>2.1</v>
      </c>
      <c r="P9" s="185" t="n">
        <v>0.001</v>
      </c>
      <c r="Q9" s="185" t="n">
        <v>0.001</v>
      </c>
      <c r="R9" s="104" t="n">
        <v>0.001</v>
      </c>
    </row>
    <row r="10" customFormat="false" ht="15.75" hidden="false" customHeight="false" outlineLevel="0" collapsed="false">
      <c r="A10" s="238" t="n">
        <v>9</v>
      </c>
      <c r="B10" s="106" t="s">
        <v>11</v>
      </c>
      <c r="C10" s="276" t="n">
        <v>0.001</v>
      </c>
      <c r="D10" s="185" t="n">
        <v>0.001</v>
      </c>
      <c r="E10" s="185" t="n">
        <v>0.001</v>
      </c>
      <c r="F10" s="185" t="n">
        <v>0.001</v>
      </c>
      <c r="G10" s="104" t="n">
        <v>6.4</v>
      </c>
      <c r="H10" s="185" t="n">
        <v>0.001</v>
      </c>
      <c r="I10" s="185" t="n">
        <v>0.001</v>
      </c>
      <c r="J10" s="185" t="n">
        <v>0.001</v>
      </c>
      <c r="K10" s="104" t="n">
        <v>355.9</v>
      </c>
      <c r="L10" s="104" t="n">
        <v>2116.4</v>
      </c>
      <c r="M10" s="104" t="n">
        <v>1630.1</v>
      </c>
      <c r="N10" s="104" t="n">
        <v>2513.1</v>
      </c>
      <c r="O10" s="104" t="n">
        <v>2214.3</v>
      </c>
      <c r="P10" s="104" t="n">
        <v>3907</v>
      </c>
      <c r="Q10" s="104" t="n">
        <v>2920.3</v>
      </c>
      <c r="R10" s="104" t="n">
        <v>3160.1</v>
      </c>
    </row>
    <row r="11" customFormat="false" ht="15.75" hidden="false" customHeight="false" outlineLevel="0" collapsed="false">
      <c r="A11" s="238" t="n">
        <v>10</v>
      </c>
      <c r="B11" s="106" t="s">
        <v>12</v>
      </c>
      <c r="C11" s="103" t="n">
        <v>18326</v>
      </c>
      <c r="D11" s="129" t="n">
        <v>72730</v>
      </c>
      <c r="E11" s="129" t="n">
        <v>74150</v>
      </c>
      <c r="F11" s="129" t="n">
        <v>80950</v>
      </c>
      <c r="G11" s="242" t="n">
        <v>49906</v>
      </c>
      <c r="H11" s="104" t="n">
        <v>60583.3</v>
      </c>
      <c r="I11" s="104" t="n">
        <v>90226</v>
      </c>
      <c r="J11" s="104" t="n">
        <v>20894.6</v>
      </c>
      <c r="K11" s="104" t="n">
        <v>20702</v>
      </c>
      <c r="L11" s="104" t="n">
        <v>16239.7</v>
      </c>
      <c r="M11" s="104" t="n">
        <v>20214.1</v>
      </c>
      <c r="N11" s="104" t="n">
        <v>44105.1</v>
      </c>
      <c r="O11" s="104" t="n">
        <v>54622.4</v>
      </c>
      <c r="P11" s="104" t="n">
        <v>51050</v>
      </c>
      <c r="Q11" s="104" t="n">
        <v>96531.9</v>
      </c>
      <c r="R11" s="104" t="n">
        <v>79663.6</v>
      </c>
    </row>
    <row r="12" customFormat="false" ht="15.75" hidden="false" customHeight="false" outlineLevel="0" collapsed="false">
      <c r="A12" s="238" t="n">
        <v>11</v>
      </c>
      <c r="B12" s="106" t="s">
        <v>13</v>
      </c>
      <c r="C12" s="103" t="n">
        <v>96.7</v>
      </c>
      <c r="D12" s="129" t="n">
        <v>80</v>
      </c>
      <c r="E12" s="185" t="n">
        <v>0.001</v>
      </c>
      <c r="F12" s="185" t="n">
        <v>0.001</v>
      </c>
      <c r="G12" s="185" t="n">
        <v>0.001</v>
      </c>
      <c r="H12" s="104" t="n">
        <v>13.6</v>
      </c>
      <c r="I12" s="185" t="n">
        <v>0.001</v>
      </c>
      <c r="J12" s="185" t="n">
        <v>0.001</v>
      </c>
      <c r="K12" s="185" t="n">
        <v>0.001</v>
      </c>
      <c r="L12" s="185" t="n">
        <v>0.001</v>
      </c>
      <c r="M12" s="185" t="n">
        <v>0.001</v>
      </c>
      <c r="N12" s="185" t="n">
        <v>0.001</v>
      </c>
      <c r="O12" s="185" t="n">
        <v>0.001</v>
      </c>
      <c r="P12" s="185" t="n">
        <v>0.001</v>
      </c>
      <c r="Q12" s="185" t="n">
        <v>0.001</v>
      </c>
      <c r="R12" s="104" t="n">
        <v>0.001</v>
      </c>
    </row>
    <row r="13" customFormat="false" ht="15.75" hidden="false" customHeight="false" outlineLevel="0" collapsed="false">
      <c r="A13" s="238" t="n">
        <v>12</v>
      </c>
      <c r="B13" s="106" t="s">
        <v>14</v>
      </c>
      <c r="C13" s="103" t="n">
        <v>317.9</v>
      </c>
      <c r="D13" s="129" t="n">
        <v>110</v>
      </c>
      <c r="E13" s="129" t="n">
        <v>80</v>
      </c>
      <c r="F13" s="129" t="n">
        <v>200</v>
      </c>
      <c r="G13" s="104" t="n">
        <v>112</v>
      </c>
      <c r="H13" s="185" t="n">
        <v>0.001</v>
      </c>
      <c r="I13" s="185" t="n">
        <v>0.001</v>
      </c>
      <c r="J13" s="185" t="n">
        <v>0.001</v>
      </c>
      <c r="K13" s="104" t="n">
        <v>75.7</v>
      </c>
      <c r="L13" s="104" t="n">
        <v>960.4</v>
      </c>
      <c r="M13" s="104" t="n">
        <v>101.6</v>
      </c>
      <c r="N13" s="104" t="n">
        <v>185</v>
      </c>
      <c r="O13" s="104" t="n">
        <v>162.9</v>
      </c>
      <c r="P13" s="104" t="n">
        <v>378</v>
      </c>
      <c r="Q13" s="104" t="n">
        <v>412.9</v>
      </c>
      <c r="R13" s="104" t="n">
        <v>650.7</v>
      </c>
    </row>
    <row r="14" customFormat="false" ht="15.75" hidden="false" customHeight="false" outlineLevel="0" collapsed="false">
      <c r="A14" s="238" t="n">
        <v>13</v>
      </c>
      <c r="B14" s="106" t="s">
        <v>15</v>
      </c>
      <c r="C14" s="276" t="n">
        <v>0.001</v>
      </c>
      <c r="D14" s="185" t="n">
        <v>0.001</v>
      </c>
      <c r="E14" s="185" t="n">
        <v>0.001</v>
      </c>
      <c r="F14" s="185" t="n">
        <v>0.001</v>
      </c>
      <c r="G14" s="185" t="n">
        <v>0.001</v>
      </c>
      <c r="H14" s="185" t="n">
        <v>0.001</v>
      </c>
      <c r="I14" s="104" t="n">
        <v>127.8</v>
      </c>
      <c r="J14" s="104" t="n">
        <v>67.2</v>
      </c>
      <c r="K14" s="104" t="n">
        <v>19055.5</v>
      </c>
      <c r="L14" s="104" t="n">
        <v>20231.1</v>
      </c>
      <c r="M14" s="104" t="n">
        <v>14784</v>
      </c>
      <c r="N14" s="104" t="n">
        <v>15138.4</v>
      </c>
      <c r="O14" s="104" t="n">
        <v>20362.9</v>
      </c>
      <c r="P14" s="104" t="n">
        <v>14943</v>
      </c>
      <c r="Q14" s="104" t="n">
        <v>17518.9</v>
      </c>
      <c r="R14" s="104" t="n">
        <v>14237.9</v>
      </c>
    </row>
    <row r="15" customFormat="false" ht="15.75" hidden="false" customHeight="false" outlineLevel="0" collapsed="false">
      <c r="A15" s="238" t="n">
        <v>14</v>
      </c>
      <c r="B15" s="106" t="s">
        <v>16</v>
      </c>
      <c r="C15" s="103" t="n">
        <v>45.5</v>
      </c>
      <c r="D15" s="129" t="n">
        <v>690</v>
      </c>
      <c r="E15" s="129" t="n">
        <v>310</v>
      </c>
      <c r="F15" s="129" t="n">
        <v>630</v>
      </c>
      <c r="G15" s="104" t="n">
        <v>648</v>
      </c>
      <c r="H15" s="104" t="n">
        <v>56.3</v>
      </c>
      <c r="I15" s="104" t="n">
        <v>246.8</v>
      </c>
      <c r="J15" s="104" t="n">
        <v>425</v>
      </c>
      <c r="K15" s="104" t="n">
        <v>93.9</v>
      </c>
      <c r="L15" s="104" t="n">
        <v>44.7</v>
      </c>
      <c r="M15" s="104" t="n">
        <v>6</v>
      </c>
      <c r="N15" s="185" t="n">
        <v>0.001</v>
      </c>
      <c r="O15" s="104" t="n">
        <v>168.9</v>
      </c>
      <c r="P15" s="185" t="n">
        <v>0.001</v>
      </c>
      <c r="Q15" s="104" t="n">
        <v>1303.9</v>
      </c>
      <c r="R15" s="104" t="n">
        <v>548.8</v>
      </c>
    </row>
    <row r="16" customFormat="false" ht="15.75" hidden="false" customHeight="false" outlineLevel="0" collapsed="false">
      <c r="A16" s="238" t="n">
        <v>15</v>
      </c>
      <c r="B16" s="106" t="s">
        <v>17</v>
      </c>
      <c r="C16" s="103" t="n">
        <v>691</v>
      </c>
      <c r="D16" s="129" t="n">
        <v>2200</v>
      </c>
      <c r="E16" s="129" t="n">
        <v>4180</v>
      </c>
      <c r="F16" s="129" t="n">
        <v>2980</v>
      </c>
      <c r="G16" s="104" t="n">
        <v>1396.3</v>
      </c>
      <c r="H16" s="104" t="n">
        <v>1662.9</v>
      </c>
      <c r="I16" s="104" t="n">
        <v>245.6</v>
      </c>
      <c r="J16" s="104" t="n">
        <v>439.3</v>
      </c>
      <c r="K16" s="104" t="n">
        <v>444.3</v>
      </c>
      <c r="L16" s="104" t="n">
        <v>570.1</v>
      </c>
      <c r="M16" s="104" t="n">
        <v>94.2</v>
      </c>
      <c r="N16" s="104" t="n">
        <v>56.1</v>
      </c>
      <c r="O16" s="104" t="n">
        <v>37.1</v>
      </c>
      <c r="P16" s="104" t="n">
        <v>34</v>
      </c>
      <c r="Q16" s="104" t="n">
        <v>147.7</v>
      </c>
      <c r="R16" s="104" t="n">
        <v>125911</v>
      </c>
    </row>
    <row r="17" customFormat="false" ht="15.75" hidden="false" customHeight="false" outlineLevel="0" collapsed="false">
      <c r="A17" s="238" t="n">
        <v>16</v>
      </c>
      <c r="B17" s="106" t="s">
        <v>18</v>
      </c>
      <c r="C17" s="103" t="n">
        <v>664.1</v>
      </c>
      <c r="D17" s="129" t="n">
        <v>7310</v>
      </c>
      <c r="E17" s="129" t="n">
        <v>410</v>
      </c>
      <c r="F17" s="129" t="n">
        <v>12620</v>
      </c>
      <c r="G17" s="104" t="n">
        <v>1798.6</v>
      </c>
      <c r="H17" s="104" t="n">
        <v>4316.5</v>
      </c>
      <c r="I17" s="104" t="n">
        <v>6170</v>
      </c>
      <c r="J17" s="104" t="n">
        <v>17874.5</v>
      </c>
      <c r="K17" s="104" t="n">
        <v>4404.2</v>
      </c>
      <c r="L17" s="104" t="n">
        <v>12789.8</v>
      </c>
      <c r="M17" s="104" t="n">
        <v>33582.9</v>
      </c>
      <c r="N17" s="104" t="n">
        <v>21859.7</v>
      </c>
      <c r="O17" s="104" t="n">
        <v>21162.1</v>
      </c>
      <c r="P17" s="104" t="n">
        <v>26145</v>
      </c>
      <c r="Q17" s="104" t="n">
        <v>27216.1</v>
      </c>
      <c r="R17" s="104" t="n">
        <v>49991.3</v>
      </c>
    </row>
    <row r="18" customFormat="false" ht="15.75" hidden="false" customHeight="false" outlineLevel="0" collapsed="false">
      <c r="A18" s="238" t="n">
        <v>17</v>
      </c>
      <c r="B18" s="106" t="s">
        <v>19</v>
      </c>
      <c r="C18" s="103" t="n">
        <v>241.1</v>
      </c>
      <c r="D18" s="129" t="n">
        <v>370</v>
      </c>
      <c r="E18" s="129" t="n">
        <v>860</v>
      </c>
      <c r="F18" s="129" t="n">
        <v>12940</v>
      </c>
      <c r="G18" s="104" t="n">
        <v>6830.7</v>
      </c>
      <c r="H18" s="104" t="n">
        <v>23581.2</v>
      </c>
      <c r="I18" s="104" t="n">
        <v>10662.3</v>
      </c>
      <c r="J18" s="104" t="n">
        <v>10058.7</v>
      </c>
      <c r="K18" s="104" t="n">
        <v>14095</v>
      </c>
      <c r="L18" s="104" t="n">
        <v>4108.9</v>
      </c>
      <c r="M18" s="104" t="n">
        <v>1538.7</v>
      </c>
      <c r="N18" s="104" t="n">
        <v>4946.1</v>
      </c>
      <c r="O18" s="104" t="n">
        <v>3473.1</v>
      </c>
      <c r="P18" s="104" t="n">
        <v>6108</v>
      </c>
      <c r="Q18" s="104" t="n">
        <v>478.8</v>
      </c>
      <c r="R18" s="104" t="n">
        <v>5912.5</v>
      </c>
    </row>
    <row r="19" customFormat="false" ht="16.5" hidden="false" customHeight="false" outlineLevel="0" collapsed="false">
      <c r="A19" s="243" t="n">
        <v>18</v>
      </c>
      <c r="B19" s="108" t="s">
        <v>20</v>
      </c>
      <c r="C19" s="109" t="n">
        <v>128714.1</v>
      </c>
      <c r="D19" s="144" t="n">
        <v>466060</v>
      </c>
      <c r="E19" s="144" t="n">
        <v>670930</v>
      </c>
      <c r="F19" s="144" t="n">
        <v>740810</v>
      </c>
      <c r="G19" s="110" t="n">
        <v>200158.1</v>
      </c>
      <c r="H19" s="110" t="n">
        <v>179924.5</v>
      </c>
      <c r="I19" s="110" t="n">
        <v>111524.5</v>
      </c>
      <c r="J19" s="110" t="n">
        <v>194584</v>
      </c>
      <c r="K19" s="110" t="n">
        <v>243403.8</v>
      </c>
      <c r="L19" s="110" t="n">
        <v>490650.1</v>
      </c>
      <c r="M19" s="110" t="n">
        <v>936670.4</v>
      </c>
      <c r="N19" s="110" t="n">
        <v>177042.7</v>
      </c>
      <c r="O19" s="110" t="n">
        <v>127416.8</v>
      </c>
      <c r="P19" s="110" t="n">
        <v>50015</v>
      </c>
      <c r="Q19" s="110" t="n">
        <v>167276.1</v>
      </c>
      <c r="R19" s="104" t="n">
        <v>2558663.4</v>
      </c>
    </row>
    <row r="20" customFormat="false" ht="15.75" hidden="false" customHeight="false" outlineLevel="0" collapsed="false">
      <c r="A20" s="232" t="n">
        <v>19</v>
      </c>
      <c r="B20" s="112" t="s">
        <v>21</v>
      </c>
      <c r="C20" s="278" t="n">
        <v>0.001</v>
      </c>
      <c r="D20" s="191" t="n">
        <v>0.001</v>
      </c>
      <c r="E20" s="141" t="n">
        <v>10</v>
      </c>
      <c r="F20" s="141" t="n">
        <v>3330</v>
      </c>
      <c r="G20" s="191" t="n">
        <v>0.001</v>
      </c>
      <c r="H20" s="99" t="n">
        <v>374</v>
      </c>
      <c r="I20" s="191" t="n">
        <v>0.001</v>
      </c>
      <c r="J20" s="191" t="n">
        <v>0.001</v>
      </c>
      <c r="K20" s="191" t="n">
        <v>0.001</v>
      </c>
      <c r="L20" s="191" t="n">
        <v>0.001</v>
      </c>
      <c r="M20" s="191" t="n">
        <v>0.001</v>
      </c>
      <c r="N20" s="191" t="n">
        <v>0.001</v>
      </c>
      <c r="O20" s="191" t="n">
        <v>0.001</v>
      </c>
      <c r="P20" s="191" t="n">
        <v>0.001</v>
      </c>
      <c r="Q20" s="99" t="n">
        <v>1568.5</v>
      </c>
      <c r="R20" s="104" t="n">
        <v>1877.8</v>
      </c>
    </row>
    <row r="21" customFormat="false" ht="15.75" hidden="false" customHeight="true" outlineLevel="0" collapsed="false">
      <c r="A21" s="238" t="n">
        <v>20</v>
      </c>
      <c r="B21" s="106" t="s">
        <v>22</v>
      </c>
      <c r="C21" s="276" t="n">
        <v>0.001</v>
      </c>
      <c r="D21" s="104" t="n">
        <v>20</v>
      </c>
      <c r="E21" s="185" t="n">
        <v>0.001</v>
      </c>
      <c r="F21" s="129" t="n">
        <v>390</v>
      </c>
      <c r="G21" s="104" t="n">
        <v>177.9</v>
      </c>
      <c r="H21" s="104" t="n">
        <v>13.8</v>
      </c>
      <c r="I21" s="185" t="n">
        <v>0.001</v>
      </c>
      <c r="J21" s="185" t="n">
        <v>0.001</v>
      </c>
      <c r="K21" s="185" t="n">
        <v>0.001</v>
      </c>
      <c r="L21" s="185" t="n">
        <v>0.001</v>
      </c>
      <c r="M21" s="185" t="n">
        <v>0.001</v>
      </c>
      <c r="N21" s="129" t="n">
        <v>0.6</v>
      </c>
      <c r="O21" s="129" t="n">
        <v>252.8</v>
      </c>
      <c r="P21" s="185" t="n">
        <v>0.001</v>
      </c>
      <c r="Q21" s="104" t="n">
        <v>64.1</v>
      </c>
      <c r="R21" s="104" t="n">
        <v>7.6</v>
      </c>
    </row>
    <row r="22" customFormat="false" ht="15.75" hidden="false" customHeight="true" outlineLevel="0" collapsed="false">
      <c r="A22" s="238" t="n">
        <v>21</v>
      </c>
      <c r="B22" s="106" t="s">
        <v>23</v>
      </c>
      <c r="C22" s="142" t="n">
        <v>33.5</v>
      </c>
      <c r="D22" s="185" t="n">
        <v>0.001</v>
      </c>
      <c r="E22" s="185" t="n">
        <v>0.001</v>
      </c>
      <c r="F22" s="185" t="n">
        <v>0.001</v>
      </c>
      <c r="G22" s="104" t="n">
        <v>6341.3</v>
      </c>
      <c r="H22" s="104" t="n">
        <v>1024.6</v>
      </c>
      <c r="I22" s="129" t="n">
        <v>378.2</v>
      </c>
      <c r="J22" s="185" t="n">
        <v>0.001</v>
      </c>
      <c r="K22" s="129" t="n">
        <v>434.8</v>
      </c>
      <c r="L22" s="129" t="n">
        <v>401</v>
      </c>
      <c r="M22" s="129" t="n">
        <v>961</v>
      </c>
      <c r="N22" s="185" t="n">
        <v>0.001</v>
      </c>
      <c r="O22" s="185" t="n">
        <v>0.001</v>
      </c>
      <c r="P22" s="185" t="n">
        <v>0.001</v>
      </c>
      <c r="Q22" s="185" t="n">
        <v>0.001</v>
      </c>
      <c r="R22" s="104" t="n">
        <v>280.1</v>
      </c>
    </row>
    <row r="23" customFormat="false" ht="15.75" hidden="false" customHeight="true" outlineLevel="0" collapsed="false">
      <c r="A23" s="238" t="n">
        <v>22</v>
      </c>
      <c r="B23" s="106" t="s">
        <v>24</v>
      </c>
      <c r="C23" s="276" t="n">
        <v>0.001</v>
      </c>
      <c r="D23" s="185" t="n">
        <v>0.001</v>
      </c>
      <c r="E23" s="185" t="n">
        <v>0.001</v>
      </c>
      <c r="F23" s="185" t="n">
        <v>0.001</v>
      </c>
      <c r="G23" s="185" t="n">
        <v>0.001</v>
      </c>
      <c r="H23" s="185" t="n">
        <v>0.001</v>
      </c>
      <c r="I23" s="185" t="n">
        <v>0.001</v>
      </c>
      <c r="J23" s="104" t="n">
        <v>523.1</v>
      </c>
      <c r="K23" s="104" t="n">
        <v>97.4</v>
      </c>
      <c r="L23" s="104" t="n">
        <v>41.2</v>
      </c>
      <c r="M23" s="104" t="n">
        <v>26.2</v>
      </c>
      <c r="N23" s="104" t="n">
        <v>162.8</v>
      </c>
      <c r="O23" s="104" t="n">
        <v>1347.8</v>
      </c>
      <c r="P23" s="104" t="n">
        <v>225</v>
      </c>
      <c r="Q23" s="104" t="n">
        <v>2759.6</v>
      </c>
      <c r="R23" s="104" t="n">
        <v>2854.5</v>
      </c>
    </row>
    <row r="24" customFormat="false" ht="15.75" hidden="false" customHeight="true" outlineLevel="0" collapsed="false">
      <c r="A24" s="238" t="n">
        <v>23</v>
      </c>
      <c r="B24" s="106" t="s">
        <v>25</v>
      </c>
      <c r="C24" s="103" t="n">
        <v>964.4</v>
      </c>
      <c r="D24" s="242" t="n">
        <v>5090</v>
      </c>
      <c r="E24" s="129" t="n">
        <v>4020</v>
      </c>
      <c r="F24" s="129" t="n">
        <v>13540</v>
      </c>
      <c r="G24" s="185" t="n">
        <v>0.001</v>
      </c>
      <c r="H24" s="104" t="n">
        <v>4749.6</v>
      </c>
      <c r="I24" s="104" t="n">
        <v>6521.8</v>
      </c>
      <c r="J24" s="104" t="n">
        <v>15038.9</v>
      </c>
      <c r="K24" s="104" t="n">
        <v>13323.5</v>
      </c>
      <c r="L24" s="104" t="n">
        <v>32468.5</v>
      </c>
      <c r="M24" s="104" t="n">
        <v>7088.8</v>
      </c>
      <c r="N24" s="104" t="n">
        <v>5662.6</v>
      </c>
      <c r="O24" s="104" t="n">
        <v>2192.3</v>
      </c>
      <c r="P24" s="104" t="n">
        <v>4199</v>
      </c>
      <c r="Q24" s="104" t="n">
        <v>7060.5</v>
      </c>
      <c r="R24" s="104" t="n">
        <v>10042.5</v>
      </c>
    </row>
    <row r="25" customFormat="false" ht="15.75" hidden="false" customHeight="true" outlineLevel="0" collapsed="false">
      <c r="A25" s="238" t="n">
        <v>24</v>
      </c>
      <c r="B25" s="106" t="s">
        <v>26</v>
      </c>
      <c r="C25" s="103" t="n">
        <v>119</v>
      </c>
      <c r="D25" s="242" t="n">
        <v>12400</v>
      </c>
      <c r="E25" s="129" t="n">
        <v>1850</v>
      </c>
      <c r="F25" s="129" t="n">
        <v>12660</v>
      </c>
      <c r="G25" s="104" t="n">
        <v>1379.6</v>
      </c>
      <c r="H25" s="104" t="n">
        <v>1923.3</v>
      </c>
      <c r="I25" s="104" t="n">
        <v>1690.7</v>
      </c>
      <c r="J25" s="104" t="n">
        <v>7944.4</v>
      </c>
      <c r="K25" s="104" t="n">
        <v>8071.3</v>
      </c>
      <c r="L25" s="104" t="n">
        <v>1254.9</v>
      </c>
      <c r="M25" s="104" t="n">
        <v>4019.3</v>
      </c>
      <c r="N25" s="104" t="n">
        <v>4181.4</v>
      </c>
      <c r="O25" s="104" t="n">
        <v>1981.1</v>
      </c>
      <c r="P25" s="104" t="n">
        <v>3584</v>
      </c>
      <c r="Q25" s="104" t="n">
        <v>1586.6</v>
      </c>
      <c r="R25" s="104" t="n">
        <v>1865.6</v>
      </c>
    </row>
    <row r="26" customFormat="false" ht="15.75" hidden="false" customHeight="true" outlineLevel="0" collapsed="false">
      <c r="A26" s="238" t="n">
        <v>25</v>
      </c>
      <c r="B26" s="106" t="s">
        <v>27</v>
      </c>
      <c r="C26" s="103" t="n">
        <v>26199.8</v>
      </c>
      <c r="D26" s="104" t="n">
        <v>111660</v>
      </c>
      <c r="E26" s="129" t="n">
        <v>108130</v>
      </c>
      <c r="F26" s="129" t="n">
        <v>159530</v>
      </c>
      <c r="G26" s="104" t="n">
        <v>29506.6</v>
      </c>
      <c r="H26" s="104" t="n">
        <v>25948.1</v>
      </c>
      <c r="I26" s="104" t="n">
        <v>34231.6</v>
      </c>
      <c r="J26" s="104" t="n">
        <v>75424.1</v>
      </c>
      <c r="K26" s="104" t="n">
        <v>71935.1</v>
      </c>
      <c r="L26" s="104" t="n">
        <v>46513.8</v>
      </c>
      <c r="M26" s="104" t="n">
        <v>13189.2</v>
      </c>
      <c r="N26" s="104" t="n">
        <v>21240.8</v>
      </c>
      <c r="O26" s="104" t="n">
        <v>4360.2</v>
      </c>
      <c r="P26" s="104" t="n">
        <v>3573</v>
      </c>
      <c r="Q26" s="104" t="n">
        <v>8134.6</v>
      </c>
      <c r="R26" s="104" t="n">
        <v>19004.2</v>
      </c>
    </row>
    <row r="27" customFormat="false" ht="15.75" hidden="false" customHeight="true" outlineLevel="0" collapsed="false">
      <c r="A27" s="238" t="n">
        <v>26</v>
      </c>
      <c r="B27" s="106" t="s">
        <v>28</v>
      </c>
      <c r="C27" s="103" t="n">
        <v>346.2</v>
      </c>
      <c r="D27" s="104" t="n">
        <v>1200</v>
      </c>
      <c r="E27" s="129" t="n">
        <v>1320</v>
      </c>
      <c r="F27" s="129" t="n">
        <v>1290</v>
      </c>
      <c r="G27" s="104" t="n">
        <v>1107.3</v>
      </c>
      <c r="H27" s="104" t="n">
        <v>1208</v>
      </c>
      <c r="I27" s="104" t="n">
        <v>2032.2</v>
      </c>
      <c r="J27" s="104" t="n">
        <v>2317.4</v>
      </c>
      <c r="K27" s="104" t="n">
        <v>2148.5</v>
      </c>
      <c r="L27" s="104" t="n">
        <v>512.7</v>
      </c>
      <c r="M27" s="104" t="n">
        <v>1852.9</v>
      </c>
      <c r="N27" s="104" t="n">
        <v>903.9</v>
      </c>
      <c r="O27" s="104" t="n">
        <v>1350</v>
      </c>
      <c r="P27" s="104" t="n">
        <v>1091</v>
      </c>
      <c r="Q27" s="104" t="n">
        <v>2276.9</v>
      </c>
      <c r="R27" s="104" t="n">
        <v>1473.1</v>
      </c>
    </row>
    <row r="28" customFormat="false" ht="15.75" hidden="false" customHeight="true" outlineLevel="0" collapsed="false">
      <c r="A28" s="238" t="n">
        <v>27</v>
      </c>
      <c r="B28" s="106" t="s">
        <v>29</v>
      </c>
      <c r="C28" s="103" t="n">
        <v>85791.9</v>
      </c>
      <c r="D28" s="185" t="n">
        <v>0.001</v>
      </c>
      <c r="E28" s="185" t="n">
        <v>0.001</v>
      </c>
      <c r="F28" s="185" t="n">
        <v>0.001</v>
      </c>
      <c r="G28" s="185" t="n">
        <v>0.001</v>
      </c>
      <c r="H28" s="185" t="n">
        <v>0.001</v>
      </c>
      <c r="I28" s="185" t="n">
        <v>0.001</v>
      </c>
      <c r="J28" s="185" t="n">
        <v>0.001</v>
      </c>
      <c r="K28" s="185" t="n">
        <v>0.001</v>
      </c>
      <c r="L28" s="185" t="n">
        <v>0.001</v>
      </c>
      <c r="M28" s="185" t="n">
        <v>0.001</v>
      </c>
      <c r="N28" s="185" t="n">
        <v>0.001</v>
      </c>
      <c r="O28" s="104" t="n">
        <v>490.1</v>
      </c>
      <c r="P28" s="104" t="n">
        <v>753</v>
      </c>
      <c r="Q28" s="277" t="n">
        <v>0.001</v>
      </c>
      <c r="R28" s="104" t="n">
        <v>0.001</v>
      </c>
    </row>
    <row r="29" customFormat="false" ht="15.75" hidden="false" customHeight="true" outlineLevel="0" collapsed="false">
      <c r="A29" s="243" t="n">
        <v>28</v>
      </c>
      <c r="B29" s="108" t="s">
        <v>30</v>
      </c>
      <c r="C29" s="279" t="n">
        <v>0.001</v>
      </c>
      <c r="D29" s="246" t="n">
        <v>315630</v>
      </c>
      <c r="E29" s="144" t="n">
        <v>274260</v>
      </c>
      <c r="F29" s="144" t="n">
        <v>354470</v>
      </c>
      <c r="G29" s="110" t="n">
        <v>144891.5</v>
      </c>
      <c r="H29" s="110" t="n">
        <v>86394.6</v>
      </c>
      <c r="I29" s="110" t="n">
        <v>101250.5</v>
      </c>
      <c r="J29" s="110" t="n">
        <v>92388.7</v>
      </c>
      <c r="K29" s="110" t="n">
        <v>156733.8</v>
      </c>
      <c r="L29" s="110" t="n">
        <v>267963.5</v>
      </c>
      <c r="M29" s="110" t="n">
        <v>219998.7</v>
      </c>
      <c r="N29" s="110" t="n">
        <v>188054.5</v>
      </c>
      <c r="O29" s="110" t="n">
        <v>304073.8</v>
      </c>
      <c r="P29" s="110" t="n">
        <v>662755</v>
      </c>
      <c r="Q29" s="110" t="n">
        <v>753202</v>
      </c>
      <c r="R29" s="104" t="n">
        <v>832440.8</v>
      </c>
    </row>
    <row r="30" customFormat="false" ht="15.75" hidden="false" customHeight="true" outlineLevel="0" collapsed="false">
      <c r="A30" s="249" t="n">
        <v>29</v>
      </c>
      <c r="B30" s="114" t="s">
        <v>31</v>
      </c>
      <c r="C30" s="278" t="n">
        <v>0.001</v>
      </c>
      <c r="D30" s="191" t="n">
        <v>0.001</v>
      </c>
      <c r="E30" s="191" t="n">
        <v>0.001</v>
      </c>
      <c r="F30" s="191" t="n">
        <v>0.001</v>
      </c>
      <c r="G30" s="191" t="n">
        <v>0.001</v>
      </c>
      <c r="H30" s="191" t="n">
        <v>0.001</v>
      </c>
      <c r="I30" s="191" t="n">
        <v>0.001</v>
      </c>
      <c r="J30" s="191" t="n">
        <v>0.001</v>
      </c>
      <c r="K30" s="191" t="n">
        <v>0.001</v>
      </c>
      <c r="L30" s="191" t="n">
        <v>0.001</v>
      </c>
      <c r="M30" s="191" t="n">
        <v>0.001</v>
      </c>
      <c r="N30" s="191" t="n">
        <v>0.001</v>
      </c>
      <c r="O30" s="191" t="n">
        <v>0.001</v>
      </c>
      <c r="P30" s="191" t="n">
        <v>0.001</v>
      </c>
      <c r="Q30" s="191" t="n">
        <v>0.001</v>
      </c>
      <c r="R30" s="104" t="n">
        <v>0.001</v>
      </c>
    </row>
    <row r="31" customFormat="false" ht="15.75" hidden="false" customHeight="true" outlineLevel="0" collapsed="false">
      <c r="A31" s="251" t="n">
        <v>30</v>
      </c>
      <c r="B31" s="116" t="s">
        <v>32</v>
      </c>
      <c r="C31" s="276" t="n">
        <v>0.001</v>
      </c>
      <c r="D31" s="185" t="n">
        <v>0.001</v>
      </c>
      <c r="E31" s="185" t="n">
        <v>0.001</v>
      </c>
      <c r="F31" s="185" t="n">
        <v>0.001</v>
      </c>
      <c r="G31" s="185" t="n">
        <v>0.001</v>
      </c>
      <c r="H31" s="185" t="n">
        <v>0.001</v>
      </c>
      <c r="I31" s="185" t="n">
        <v>0.001</v>
      </c>
      <c r="J31" s="185" t="n">
        <v>0.001</v>
      </c>
      <c r="K31" s="185" t="n">
        <v>0.001</v>
      </c>
      <c r="L31" s="185" t="n">
        <v>0.001</v>
      </c>
      <c r="M31" s="185" t="n">
        <v>0.001</v>
      </c>
      <c r="N31" s="185" t="n">
        <v>0.001</v>
      </c>
      <c r="O31" s="185" t="n">
        <v>0.001</v>
      </c>
      <c r="P31" s="185" t="n">
        <v>0.001</v>
      </c>
      <c r="Q31" s="185" t="n">
        <v>0.001</v>
      </c>
      <c r="R31" s="104" t="n">
        <v>0.001</v>
      </c>
    </row>
    <row r="32" customFormat="false" ht="15.75" hidden="false" customHeight="true" outlineLevel="0" collapsed="false">
      <c r="A32" s="251" t="n">
        <v>31</v>
      </c>
      <c r="B32" s="116" t="s">
        <v>33</v>
      </c>
      <c r="C32" s="117"/>
      <c r="D32" s="118"/>
      <c r="E32" s="118"/>
      <c r="F32" s="118"/>
      <c r="G32" s="118"/>
      <c r="H32" s="118"/>
      <c r="I32" s="118"/>
      <c r="J32" s="119"/>
      <c r="K32" s="118"/>
      <c r="L32" s="185" t="n">
        <v>0.001</v>
      </c>
      <c r="M32" s="185" t="n">
        <v>0.001</v>
      </c>
      <c r="N32" s="185" t="n">
        <v>0.001</v>
      </c>
      <c r="O32" s="185" t="n">
        <v>0.001</v>
      </c>
      <c r="P32" s="185" t="n">
        <v>0.001</v>
      </c>
      <c r="Q32" s="185" t="n">
        <v>0.001</v>
      </c>
      <c r="R32" s="104" t="n">
        <v>0.001</v>
      </c>
    </row>
    <row r="33" customFormat="false" ht="15.75" hidden="false" customHeight="true" outlineLevel="0" collapsed="false">
      <c r="A33" s="251" t="n">
        <v>32</v>
      </c>
      <c r="B33" s="116" t="s">
        <v>34</v>
      </c>
      <c r="C33" s="103" t="n">
        <v>13401.8</v>
      </c>
      <c r="D33" s="242" t="n">
        <v>40840</v>
      </c>
      <c r="E33" s="129" t="n">
        <v>53750</v>
      </c>
      <c r="F33" s="129" t="n">
        <v>67270</v>
      </c>
      <c r="G33" s="104" t="n">
        <v>24392</v>
      </c>
      <c r="H33" s="104" t="n">
        <v>22893.7</v>
      </c>
      <c r="I33" s="104" t="n">
        <v>28972.5</v>
      </c>
      <c r="J33" s="104" t="n">
        <v>46090.9</v>
      </c>
      <c r="K33" s="104" t="n">
        <v>29378.6</v>
      </c>
      <c r="L33" s="129" t="n">
        <v>37799.3</v>
      </c>
      <c r="M33" s="129" t="n">
        <v>25702.6</v>
      </c>
      <c r="N33" s="129" t="n">
        <v>10170.5</v>
      </c>
      <c r="O33" s="104" t="n">
        <v>20287.3</v>
      </c>
      <c r="P33" s="104" t="n">
        <v>23444</v>
      </c>
      <c r="Q33" s="104" t="n">
        <v>16577.3</v>
      </c>
      <c r="R33" s="104" t="n">
        <v>141749.5</v>
      </c>
    </row>
    <row r="34" customFormat="false" ht="15.75" hidden="false" customHeight="true" outlineLevel="0" collapsed="false">
      <c r="A34" s="251" t="n">
        <v>33</v>
      </c>
      <c r="B34" s="116" t="s">
        <v>35</v>
      </c>
      <c r="C34" s="276" t="n">
        <v>0.001</v>
      </c>
      <c r="D34" s="185" t="n">
        <v>0.001</v>
      </c>
      <c r="E34" s="185" t="n">
        <v>0.001</v>
      </c>
      <c r="F34" s="129" t="n">
        <v>10050</v>
      </c>
      <c r="G34" s="104" t="n">
        <v>5688.8</v>
      </c>
      <c r="H34" s="104" t="n">
        <v>4905</v>
      </c>
      <c r="I34" s="104" t="n">
        <v>2641.7</v>
      </c>
      <c r="J34" s="104" t="n">
        <v>1126.6</v>
      </c>
      <c r="K34" s="104" t="n">
        <v>75.4</v>
      </c>
      <c r="L34" s="185" t="n">
        <v>0.001</v>
      </c>
      <c r="M34" s="185" t="n">
        <v>0.001</v>
      </c>
      <c r="N34" s="185" t="n">
        <v>0.001</v>
      </c>
      <c r="O34" s="104" t="n">
        <v>56.8</v>
      </c>
      <c r="P34" s="104" t="n">
        <v>629</v>
      </c>
      <c r="Q34" s="104" t="n">
        <v>875.2</v>
      </c>
      <c r="R34" s="104" t="n">
        <v>0.001</v>
      </c>
    </row>
    <row r="35" customFormat="false" ht="15.75" hidden="false" customHeight="true" outlineLevel="0" collapsed="false">
      <c r="A35" s="251" t="n">
        <v>34</v>
      </c>
      <c r="B35" s="116" t="s">
        <v>36</v>
      </c>
      <c r="C35" s="103" t="n">
        <v>3917.5</v>
      </c>
      <c r="D35" s="104" t="n">
        <v>10740</v>
      </c>
      <c r="E35" s="129" t="n">
        <v>13330</v>
      </c>
      <c r="F35" s="129" t="n">
        <v>9340</v>
      </c>
      <c r="G35" s="104" t="n">
        <v>2467.7</v>
      </c>
      <c r="H35" s="104" t="n">
        <v>5851.5</v>
      </c>
      <c r="I35" s="104" t="n">
        <v>4633.6</v>
      </c>
      <c r="J35" s="104" t="n">
        <v>3358.9</v>
      </c>
      <c r="K35" s="104" t="n">
        <v>210.4</v>
      </c>
      <c r="L35" s="104" t="n">
        <v>3530.8</v>
      </c>
      <c r="M35" s="104" t="n">
        <v>1322.9</v>
      </c>
      <c r="N35" s="104" t="n">
        <v>548.2</v>
      </c>
      <c r="O35" s="104" t="n">
        <v>234.4</v>
      </c>
      <c r="P35" s="104" t="n">
        <v>1148</v>
      </c>
      <c r="Q35" s="104" t="n">
        <v>1672.7</v>
      </c>
      <c r="R35" s="104" t="n">
        <v>3290.9</v>
      </c>
    </row>
    <row r="36" customFormat="false" ht="15.75" hidden="false" customHeight="true" outlineLevel="0" collapsed="false">
      <c r="A36" s="251" t="n">
        <v>35</v>
      </c>
      <c r="B36" s="116" t="s">
        <v>37</v>
      </c>
      <c r="C36" s="103" t="n">
        <v>769.1</v>
      </c>
      <c r="D36" s="242" t="n">
        <v>11220</v>
      </c>
      <c r="E36" s="129" t="n">
        <v>5460</v>
      </c>
      <c r="F36" s="129" t="n">
        <v>3690</v>
      </c>
      <c r="G36" s="104" t="n">
        <v>1841.6</v>
      </c>
      <c r="H36" s="105" t="n">
        <v>0</v>
      </c>
      <c r="I36" s="104" t="n">
        <v>1852.9</v>
      </c>
      <c r="J36" s="104" t="n">
        <v>1129.2</v>
      </c>
      <c r="K36" s="104" t="n">
        <v>1679.4</v>
      </c>
      <c r="L36" s="104" t="n">
        <v>1455.3</v>
      </c>
      <c r="M36" s="104" t="n">
        <v>1685.4</v>
      </c>
      <c r="N36" s="104" t="n">
        <v>1134.3</v>
      </c>
      <c r="O36" s="104" t="n">
        <v>1337</v>
      </c>
      <c r="P36" s="104" t="n">
        <v>1548</v>
      </c>
      <c r="Q36" s="104" t="n">
        <v>3953.3</v>
      </c>
      <c r="R36" s="104" t="n">
        <v>10906.6</v>
      </c>
    </row>
    <row r="37" customFormat="false" ht="15.75" hidden="false" customHeight="true" outlineLevel="0" collapsed="false">
      <c r="A37" s="256" t="n">
        <v>36</v>
      </c>
      <c r="B37" s="122" t="s">
        <v>38</v>
      </c>
      <c r="C37" s="123"/>
      <c r="D37" s="124"/>
      <c r="E37" s="124"/>
      <c r="F37" s="124"/>
      <c r="G37" s="124"/>
      <c r="H37" s="124"/>
      <c r="I37" s="124"/>
      <c r="J37" s="124"/>
      <c r="K37" s="124"/>
      <c r="L37" s="110" t="n">
        <v>971.5</v>
      </c>
      <c r="M37" s="110" t="n">
        <v>135.3</v>
      </c>
      <c r="N37" s="110" t="n">
        <v>441.1</v>
      </c>
      <c r="O37" s="110" t="n">
        <v>1635.3</v>
      </c>
      <c r="P37" s="110" t="n">
        <v>912</v>
      </c>
      <c r="Q37" s="277" t="n">
        <v>0.001</v>
      </c>
      <c r="R37" s="104" t="n">
        <v>0.001</v>
      </c>
    </row>
    <row r="38" customFormat="false" ht="15.75" hidden="false" customHeight="true" outlineLevel="0" collapsed="false">
      <c r="A38" s="249" t="n">
        <v>37</v>
      </c>
      <c r="B38" s="114" t="s">
        <v>39</v>
      </c>
      <c r="C38" s="278" t="n">
        <v>0.001</v>
      </c>
      <c r="D38" s="191" t="n">
        <v>0.001</v>
      </c>
      <c r="E38" s="191" t="n">
        <v>0.001</v>
      </c>
      <c r="F38" s="191" t="n">
        <v>0.001</v>
      </c>
      <c r="G38" s="191" t="n">
        <v>0.001</v>
      </c>
      <c r="H38" s="191" t="n">
        <v>0.001</v>
      </c>
      <c r="I38" s="191" t="n">
        <v>0.001</v>
      </c>
      <c r="J38" s="191" t="n">
        <v>0.001</v>
      </c>
      <c r="K38" s="191" t="n">
        <v>0.001</v>
      </c>
      <c r="L38" s="191" t="n">
        <v>0.001</v>
      </c>
      <c r="M38" s="191" t="n">
        <v>0.001</v>
      </c>
      <c r="N38" s="191" t="n">
        <v>0.001</v>
      </c>
      <c r="O38" s="191" t="n">
        <v>0.001</v>
      </c>
      <c r="P38" s="191" t="n">
        <v>0.001</v>
      </c>
      <c r="Q38" s="191" t="n">
        <v>0.001</v>
      </c>
      <c r="R38" s="104" t="n">
        <v>0.001</v>
      </c>
    </row>
    <row r="39" customFormat="false" ht="15.75" hidden="false" customHeight="true" outlineLevel="0" collapsed="false">
      <c r="A39" s="251" t="n">
        <v>38</v>
      </c>
      <c r="B39" s="116" t="s">
        <v>40</v>
      </c>
      <c r="C39" s="276" t="n">
        <v>0.001</v>
      </c>
      <c r="D39" s="185" t="n">
        <v>0.001</v>
      </c>
      <c r="E39" s="185" t="n">
        <v>0.001</v>
      </c>
      <c r="F39" s="185" t="n">
        <v>0.001</v>
      </c>
      <c r="G39" s="185" t="n">
        <v>0.001</v>
      </c>
      <c r="H39" s="185" t="n">
        <v>0.001</v>
      </c>
      <c r="I39" s="185" t="n">
        <v>0.001</v>
      </c>
      <c r="J39" s="185" t="n">
        <v>0.001</v>
      </c>
      <c r="K39" s="185" t="n">
        <v>0.001</v>
      </c>
      <c r="L39" s="185" t="n">
        <v>0.001</v>
      </c>
      <c r="M39" s="185" t="n">
        <v>0.001</v>
      </c>
      <c r="N39" s="185" t="n">
        <v>0.001</v>
      </c>
      <c r="O39" s="185" t="n">
        <v>0.001</v>
      </c>
      <c r="P39" s="185" t="n">
        <v>0.001</v>
      </c>
      <c r="Q39" s="185" t="n">
        <v>0.001</v>
      </c>
      <c r="R39" s="104" t="n">
        <v>0.001</v>
      </c>
    </row>
    <row r="40" customFormat="false" ht="15.75" hidden="false" customHeight="true" outlineLevel="0" collapsed="false">
      <c r="A40" s="251" t="n">
        <v>39</v>
      </c>
      <c r="B40" s="127" t="s">
        <v>41</v>
      </c>
      <c r="C40" s="276" t="n">
        <v>0.001</v>
      </c>
      <c r="D40" s="185" t="n">
        <v>0.001</v>
      </c>
      <c r="E40" s="185" t="n">
        <v>0.001</v>
      </c>
      <c r="F40" s="185" t="n">
        <v>0.001</v>
      </c>
      <c r="G40" s="185" t="n">
        <v>0.001</v>
      </c>
      <c r="H40" s="185" t="n">
        <v>0.001</v>
      </c>
      <c r="I40" s="185" t="n">
        <v>0.001</v>
      </c>
      <c r="J40" s="185" t="n">
        <v>0.001</v>
      </c>
      <c r="K40" s="185" t="n">
        <v>0.001</v>
      </c>
      <c r="L40" s="185" t="n">
        <v>0.001</v>
      </c>
      <c r="M40" s="185" t="n">
        <v>0.001</v>
      </c>
      <c r="N40" s="185" t="n">
        <v>0.001</v>
      </c>
      <c r="O40" s="185" t="n">
        <v>0.001</v>
      </c>
      <c r="P40" s="185" t="n">
        <v>0.001</v>
      </c>
      <c r="Q40" s="185" t="n">
        <v>0.001</v>
      </c>
      <c r="R40" s="104" t="n">
        <v>0.001</v>
      </c>
    </row>
    <row r="41" customFormat="false" ht="15.75" hidden="false" customHeight="true" outlineLevel="0" collapsed="false">
      <c r="A41" s="251" t="n">
        <v>40</v>
      </c>
      <c r="B41" s="127" t="s">
        <v>42</v>
      </c>
      <c r="C41" s="276" t="n">
        <v>0.001</v>
      </c>
      <c r="D41" s="185" t="n">
        <v>0.001</v>
      </c>
      <c r="E41" s="185" t="n">
        <v>0.001</v>
      </c>
      <c r="F41" s="185" t="n">
        <v>0.001</v>
      </c>
      <c r="G41" s="185" t="n">
        <v>0.001</v>
      </c>
      <c r="H41" s="185" t="n">
        <v>0.001</v>
      </c>
      <c r="I41" s="185" t="n">
        <v>0.001</v>
      </c>
      <c r="J41" s="185" t="n">
        <v>0.001</v>
      </c>
      <c r="K41" s="185" t="n">
        <v>0.001</v>
      </c>
      <c r="L41" s="185" t="n">
        <v>0.001</v>
      </c>
      <c r="M41" s="185" t="n">
        <v>0.001</v>
      </c>
      <c r="N41" s="185" t="n">
        <v>0.001</v>
      </c>
      <c r="O41" s="185" t="n">
        <v>0.001</v>
      </c>
      <c r="P41" s="185" t="n">
        <v>0.001</v>
      </c>
      <c r="Q41" s="185" t="n">
        <v>0.001</v>
      </c>
      <c r="R41" s="104" t="n">
        <v>0.001</v>
      </c>
    </row>
    <row r="42" customFormat="false" ht="15.75" hidden="false" customHeight="true" outlineLevel="0" collapsed="false">
      <c r="A42" s="251" t="n">
        <v>41</v>
      </c>
      <c r="B42" s="116" t="s">
        <v>43</v>
      </c>
      <c r="C42" s="276" t="n">
        <v>0.001</v>
      </c>
      <c r="D42" s="185" t="n">
        <v>0.001</v>
      </c>
      <c r="E42" s="185" t="n">
        <v>0.001</v>
      </c>
      <c r="F42" s="185" t="n">
        <v>0.001</v>
      </c>
      <c r="G42" s="185" t="n">
        <v>0.001</v>
      </c>
      <c r="H42" s="185" t="n">
        <v>0.001</v>
      </c>
      <c r="I42" s="185" t="n">
        <v>0.001</v>
      </c>
      <c r="J42" s="185" t="n">
        <v>0.001</v>
      </c>
      <c r="K42" s="185" t="n">
        <v>0.001</v>
      </c>
      <c r="L42" s="185" t="n">
        <v>0.001</v>
      </c>
      <c r="M42" s="185" t="n">
        <v>0.001</v>
      </c>
      <c r="N42" s="185" t="n">
        <v>0.001</v>
      </c>
      <c r="O42" s="185" t="n">
        <v>0.001</v>
      </c>
      <c r="P42" s="185" t="n">
        <v>0.001</v>
      </c>
      <c r="Q42" s="185" t="n">
        <v>0.001</v>
      </c>
      <c r="R42" s="104" t="n">
        <v>0.001</v>
      </c>
    </row>
    <row r="43" customFormat="false" ht="15.75" hidden="false" customHeight="true" outlineLevel="0" collapsed="false">
      <c r="A43" s="251" t="n">
        <v>42</v>
      </c>
      <c r="B43" s="127" t="s">
        <v>44</v>
      </c>
      <c r="C43" s="276" t="n">
        <v>0.001</v>
      </c>
      <c r="D43" s="185" t="n">
        <v>0.001</v>
      </c>
      <c r="E43" s="185" t="n">
        <v>0.001</v>
      </c>
      <c r="F43" s="185" t="n">
        <v>0.001</v>
      </c>
      <c r="G43" s="185" t="n">
        <v>0.001</v>
      </c>
      <c r="H43" s="185" t="n">
        <v>0.001</v>
      </c>
      <c r="I43" s="185" t="n">
        <v>0.001</v>
      </c>
      <c r="J43" s="185" t="n">
        <v>0.001</v>
      </c>
      <c r="K43" s="185" t="n">
        <v>0.001</v>
      </c>
      <c r="L43" s="185" t="n">
        <v>0.001</v>
      </c>
      <c r="M43" s="185" t="n">
        <v>0.001</v>
      </c>
      <c r="N43" s="185" t="n">
        <v>0.001</v>
      </c>
      <c r="O43" s="185" t="n">
        <v>0.001</v>
      </c>
      <c r="P43" s="185" t="n">
        <v>0.001</v>
      </c>
      <c r="Q43" s="185" t="n">
        <v>0.001</v>
      </c>
      <c r="R43" s="104" t="n">
        <v>0.001</v>
      </c>
    </row>
    <row r="44" customFormat="false" ht="15.75" hidden="false" customHeight="true" outlineLevel="0" collapsed="false">
      <c r="A44" s="256" t="n">
        <v>43</v>
      </c>
      <c r="B44" s="130" t="s">
        <v>45</v>
      </c>
      <c r="C44" s="143" t="n">
        <v>50.6</v>
      </c>
      <c r="D44" s="110" t="n">
        <v>500</v>
      </c>
      <c r="E44" s="144" t="n">
        <v>1820</v>
      </c>
      <c r="F44" s="144" t="n">
        <v>2200</v>
      </c>
      <c r="G44" s="110" t="n">
        <v>1208.4</v>
      </c>
      <c r="H44" s="144" t="n">
        <v>577</v>
      </c>
      <c r="I44" s="144" t="n">
        <v>450.3</v>
      </c>
      <c r="J44" s="144" t="n">
        <v>281.8</v>
      </c>
      <c r="K44" s="144" t="n">
        <v>385.4</v>
      </c>
      <c r="L44" s="144" t="n">
        <v>211.8</v>
      </c>
      <c r="M44" s="144" t="n">
        <v>536.9</v>
      </c>
      <c r="N44" s="144" t="n">
        <v>287.4</v>
      </c>
      <c r="O44" s="144" t="n">
        <v>193.8</v>
      </c>
      <c r="P44" s="111" t="n">
        <v>287</v>
      </c>
      <c r="Q44" s="144" t="n">
        <v>325.9</v>
      </c>
      <c r="R44" s="104" t="n">
        <v>165.2</v>
      </c>
    </row>
    <row r="45" customFormat="false" ht="15.75" hidden="false" customHeight="true" outlineLevel="0" collapsed="false">
      <c r="A45" s="249" t="n">
        <v>44</v>
      </c>
      <c r="B45" s="114" t="s">
        <v>46</v>
      </c>
      <c r="C45" s="278" t="n">
        <v>0.001</v>
      </c>
      <c r="D45" s="191" t="n">
        <v>0.001</v>
      </c>
      <c r="E45" s="191" t="n">
        <v>0.001</v>
      </c>
      <c r="F45" s="141" t="n">
        <v>7470</v>
      </c>
      <c r="G45" s="141" t="n">
        <v>676.1</v>
      </c>
      <c r="H45" s="99" t="n">
        <v>3451.8</v>
      </c>
      <c r="I45" s="141" t="n">
        <v>113.9</v>
      </c>
      <c r="J45" s="99" t="n">
        <v>2174.1</v>
      </c>
      <c r="K45" s="141" t="n">
        <v>617.7</v>
      </c>
      <c r="L45" s="141" t="n">
        <v>143585.3</v>
      </c>
      <c r="M45" s="99" t="n">
        <v>701.3</v>
      </c>
      <c r="N45" s="141" t="n">
        <v>308.8</v>
      </c>
      <c r="O45" s="141" t="n">
        <v>826.3</v>
      </c>
      <c r="P45" s="141" t="n">
        <v>312</v>
      </c>
      <c r="Q45" s="99" t="n">
        <v>386.1</v>
      </c>
      <c r="R45" s="104" t="n">
        <v>1061.7</v>
      </c>
    </row>
    <row r="46" customFormat="false" ht="15.75" hidden="false" customHeight="true" outlineLevel="0" collapsed="false">
      <c r="A46" s="251" t="n">
        <v>45</v>
      </c>
      <c r="B46" s="116" t="s">
        <v>47</v>
      </c>
      <c r="C46" s="276" t="n">
        <v>0.001</v>
      </c>
      <c r="D46" s="185" t="n">
        <v>0.001</v>
      </c>
      <c r="E46" s="185" t="n">
        <v>0.001</v>
      </c>
      <c r="F46" s="185" t="n">
        <v>0.001</v>
      </c>
      <c r="G46" s="185" t="n">
        <v>0.001</v>
      </c>
      <c r="H46" s="185" t="n">
        <v>0.001</v>
      </c>
      <c r="I46" s="185" t="n">
        <v>0.001</v>
      </c>
      <c r="J46" s="185" t="n">
        <v>0.001</v>
      </c>
      <c r="K46" s="185" t="n">
        <v>0.001</v>
      </c>
      <c r="L46" s="185" t="n">
        <v>0.001</v>
      </c>
      <c r="M46" s="185" t="n">
        <v>0.001</v>
      </c>
      <c r="N46" s="185" t="n">
        <v>0.001</v>
      </c>
      <c r="O46" s="185" t="n">
        <v>0.001</v>
      </c>
      <c r="P46" s="185" t="n">
        <v>0.001</v>
      </c>
      <c r="Q46" s="185" t="n">
        <v>0.001</v>
      </c>
      <c r="R46" s="104" t="n">
        <v>0.001</v>
      </c>
    </row>
    <row r="47" customFormat="false" ht="15.75" hidden="false" customHeight="true" outlineLevel="0" collapsed="false">
      <c r="A47" s="251" t="n">
        <v>46</v>
      </c>
      <c r="B47" s="116" t="s">
        <v>48</v>
      </c>
      <c r="C47" s="276" t="n">
        <v>0.001</v>
      </c>
      <c r="D47" s="185" t="n">
        <v>0.001</v>
      </c>
      <c r="E47" s="185" t="n">
        <v>0.001</v>
      </c>
      <c r="F47" s="185" t="n">
        <v>0.001</v>
      </c>
      <c r="G47" s="185" t="n">
        <v>0.001</v>
      </c>
      <c r="H47" s="185" t="n">
        <v>0.001</v>
      </c>
      <c r="I47" s="185" t="n">
        <v>0.001</v>
      </c>
      <c r="J47" s="185" t="n">
        <v>0.001</v>
      </c>
      <c r="K47" s="185" t="n">
        <v>0.001</v>
      </c>
      <c r="L47" s="185" t="n">
        <v>0.001</v>
      </c>
      <c r="M47" s="185" t="n">
        <v>0.001</v>
      </c>
      <c r="N47" s="185" t="n">
        <v>0.001</v>
      </c>
      <c r="O47" s="185" t="n">
        <v>0.001</v>
      </c>
      <c r="P47" s="129" t="n">
        <v>1939</v>
      </c>
      <c r="Q47" s="104" t="n">
        <v>2177.9</v>
      </c>
      <c r="R47" s="104" t="n">
        <v>3890.6</v>
      </c>
    </row>
    <row r="48" customFormat="false" ht="15.75" hidden="false" customHeight="true" outlineLevel="0" collapsed="false">
      <c r="A48" s="251" t="n">
        <v>47</v>
      </c>
      <c r="B48" s="116" t="s">
        <v>49</v>
      </c>
      <c r="C48" s="103" t="n">
        <v>1972.3</v>
      </c>
      <c r="D48" s="104" t="n">
        <v>10470</v>
      </c>
      <c r="E48" s="129" t="n">
        <v>3870</v>
      </c>
      <c r="F48" s="129" t="n">
        <v>24580</v>
      </c>
      <c r="G48" s="129" t="n">
        <v>7893.2</v>
      </c>
      <c r="H48" s="104" t="n">
        <v>1824.5</v>
      </c>
      <c r="I48" s="129" t="n">
        <v>9832.1</v>
      </c>
      <c r="J48" s="129" t="n">
        <v>27172.8</v>
      </c>
      <c r="K48" s="129" t="n">
        <v>34797.6</v>
      </c>
      <c r="L48" s="129" t="n">
        <v>36817.1</v>
      </c>
      <c r="M48" s="129" t="n">
        <v>34073.3</v>
      </c>
      <c r="N48" s="104" t="n">
        <v>36392.5</v>
      </c>
      <c r="O48" s="104" t="n">
        <v>28438.4</v>
      </c>
      <c r="P48" s="104" t="n">
        <v>37404</v>
      </c>
      <c r="Q48" s="104" t="n">
        <v>7746.3</v>
      </c>
      <c r="R48" s="104" t="n">
        <v>6359.4</v>
      </c>
    </row>
    <row r="49" customFormat="false" ht="15.75" hidden="false" customHeight="true" outlineLevel="0" collapsed="false">
      <c r="A49" s="251" t="n">
        <v>48</v>
      </c>
      <c r="B49" s="116" t="s">
        <v>50</v>
      </c>
      <c r="C49" s="276" t="n">
        <v>0.001</v>
      </c>
      <c r="D49" s="104" t="n">
        <v>40</v>
      </c>
      <c r="E49" s="129" t="n">
        <v>40</v>
      </c>
      <c r="F49" s="129" t="n">
        <v>30</v>
      </c>
      <c r="G49" s="185" t="n">
        <v>0.001</v>
      </c>
      <c r="H49" s="185" t="n">
        <v>0.001</v>
      </c>
      <c r="I49" s="185" t="n">
        <v>0.001</v>
      </c>
      <c r="J49" s="185" t="n">
        <v>0.001</v>
      </c>
      <c r="K49" s="185" t="n">
        <v>0.001</v>
      </c>
      <c r="L49" s="185" t="n">
        <v>0.001</v>
      </c>
      <c r="M49" s="129" t="n">
        <v>1.8</v>
      </c>
      <c r="N49" s="104" t="n">
        <v>671.4</v>
      </c>
      <c r="O49" s="104" t="n">
        <v>223.3</v>
      </c>
      <c r="P49" s="104" t="n">
        <v>133</v>
      </c>
      <c r="Q49" s="104" t="n">
        <v>1519.3</v>
      </c>
      <c r="R49" s="104" t="n">
        <v>2520.5</v>
      </c>
    </row>
    <row r="50" customFormat="false" ht="15.75" hidden="false" customHeight="true" outlineLevel="0" collapsed="false">
      <c r="A50" s="251" t="n">
        <v>49</v>
      </c>
      <c r="B50" s="116" t="s">
        <v>51</v>
      </c>
      <c r="C50" s="103" t="n">
        <v>27.2</v>
      </c>
      <c r="D50" s="185" t="n">
        <v>0.001</v>
      </c>
      <c r="E50" s="129" t="n">
        <v>370</v>
      </c>
      <c r="F50" s="185" t="n">
        <v>0.001</v>
      </c>
      <c r="G50" s="185" t="n">
        <v>0.001</v>
      </c>
      <c r="H50" s="185" t="n">
        <v>0.001</v>
      </c>
      <c r="I50" s="185" t="n">
        <v>0.001</v>
      </c>
      <c r="J50" s="185" t="n">
        <v>0.001</v>
      </c>
      <c r="K50" s="185" t="n">
        <v>0.001</v>
      </c>
      <c r="L50" s="185" t="n">
        <v>0.001</v>
      </c>
      <c r="M50" s="185" t="n">
        <v>0.001</v>
      </c>
      <c r="N50" s="185" t="n">
        <v>0.001</v>
      </c>
      <c r="O50" s="185" t="n">
        <v>0.001</v>
      </c>
      <c r="P50" s="185" t="n">
        <v>0.001</v>
      </c>
      <c r="Q50" s="104" t="n">
        <v>432.8</v>
      </c>
      <c r="R50" s="104" t="n">
        <v>0.001</v>
      </c>
    </row>
    <row r="51" customFormat="false" ht="15.75" hidden="false" customHeight="true" outlineLevel="0" collapsed="false">
      <c r="A51" s="251" t="n">
        <v>50</v>
      </c>
      <c r="B51" s="116" t="s">
        <v>52</v>
      </c>
      <c r="C51" s="103" t="n">
        <v>75</v>
      </c>
      <c r="D51" s="104" t="n">
        <v>660</v>
      </c>
      <c r="E51" s="129" t="n">
        <v>40</v>
      </c>
      <c r="F51" s="129" t="n">
        <v>119710</v>
      </c>
      <c r="G51" s="129" t="n">
        <v>32044.7</v>
      </c>
      <c r="H51" s="129" t="n">
        <v>44086.9</v>
      </c>
      <c r="I51" s="104" t="n">
        <v>14245.9</v>
      </c>
      <c r="J51" s="104" t="n">
        <v>20363.4</v>
      </c>
      <c r="K51" s="104" t="n">
        <v>12541.8</v>
      </c>
      <c r="L51" s="104" t="n">
        <v>6388.3</v>
      </c>
      <c r="M51" s="104" t="n">
        <v>4564.1</v>
      </c>
      <c r="N51" s="104" t="n">
        <v>10218.4</v>
      </c>
      <c r="O51" s="104" t="n">
        <v>3119.9</v>
      </c>
      <c r="P51" s="104" t="n">
        <v>561</v>
      </c>
      <c r="Q51" s="104" t="n">
        <v>2088.4</v>
      </c>
      <c r="R51" s="104" t="n">
        <v>4252.2</v>
      </c>
    </row>
    <row r="52" customFormat="false" ht="15.75" hidden="false" customHeight="true" outlineLevel="0" collapsed="false">
      <c r="A52" s="251" t="n">
        <v>51</v>
      </c>
      <c r="B52" s="116" t="s">
        <v>53</v>
      </c>
      <c r="C52" s="276" t="n">
        <v>0.001</v>
      </c>
      <c r="D52" s="185" t="n">
        <v>0.001</v>
      </c>
      <c r="E52" s="185" t="n">
        <v>0.001</v>
      </c>
      <c r="F52" s="129" t="n">
        <v>820</v>
      </c>
      <c r="G52" s="185" t="n">
        <v>0.001</v>
      </c>
      <c r="H52" s="185" t="n">
        <v>0.001</v>
      </c>
      <c r="I52" s="104" t="n">
        <v>38.6</v>
      </c>
      <c r="J52" s="104" t="n">
        <v>110.1</v>
      </c>
      <c r="K52" s="104" t="n">
        <v>417.2</v>
      </c>
      <c r="L52" s="104" t="n">
        <v>92.6</v>
      </c>
      <c r="M52" s="104" t="n">
        <v>109.1</v>
      </c>
      <c r="N52" s="104" t="n">
        <v>40</v>
      </c>
      <c r="O52" s="104" t="n">
        <v>11.7</v>
      </c>
      <c r="P52" s="104" t="n">
        <v>118</v>
      </c>
      <c r="Q52" s="104" t="n">
        <v>239</v>
      </c>
      <c r="R52" s="104" t="n">
        <v>55.2</v>
      </c>
    </row>
    <row r="53" customFormat="false" ht="15.75" hidden="false" customHeight="true" outlineLevel="0" collapsed="false">
      <c r="A53" s="251" t="n">
        <v>52</v>
      </c>
      <c r="B53" s="116" t="s">
        <v>54</v>
      </c>
      <c r="C53" s="103" t="n">
        <v>14632.6</v>
      </c>
      <c r="D53" s="104" t="n">
        <v>9880</v>
      </c>
      <c r="E53" s="129" t="n">
        <v>15520</v>
      </c>
      <c r="F53" s="129" t="n">
        <v>13330</v>
      </c>
      <c r="G53" s="129" t="n">
        <v>2940.2</v>
      </c>
      <c r="H53" s="129" t="n">
        <v>13901.5</v>
      </c>
      <c r="I53" s="104" t="n">
        <v>12930.3</v>
      </c>
      <c r="J53" s="104" t="n">
        <v>2227.9</v>
      </c>
      <c r="K53" s="104" t="n">
        <v>23007.2</v>
      </c>
      <c r="L53" s="104" t="n">
        <v>35769.4</v>
      </c>
      <c r="M53" s="104" t="n">
        <v>34055.9</v>
      </c>
      <c r="N53" s="104" t="n">
        <v>573139.8</v>
      </c>
      <c r="O53" s="104" t="n">
        <v>444313.2</v>
      </c>
      <c r="P53" s="104" t="n">
        <v>342018</v>
      </c>
      <c r="Q53" s="104" t="n">
        <v>2040691</v>
      </c>
      <c r="R53" s="104" t="n">
        <v>484482.3</v>
      </c>
    </row>
    <row r="54" customFormat="false" ht="15.75" hidden="false" customHeight="true" outlineLevel="0" collapsed="false">
      <c r="A54" s="251" t="n">
        <v>53</v>
      </c>
      <c r="B54" s="116" t="s">
        <v>55</v>
      </c>
      <c r="C54" s="276" t="n">
        <v>0.001</v>
      </c>
      <c r="D54" s="280" t="n">
        <v>0.001</v>
      </c>
      <c r="E54" s="185" t="n">
        <v>0.001</v>
      </c>
      <c r="F54" s="129" t="n">
        <v>4990</v>
      </c>
      <c r="G54" s="185" t="n">
        <v>0.001</v>
      </c>
      <c r="H54" s="185" t="n">
        <v>0.001</v>
      </c>
      <c r="I54" s="104" t="n">
        <v>475.8</v>
      </c>
      <c r="J54" s="104" t="n">
        <v>178.3</v>
      </c>
      <c r="K54" s="104" t="n">
        <v>122.1</v>
      </c>
      <c r="L54" s="104" t="n">
        <v>113.8</v>
      </c>
      <c r="M54" s="104" t="n">
        <v>110.7</v>
      </c>
      <c r="N54" s="104" t="n">
        <v>1609.4</v>
      </c>
      <c r="O54" s="104" t="n">
        <v>1697.8</v>
      </c>
      <c r="P54" s="104" t="n">
        <v>910</v>
      </c>
      <c r="Q54" s="104" t="n">
        <v>1124.9</v>
      </c>
      <c r="R54" s="104" t="n">
        <v>969.7</v>
      </c>
    </row>
    <row r="55" customFormat="false" ht="15.75" hidden="false" customHeight="true" outlineLevel="0" collapsed="false">
      <c r="A55" s="251" t="n">
        <v>54</v>
      </c>
      <c r="B55" s="116" t="s">
        <v>56</v>
      </c>
      <c r="C55" s="103" t="n">
        <v>0.2</v>
      </c>
      <c r="D55" s="185" t="n">
        <v>0.001</v>
      </c>
      <c r="E55" s="185" t="n">
        <v>0.001</v>
      </c>
      <c r="F55" s="185" t="n">
        <v>0.001</v>
      </c>
      <c r="G55" s="185" t="n">
        <v>0.001</v>
      </c>
      <c r="H55" s="185" t="n">
        <v>0.001</v>
      </c>
      <c r="I55" s="185" t="n">
        <v>0.001</v>
      </c>
      <c r="J55" s="185" t="n">
        <v>0.001</v>
      </c>
      <c r="K55" s="104" t="n">
        <v>119</v>
      </c>
      <c r="L55" s="104" t="n">
        <v>12.5</v>
      </c>
      <c r="M55" s="185" t="n">
        <v>0.001</v>
      </c>
      <c r="N55" s="104" t="n">
        <v>8.9</v>
      </c>
      <c r="O55" s="104" t="n">
        <v>10.5</v>
      </c>
      <c r="P55" s="104" t="n">
        <v>13</v>
      </c>
      <c r="Q55" s="104" t="n">
        <v>31.1</v>
      </c>
      <c r="R55" s="104" t="n">
        <v>875.4</v>
      </c>
    </row>
    <row r="56" customFormat="false" ht="15.75" hidden="false" customHeight="true" outlineLevel="0" collapsed="false">
      <c r="A56" s="251" t="n">
        <v>55</v>
      </c>
      <c r="B56" s="116" t="s">
        <v>57</v>
      </c>
      <c r="C56" s="103" t="n">
        <v>2646.3</v>
      </c>
      <c r="D56" s="242" t="n">
        <v>9320</v>
      </c>
      <c r="E56" s="129" t="n">
        <v>14980</v>
      </c>
      <c r="F56" s="129" t="n">
        <v>39410</v>
      </c>
      <c r="G56" s="185" t="n">
        <v>0.001</v>
      </c>
      <c r="H56" s="104" t="n">
        <v>7081.9</v>
      </c>
      <c r="I56" s="104" t="n">
        <v>7142.5</v>
      </c>
      <c r="J56" s="104" t="n">
        <v>7817.4</v>
      </c>
      <c r="K56" s="104" t="n">
        <v>13761.8</v>
      </c>
      <c r="L56" s="104" t="n">
        <v>13441.2</v>
      </c>
      <c r="M56" s="104" t="n">
        <v>13630.5</v>
      </c>
      <c r="N56" s="104" t="n">
        <v>16502.5</v>
      </c>
      <c r="O56" s="104" t="n">
        <v>17338.5</v>
      </c>
      <c r="P56" s="104" t="n">
        <v>43835</v>
      </c>
      <c r="Q56" s="104" t="n">
        <v>152648.8</v>
      </c>
      <c r="R56" s="104" t="n">
        <v>80116</v>
      </c>
    </row>
    <row r="57" customFormat="false" ht="15.75" hidden="false" customHeight="true" outlineLevel="0" collapsed="false">
      <c r="A57" s="251" t="n">
        <v>56</v>
      </c>
      <c r="B57" s="116" t="s">
        <v>58</v>
      </c>
      <c r="C57" s="103" t="n">
        <v>787.4</v>
      </c>
      <c r="D57" s="104" t="n">
        <v>1390</v>
      </c>
      <c r="E57" s="129" t="n">
        <v>1650</v>
      </c>
      <c r="F57" s="129" t="n">
        <v>200</v>
      </c>
      <c r="G57" s="104" t="n">
        <v>209.2</v>
      </c>
      <c r="H57" s="104" t="n">
        <v>1428.5</v>
      </c>
      <c r="I57" s="104" t="n">
        <v>3128.1</v>
      </c>
      <c r="J57" s="104" t="n">
        <v>2310.2</v>
      </c>
      <c r="K57" s="104" t="n">
        <v>1662</v>
      </c>
      <c r="L57" s="104" t="n">
        <v>1868.5</v>
      </c>
      <c r="M57" s="104" t="n">
        <v>1391.5</v>
      </c>
      <c r="N57" s="104" t="n">
        <v>581.8</v>
      </c>
      <c r="O57" s="104" t="n">
        <v>1165</v>
      </c>
      <c r="P57" s="104" t="n">
        <v>1308</v>
      </c>
      <c r="Q57" s="104" t="n">
        <v>1563.5</v>
      </c>
      <c r="R57" s="104" t="n">
        <v>668.8</v>
      </c>
    </row>
    <row r="58" customFormat="false" ht="15.75" hidden="false" customHeight="true" outlineLevel="0" collapsed="false">
      <c r="A58" s="256" t="n">
        <v>57</v>
      </c>
      <c r="B58" s="122" t="s">
        <v>59</v>
      </c>
      <c r="C58" s="109" t="n">
        <v>646.6</v>
      </c>
      <c r="D58" s="110" t="n">
        <v>10</v>
      </c>
      <c r="E58" s="144" t="n">
        <v>110</v>
      </c>
      <c r="F58" s="144" t="n">
        <v>7320</v>
      </c>
      <c r="G58" s="110" t="n">
        <v>1808.1</v>
      </c>
      <c r="H58" s="110" t="n">
        <v>2498.2</v>
      </c>
      <c r="I58" s="110" t="n">
        <v>1151.4</v>
      </c>
      <c r="J58" s="110" t="n">
        <v>2642.1</v>
      </c>
      <c r="K58" s="110" t="n">
        <v>2673.7</v>
      </c>
      <c r="L58" s="110" t="n">
        <v>6350.7</v>
      </c>
      <c r="M58" s="110" t="n">
        <v>12871</v>
      </c>
      <c r="N58" s="110" t="n">
        <v>7896</v>
      </c>
      <c r="O58" s="110" t="n">
        <v>7922.9</v>
      </c>
      <c r="P58" s="110" t="n">
        <v>8713</v>
      </c>
      <c r="Q58" s="110" t="n">
        <v>12237.6</v>
      </c>
      <c r="R58" s="104" t="n">
        <v>21164.3</v>
      </c>
    </row>
    <row r="59" customFormat="false" ht="15.75" hidden="false" customHeight="true" outlineLevel="0" collapsed="false">
      <c r="A59" s="249" t="n">
        <v>58</v>
      </c>
      <c r="B59" s="114" t="s">
        <v>60</v>
      </c>
      <c r="C59" s="278" t="n">
        <v>0.001</v>
      </c>
      <c r="D59" s="191" t="n">
        <v>0.001</v>
      </c>
      <c r="E59" s="191" t="n">
        <v>0.001</v>
      </c>
      <c r="F59" s="191" t="n">
        <v>0.001</v>
      </c>
      <c r="G59" s="191" t="n">
        <v>0.001</v>
      </c>
      <c r="H59" s="191" t="n">
        <v>0.001</v>
      </c>
      <c r="I59" s="191" t="n">
        <v>0.001</v>
      </c>
      <c r="J59" s="191" t="n">
        <v>0.001</v>
      </c>
      <c r="K59" s="99" t="n">
        <v>15.5</v>
      </c>
      <c r="L59" s="99" t="n">
        <v>45.3</v>
      </c>
      <c r="M59" s="99" t="n">
        <v>11.8</v>
      </c>
      <c r="N59" s="191" t="n">
        <v>0.001</v>
      </c>
      <c r="O59" s="99" t="n">
        <v>0.9</v>
      </c>
      <c r="P59" s="191" t="n">
        <v>0.001</v>
      </c>
      <c r="Q59" s="191" t="n">
        <v>0.001</v>
      </c>
      <c r="R59" s="104" t="n">
        <v>0.001</v>
      </c>
    </row>
    <row r="60" customFormat="false" ht="15.75" hidden="false" customHeight="true" outlineLevel="0" collapsed="false">
      <c r="A60" s="251" t="n">
        <v>59</v>
      </c>
      <c r="B60" s="116" t="s">
        <v>61</v>
      </c>
      <c r="C60" s="103" t="n">
        <v>5259.8</v>
      </c>
      <c r="D60" s="242" t="n">
        <v>26410</v>
      </c>
      <c r="E60" s="129" t="n">
        <v>21270</v>
      </c>
      <c r="F60" s="129" t="n">
        <v>13230</v>
      </c>
      <c r="G60" s="104" t="n">
        <v>10077.6</v>
      </c>
      <c r="H60" s="104" t="n">
        <v>7769.4</v>
      </c>
      <c r="I60" s="104" t="n">
        <v>10439.3</v>
      </c>
      <c r="J60" s="104" t="n">
        <v>16329.5</v>
      </c>
      <c r="K60" s="104" t="n">
        <v>8711.2</v>
      </c>
      <c r="L60" s="104" t="n">
        <v>3587</v>
      </c>
      <c r="M60" s="104" t="n">
        <v>12244.4</v>
      </c>
      <c r="N60" s="104" t="n">
        <v>11292.9</v>
      </c>
      <c r="O60" s="185" t="n">
        <v>0.001</v>
      </c>
      <c r="P60" s="104" t="n">
        <v>14869</v>
      </c>
      <c r="Q60" s="185" t="n">
        <v>0.001</v>
      </c>
      <c r="R60" s="104" t="n">
        <v>15930.3</v>
      </c>
    </row>
    <row r="61" customFormat="false" ht="15.75" hidden="false" customHeight="true" outlineLevel="0" collapsed="false">
      <c r="A61" s="251" t="n">
        <v>60</v>
      </c>
      <c r="B61" s="116" t="s">
        <v>62</v>
      </c>
      <c r="C61" s="103" t="n">
        <v>40387.1</v>
      </c>
      <c r="D61" s="104" t="n">
        <v>146800</v>
      </c>
      <c r="E61" s="129" t="n">
        <v>116850</v>
      </c>
      <c r="F61" s="129" t="n">
        <v>115630</v>
      </c>
      <c r="G61" s="104" t="n">
        <v>20572.4</v>
      </c>
      <c r="H61" s="104" t="n">
        <v>29716.4</v>
      </c>
      <c r="I61" s="104" t="n">
        <v>19044</v>
      </c>
      <c r="J61" s="104" t="n">
        <v>13010.8</v>
      </c>
      <c r="K61" s="104" t="n">
        <v>6760</v>
      </c>
      <c r="L61" s="104" t="n">
        <v>3112.4</v>
      </c>
      <c r="M61" s="104" t="n">
        <v>20310.8</v>
      </c>
      <c r="N61" s="104" t="n">
        <v>6414.4</v>
      </c>
      <c r="O61" s="104" t="n">
        <v>1316.8</v>
      </c>
      <c r="P61" s="104" t="n">
        <v>1870</v>
      </c>
      <c r="Q61" s="104" t="n">
        <v>13872.8</v>
      </c>
      <c r="R61" s="104" t="n">
        <v>32965.1</v>
      </c>
    </row>
    <row r="62" customFormat="false" ht="15.75" hidden="false" customHeight="true" outlineLevel="0" collapsed="false">
      <c r="A62" s="256" t="n">
        <v>61</v>
      </c>
      <c r="B62" s="130" t="s">
        <v>63</v>
      </c>
      <c r="C62" s="143" t="n">
        <v>9411.3</v>
      </c>
      <c r="D62" s="246" t="n">
        <v>19050</v>
      </c>
      <c r="E62" s="144" t="n">
        <v>20210</v>
      </c>
      <c r="F62" s="144" t="n">
        <v>21120</v>
      </c>
      <c r="G62" s="144" t="n">
        <v>4670.2</v>
      </c>
      <c r="H62" s="144" t="n">
        <v>10392.6</v>
      </c>
      <c r="I62" s="144" t="n">
        <v>11824.7</v>
      </c>
      <c r="J62" s="144" t="n">
        <v>12080.5</v>
      </c>
      <c r="K62" s="144" t="n">
        <v>7463.8</v>
      </c>
      <c r="L62" s="144" t="n">
        <v>9915.3</v>
      </c>
      <c r="M62" s="144" t="n">
        <v>7416.3</v>
      </c>
      <c r="N62" s="144" t="n">
        <v>7464.6</v>
      </c>
      <c r="O62" s="144" t="n">
        <v>12692.5</v>
      </c>
      <c r="P62" s="144" t="n">
        <v>13275</v>
      </c>
      <c r="Q62" s="144" t="n">
        <v>13161.3</v>
      </c>
      <c r="R62" s="104" t="n">
        <v>15244.4</v>
      </c>
    </row>
    <row r="63" customFormat="false" ht="15.75" hidden="false" customHeight="true" outlineLevel="0" collapsed="false">
      <c r="A63" s="249" t="n">
        <v>62</v>
      </c>
      <c r="B63" s="131" t="s">
        <v>64</v>
      </c>
      <c r="C63" s="278" t="n">
        <v>0.001</v>
      </c>
      <c r="D63" s="191" t="n">
        <v>0.001</v>
      </c>
      <c r="E63" s="191" t="n">
        <v>0.001</v>
      </c>
      <c r="F63" s="191" t="n">
        <v>0.001</v>
      </c>
      <c r="G63" s="191" t="n">
        <v>0.001</v>
      </c>
      <c r="H63" s="191" t="n">
        <v>0.001</v>
      </c>
      <c r="I63" s="191" t="n">
        <v>0.001</v>
      </c>
      <c r="J63" s="191" t="n">
        <v>0.001</v>
      </c>
      <c r="K63" s="191" t="n">
        <v>0.001</v>
      </c>
      <c r="L63" s="191" t="n">
        <v>0.001</v>
      </c>
      <c r="M63" s="191" t="n">
        <v>0.001</v>
      </c>
      <c r="N63" s="191" t="n">
        <v>0.001</v>
      </c>
      <c r="O63" s="191" t="n">
        <v>0.001</v>
      </c>
      <c r="P63" s="191" t="n">
        <v>0.001</v>
      </c>
      <c r="Q63" s="191" t="n">
        <v>0.001</v>
      </c>
      <c r="R63" s="104" t="n">
        <v>0.001</v>
      </c>
    </row>
    <row r="64" customFormat="false" ht="15.75" hidden="false" customHeight="true" outlineLevel="0" collapsed="false">
      <c r="A64" s="251" t="n">
        <v>63</v>
      </c>
      <c r="B64" s="116" t="s">
        <v>65</v>
      </c>
      <c r="C64" s="276" t="n">
        <v>0.001</v>
      </c>
      <c r="D64" s="185" t="n">
        <v>0.001</v>
      </c>
      <c r="E64" s="185" t="n">
        <v>0.001</v>
      </c>
      <c r="F64" s="185" t="n">
        <v>0.001</v>
      </c>
      <c r="G64" s="185" t="n">
        <v>0.001</v>
      </c>
      <c r="H64" s="185" t="n">
        <v>0.001</v>
      </c>
      <c r="I64" s="185" t="n">
        <v>0.001</v>
      </c>
      <c r="J64" s="185" t="n">
        <v>0.001</v>
      </c>
      <c r="K64" s="185" t="n">
        <v>0.001</v>
      </c>
      <c r="L64" s="185" t="n">
        <v>0.001</v>
      </c>
      <c r="M64" s="185" t="n">
        <v>0.001</v>
      </c>
      <c r="N64" s="185" t="n">
        <v>0.001</v>
      </c>
      <c r="O64" s="185" t="n">
        <v>0.001</v>
      </c>
      <c r="P64" s="185" t="n">
        <v>0.001</v>
      </c>
      <c r="Q64" s="185" t="n">
        <v>0.001</v>
      </c>
      <c r="R64" s="104" t="n">
        <v>0.001</v>
      </c>
    </row>
    <row r="65" customFormat="false" ht="15.75" hidden="false" customHeight="true" outlineLevel="0" collapsed="false">
      <c r="A65" s="251" t="n">
        <v>64</v>
      </c>
      <c r="B65" s="127" t="s">
        <v>66</v>
      </c>
      <c r="C65" s="276" t="n">
        <v>0.001</v>
      </c>
      <c r="D65" s="185" t="n">
        <v>0.001</v>
      </c>
      <c r="E65" s="185" t="n">
        <v>0.001</v>
      </c>
      <c r="F65" s="185" t="n">
        <v>0.001</v>
      </c>
      <c r="G65" s="185" t="n">
        <v>0.001</v>
      </c>
      <c r="H65" s="185" t="n">
        <v>0.001</v>
      </c>
      <c r="I65" s="185" t="n">
        <v>0.001</v>
      </c>
      <c r="J65" s="185" t="n">
        <v>0.001</v>
      </c>
      <c r="K65" s="185" t="n">
        <v>0.001</v>
      </c>
      <c r="L65" s="185" t="n">
        <v>0.001</v>
      </c>
      <c r="M65" s="185" t="n">
        <v>0.001</v>
      </c>
      <c r="N65" s="185" t="n">
        <v>0.001</v>
      </c>
      <c r="O65" s="185" t="n">
        <v>0.001</v>
      </c>
      <c r="P65" s="185" t="n">
        <v>0.001</v>
      </c>
      <c r="Q65" s="185" t="n">
        <v>0.001</v>
      </c>
      <c r="R65" s="104" t="n">
        <v>0.001</v>
      </c>
    </row>
    <row r="66" customFormat="false" ht="15.75" hidden="false" customHeight="true" outlineLevel="0" collapsed="false">
      <c r="A66" s="251" t="n">
        <v>65</v>
      </c>
      <c r="B66" s="116" t="s">
        <v>67</v>
      </c>
      <c r="C66" s="276" t="n">
        <v>0.001</v>
      </c>
      <c r="D66" s="185" t="n">
        <v>0.001</v>
      </c>
      <c r="E66" s="185" t="n">
        <v>0.001</v>
      </c>
      <c r="F66" s="185" t="n">
        <v>0.001</v>
      </c>
      <c r="G66" s="185" t="n">
        <v>0.001</v>
      </c>
      <c r="H66" s="185" t="n">
        <v>0.001</v>
      </c>
      <c r="I66" s="185" t="n">
        <v>0.001</v>
      </c>
      <c r="J66" s="185" t="n">
        <v>0.001</v>
      </c>
      <c r="K66" s="185" t="n">
        <v>0.001</v>
      </c>
      <c r="L66" s="185" t="n">
        <v>0.001</v>
      </c>
      <c r="M66" s="185" t="n">
        <v>0.001</v>
      </c>
      <c r="N66" s="185" t="n">
        <v>0.001</v>
      </c>
      <c r="O66" s="185" t="n">
        <v>0.001</v>
      </c>
      <c r="P66" s="185" t="n">
        <v>0.001</v>
      </c>
      <c r="Q66" s="185" t="n">
        <v>0.001</v>
      </c>
      <c r="R66" s="104" t="n">
        <v>0.001</v>
      </c>
    </row>
    <row r="67" customFormat="false" ht="15.75" hidden="false" customHeight="true" outlineLevel="0" collapsed="false">
      <c r="A67" s="251" t="n">
        <v>66</v>
      </c>
      <c r="B67" s="116" t="s">
        <v>68</v>
      </c>
      <c r="C67" s="276" t="n">
        <v>0.001</v>
      </c>
      <c r="D67" s="104" t="n">
        <v>220</v>
      </c>
      <c r="E67" s="129" t="n">
        <v>160</v>
      </c>
      <c r="F67" s="129" t="n">
        <v>60</v>
      </c>
      <c r="G67" s="185" t="n">
        <v>0.001</v>
      </c>
      <c r="H67" s="185" t="n">
        <v>0.001</v>
      </c>
      <c r="I67" s="185" t="n">
        <v>0.001</v>
      </c>
      <c r="J67" s="185" t="n">
        <v>0.001</v>
      </c>
      <c r="K67" s="185" t="n">
        <v>0.001</v>
      </c>
      <c r="L67" s="185" t="n">
        <v>0.001</v>
      </c>
      <c r="M67" s="185" t="n">
        <v>0.001</v>
      </c>
      <c r="N67" s="185" t="n">
        <v>0.001</v>
      </c>
      <c r="O67" s="185" t="n">
        <v>0.001</v>
      </c>
      <c r="P67" s="185" t="n">
        <v>0.001</v>
      </c>
      <c r="Q67" s="185" t="n">
        <v>0.001</v>
      </c>
      <c r="R67" s="104" t="n">
        <v>2721.1</v>
      </c>
    </row>
    <row r="68" customFormat="false" ht="15.75" hidden="false" customHeight="true" outlineLevel="0" collapsed="false">
      <c r="A68" s="251" t="n">
        <v>67</v>
      </c>
      <c r="B68" s="116" t="s">
        <v>69</v>
      </c>
      <c r="C68" s="276" t="n">
        <v>0.001</v>
      </c>
      <c r="D68" s="185" t="n">
        <v>0.001</v>
      </c>
      <c r="E68" s="185" t="n">
        <v>0.001</v>
      </c>
      <c r="F68" s="185" t="n">
        <v>0.001</v>
      </c>
      <c r="G68" s="185" t="n">
        <v>0.001</v>
      </c>
      <c r="H68" s="185" t="n">
        <v>0.001</v>
      </c>
      <c r="I68" s="185" t="n">
        <v>0.001</v>
      </c>
      <c r="J68" s="185" t="n">
        <v>0.001</v>
      </c>
      <c r="K68" s="185" t="n">
        <v>0.001</v>
      </c>
      <c r="L68" s="185" t="n">
        <v>0.001</v>
      </c>
      <c r="M68" s="185" t="n">
        <v>0.001</v>
      </c>
      <c r="N68" s="185" t="n">
        <v>0.001</v>
      </c>
      <c r="O68" s="185" t="n">
        <v>0.001</v>
      </c>
      <c r="P68" s="185" t="n">
        <v>0.001</v>
      </c>
      <c r="Q68" s="185" t="n">
        <v>0.001</v>
      </c>
      <c r="R68" s="104" t="n">
        <v>0.001</v>
      </c>
    </row>
    <row r="69" customFormat="false" ht="15.75" hidden="false" customHeight="true" outlineLevel="0" collapsed="false">
      <c r="A69" s="251" t="n">
        <v>68</v>
      </c>
      <c r="B69" s="116" t="s">
        <v>70</v>
      </c>
      <c r="C69" s="103" t="n">
        <v>746.8</v>
      </c>
      <c r="D69" s="104" t="n">
        <v>8960</v>
      </c>
      <c r="E69" s="129" t="n">
        <v>14090</v>
      </c>
      <c r="F69" s="129" t="n">
        <v>14580</v>
      </c>
      <c r="G69" s="104" t="n">
        <v>2483.2</v>
      </c>
      <c r="H69" s="104" t="n">
        <v>1244.8</v>
      </c>
      <c r="I69" s="104" t="n">
        <v>5825.1</v>
      </c>
      <c r="J69" s="104" t="n">
        <v>9794</v>
      </c>
      <c r="K69" s="104" t="n">
        <v>8941</v>
      </c>
      <c r="L69" s="104" t="n">
        <v>10796.4</v>
      </c>
      <c r="M69" s="104" t="n">
        <v>5779.9</v>
      </c>
      <c r="N69" s="104" t="n">
        <v>6270</v>
      </c>
      <c r="O69" s="104" t="n">
        <v>1878.1</v>
      </c>
      <c r="P69" s="104" t="n">
        <v>2217</v>
      </c>
      <c r="Q69" s="104" t="n">
        <v>3727.2</v>
      </c>
      <c r="R69" s="104" t="n">
        <v>1680.8</v>
      </c>
    </row>
    <row r="70" customFormat="false" ht="15.75" hidden="false" customHeight="true" outlineLevel="0" collapsed="false">
      <c r="A70" s="251" t="n">
        <v>69</v>
      </c>
      <c r="B70" s="116" t="s">
        <v>71</v>
      </c>
      <c r="C70" s="103" t="n">
        <v>3868.3</v>
      </c>
      <c r="D70" s="242" t="n">
        <v>55780</v>
      </c>
      <c r="E70" s="129" t="n">
        <v>58480</v>
      </c>
      <c r="F70" s="129" t="n">
        <v>41940</v>
      </c>
      <c r="G70" s="104" t="n">
        <v>6353.4</v>
      </c>
      <c r="H70" s="104" t="n">
        <v>14297.1</v>
      </c>
      <c r="I70" s="104" t="n">
        <v>9746.2</v>
      </c>
      <c r="J70" s="104" t="n">
        <v>7947.6</v>
      </c>
      <c r="K70" s="104" t="n">
        <v>6819.1</v>
      </c>
      <c r="L70" s="104" t="n">
        <v>18312.1</v>
      </c>
      <c r="M70" s="104" t="n">
        <v>6012.8</v>
      </c>
      <c r="N70" s="104" t="n">
        <v>5771.1</v>
      </c>
      <c r="O70" s="104" t="n">
        <v>4498.6</v>
      </c>
      <c r="P70" s="104" t="n">
        <v>5241</v>
      </c>
      <c r="Q70" s="104" t="n">
        <v>16563.4</v>
      </c>
      <c r="R70" s="104" t="n">
        <v>23873</v>
      </c>
    </row>
    <row r="71" customFormat="false" ht="15.75" hidden="false" customHeight="true" outlineLevel="0" collapsed="false">
      <c r="A71" s="251" t="n">
        <v>70</v>
      </c>
      <c r="B71" s="116" t="s">
        <v>72</v>
      </c>
      <c r="C71" s="103" t="n">
        <v>58.7</v>
      </c>
      <c r="D71" s="242" t="n">
        <v>170</v>
      </c>
      <c r="E71" s="129" t="n">
        <v>100</v>
      </c>
      <c r="F71" s="129" t="n">
        <v>150</v>
      </c>
      <c r="G71" s="185" t="n">
        <v>0.001</v>
      </c>
      <c r="H71" s="104" t="n">
        <v>60.6</v>
      </c>
      <c r="I71" s="104" t="n">
        <v>220.7</v>
      </c>
      <c r="J71" s="104" t="n">
        <v>963.2</v>
      </c>
      <c r="K71" s="104" t="n">
        <v>124.8</v>
      </c>
      <c r="L71" s="104" t="n">
        <v>93.2</v>
      </c>
      <c r="M71" s="104" t="n">
        <v>357.1</v>
      </c>
      <c r="N71" s="104" t="n">
        <v>296.9</v>
      </c>
      <c r="O71" s="104" t="n">
        <v>183.5</v>
      </c>
      <c r="P71" s="104" t="n">
        <v>163</v>
      </c>
      <c r="Q71" s="104" t="n">
        <v>1854.8</v>
      </c>
      <c r="R71" s="104" t="n">
        <v>2801.8</v>
      </c>
    </row>
    <row r="72" customFormat="false" ht="15.75" hidden="false" customHeight="true" outlineLevel="0" collapsed="false">
      <c r="A72" s="251" t="n">
        <v>71</v>
      </c>
      <c r="B72" s="116" t="s">
        <v>73</v>
      </c>
      <c r="C72" s="103" t="n">
        <v>14657.1</v>
      </c>
      <c r="D72" s="242" t="n">
        <v>60400</v>
      </c>
      <c r="E72" s="129" t="n">
        <v>62970</v>
      </c>
      <c r="F72" s="129" t="n">
        <v>63550</v>
      </c>
      <c r="G72" s="104" t="n">
        <v>17487.9</v>
      </c>
      <c r="H72" s="104" t="n">
        <v>12972.2</v>
      </c>
      <c r="I72" s="104" t="n">
        <v>13443.7</v>
      </c>
      <c r="J72" s="104" t="n">
        <v>15985.2</v>
      </c>
      <c r="K72" s="104" t="n">
        <v>17297</v>
      </c>
      <c r="L72" s="104" t="n">
        <v>17062.9</v>
      </c>
      <c r="M72" s="104" t="n">
        <v>15743</v>
      </c>
      <c r="N72" s="104" t="n">
        <v>68685.1</v>
      </c>
      <c r="O72" s="104" t="n">
        <v>45425</v>
      </c>
      <c r="P72" s="104" t="n">
        <v>29978</v>
      </c>
      <c r="Q72" s="104" t="n">
        <v>35364.2</v>
      </c>
      <c r="R72" s="104" t="n">
        <v>39052.4</v>
      </c>
    </row>
    <row r="73" customFormat="false" ht="15.75" hidden="false" customHeight="true" outlineLevel="0" collapsed="false">
      <c r="A73" s="251" t="n">
        <v>72</v>
      </c>
      <c r="B73" s="116" t="s">
        <v>74</v>
      </c>
      <c r="C73" s="103" t="n">
        <v>1672.2</v>
      </c>
      <c r="D73" s="242" t="n">
        <v>4080</v>
      </c>
      <c r="E73" s="129" t="n">
        <v>3910</v>
      </c>
      <c r="F73" s="129" t="n">
        <v>18250</v>
      </c>
      <c r="G73" s="104" t="n">
        <v>3554.1</v>
      </c>
      <c r="H73" s="104" t="n">
        <v>3554.4</v>
      </c>
      <c r="I73" s="104" t="n">
        <v>5997</v>
      </c>
      <c r="J73" s="104" t="n">
        <v>6605.2</v>
      </c>
      <c r="K73" s="104" t="n">
        <v>4783.5</v>
      </c>
      <c r="L73" s="104" t="n">
        <v>3020.6</v>
      </c>
      <c r="M73" s="104" t="n">
        <v>1393.6</v>
      </c>
      <c r="N73" s="104" t="n">
        <v>2418.8</v>
      </c>
      <c r="O73" s="104" t="n">
        <v>7821.8</v>
      </c>
      <c r="P73" s="104" t="n">
        <v>7004</v>
      </c>
      <c r="Q73" s="104" t="n">
        <v>9737.2</v>
      </c>
      <c r="R73" s="104" t="n">
        <v>8339.1</v>
      </c>
    </row>
    <row r="74" customFormat="false" ht="15.75" hidden="false" customHeight="true" outlineLevel="0" collapsed="false">
      <c r="A74" s="256" t="n">
        <v>73</v>
      </c>
      <c r="B74" s="122" t="s">
        <v>75</v>
      </c>
      <c r="C74" s="109" t="n">
        <v>27.9</v>
      </c>
      <c r="D74" s="246" t="n">
        <v>20</v>
      </c>
      <c r="E74" s="144" t="n">
        <v>20</v>
      </c>
      <c r="F74" s="197" t="n">
        <v>0.001</v>
      </c>
      <c r="G74" s="197" t="n">
        <v>0.001</v>
      </c>
      <c r="H74" s="110" t="n">
        <v>144.9</v>
      </c>
      <c r="I74" s="197" t="n">
        <v>0.001</v>
      </c>
      <c r="J74" s="197" t="n">
        <v>0.001</v>
      </c>
      <c r="K74" s="110" t="n">
        <v>505.4</v>
      </c>
      <c r="L74" s="110" t="n">
        <v>684.7</v>
      </c>
      <c r="M74" s="110" t="n">
        <v>2408.9</v>
      </c>
      <c r="N74" s="110" t="n">
        <v>7832.7</v>
      </c>
      <c r="O74" s="110" t="n">
        <v>10072.1</v>
      </c>
      <c r="P74" s="110" t="n">
        <v>10772</v>
      </c>
      <c r="Q74" s="110" t="n">
        <v>38927.8</v>
      </c>
      <c r="R74" s="104" t="n">
        <v>28770.7</v>
      </c>
    </row>
    <row r="75" customFormat="false" ht="15.75" hidden="false" customHeight="true" outlineLevel="0" collapsed="false">
      <c r="A75" s="249" t="n">
        <v>74</v>
      </c>
      <c r="B75" s="131" t="s">
        <v>76</v>
      </c>
      <c r="C75" s="98" t="n">
        <v>2196</v>
      </c>
      <c r="D75" s="99" t="n">
        <v>4450</v>
      </c>
      <c r="E75" s="141" t="n">
        <v>4450</v>
      </c>
      <c r="F75" s="141" t="n">
        <v>7080</v>
      </c>
      <c r="G75" s="141" t="n">
        <v>249.2</v>
      </c>
      <c r="H75" s="100" t="n">
        <v>0</v>
      </c>
      <c r="I75" s="141" t="n">
        <v>605</v>
      </c>
      <c r="J75" s="141" t="n">
        <v>2985</v>
      </c>
      <c r="K75" s="141" t="n">
        <v>435</v>
      </c>
      <c r="L75" s="141" t="n">
        <v>1796</v>
      </c>
      <c r="M75" s="141" t="n">
        <v>4958</v>
      </c>
      <c r="N75" s="141" t="n">
        <v>351.9</v>
      </c>
      <c r="O75" s="141" t="n">
        <v>605</v>
      </c>
      <c r="P75" s="99" t="n">
        <v>607</v>
      </c>
      <c r="Q75" s="141" t="n">
        <v>115</v>
      </c>
      <c r="R75" s="104" t="n">
        <v>769.5</v>
      </c>
    </row>
    <row r="76" customFormat="false" ht="15.75" hidden="false" customHeight="true" outlineLevel="0" collapsed="false">
      <c r="A76" s="251" t="n">
        <v>75</v>
      </c>
      <c r="B76" s="127" t="s">
        <v>77</v>
      </c>
      <c r="C76" s="276" t="n">
        <v>0.001</v>
      </c>
      <c r="D76" s="185" t="n">
        <v>0.001</v>
      </c>
      <c r="E76" s="185" t="n">
        <v>0.001</v>
      </c>
      <c r="F76" s="185" t="n">
        <v>0.001</v>
      </c>
      <c r="G76" s="185" t="n">
        <v>0.001</v>
      </c>
      <c r="H76" s="185" t="n">
        <v>0.001</v>
      </c>
      <c r="I76" s="185" t="n">
        <v>0.001</v>
      </c>
      <c r="J76" s="185" t="n">
        <v>0.001</v>
      </c>
      <c r="K76" s="185" t="n">
        <v>0.001</v>
      </c>
      <c r="L76" s="185" t="n">
        <v>0.001</v>
      </c>
      <c r="M76" s="185" t="n">
        <v>0.001</v>
      </c>
      <c r="N76" s="185" t="n">
        <v>0.001</v>
      </c>
      <c r="O76" s="185" t="n">
        <v>0.001</v>
      </c>
      <c r="P76" s="185" t="n">
        <v>0.001</v>
      </c>
      <c r="Q76" s="185" t="n">
        <v>0.001</v>
      </c>
      <c r="R76" s="104" t="n">
        <v>0.001</v>
      </c>
    </row>
    <row r="77" customFormat="false" ht="15.75" hidden="false" customHeight="true" outlineLevel="0" collapsed="false">
      <c r="A77" s="251" t="n">
        <v>76</v>
      </c>
      <c r="B77" s="127" t="s">
        <v>78</v>
      </c>
      <c r="C77" s="103" t="n">
        <v>50.3</v>
      </c>
      <c r="D77" s="242" t="n">
        <v>0</v>
      </c>
      <c r="E77" s="129" t="n">
        <v>170</v>
      </c>
      <c r="F77" s="129" t="n">
        <v>720</v>
      </c>
      <c r="G77" s="129" t="n">
        <v>418.8</v>
      </c>
      <c r="H77" s="104" t="n">
        <v>843.6</v>
      </c>
      <c r="I77" s="185" t="n">
        <v>0.001</v>
      </c>
      <c r="J77" s="129" t="n">
        <v>401.1</v>
      </c>
      <c r="K77" s="129" t="n">
        <v>5575.6</v>
      </c>
      <c r="L77" s="129" t="n">
        <v>5010.6</v>
      </c>
      <c r="M77" s="129" t="n">
        <v>7222.9</v>
      </c>
      <c r="N77" s="129" t="n">
        <v>1878.7</v>
      </c>
      <c r="O77" s="104" t="n">
        <v>906.3</v>
      </c>
      <c r="P77" s="185" t="n">
        <v>0.001</v>
      </c>
      <c r="Q77" s="104" t="n">
        <v>3426.6</v>
      </c>
      <c r="R77" s="104" t="n">
        <v>3157.3</v>
      </c>
    </row>
    <row r="78" customFormat="false" ht="15.75" hidden="false" customHeight="true" outlineLevel="0" collapsed="false">
      <c r="A78" s="251" t="n">
        <v>77</v>
      </c>
      <c r="B78" s="127" t="s">
        <v>79</v>
      </c>
      <c r="C78" s="276" t="n">
        <v>0.001</v>
      </c>
      <c r="D78" s="185" t="n">
        <v>0.001</v>
      </c>
      <c r="E78" s="185" t="n">
        <v>0.001</v>
      </c>
      <c r="F78" s="129" t="n">
        <v>210</v>
      </c>
      <c r="G78" s="129" t="n">
        <v>37.7</v>
      </c>
      <c r="H78" s="104" t="n">
        <v>63.1</v>
      </c>
      <c r="I78" s="185" t="n">
        <v>0.001</v>
      </c>
      <c r="J78" s="185" t="n">
        <v>0.001</v>
      </c>
      <c r="K78" s="185" t="n">
        <v>0.001</v>
      </c>
      <c r="L78" s="185" t="n">
        <v>0.001</v>
      </c>
      <c r="M78" s="129" t="n">
        <v>23.9</v>
      </c>
      <c r="N78" s="129" t="n">
        <v>5.5</v>
      </c>
      <c r="O78" s="185" t="n">
        <v>0.001</v>
      </c>
      <c r="P78" s="185" t="n">
        <v>0.001</v>
      </c>
      <c r="Q78" s="185" t="n">
        <v>0.001</v>
      </c>
      <c r="R78" s="104" t="n">
        <v>225</v>
      </c>
    </row>
    <row r="79" customFormat="false" ht="15.75" hidden="false" customHeight="true" outlineLevel="0" collapsed="false">
      <c r="A79" s="251" t="n">
        <v>78</v>
      </c>
      <c r="B79" s="116" t="s">
        <v>80</v>
      </c>
      <c r="C79" s="276" t="n">
        <v>0.001</v>
      </c>
      <c r="D79" s="185" t="n">
        <v>0.001</v>
      </c>
      <c r="E79" s="185" t="n">
        <v>0.001</v>
      </c>
      <c r="F79" s="185" t="n">
        <v>0.001</v>
      </c>
      <c r="G79" s="185" t="n">
        <v>0.001</v>
      </c>
      <c r="H79" s="185" t="n">
        <v>0.001</v>
      </c>
      <c r="I79" s="185" t="n">
        <v>0.001</v>
      </c>
      <c r="J79" s="185" t="n">
        <v>0.001</v>
      </c>
      <c r="K79" s="185" t="n">
        <v>0.001</v>
      </c>
      <c r="L79" s="185" t="n">
        <v>0.001</v>
      </c>
      <c r="M79" s="185" t="n">
        <v>0.001</v>
      </c>
      <c r="N79" s="185" t="n">
        <v>0.001</v>
      </c>
      <c r="O79" s="185" t="n">
        <v>0.001</v>
      </c>
      <c r="P79" s="185" t="n">
        <v>0.001</v>
      </c>
      <c r="Q79" s="185" t="n">
        <v>0.001</v>
      </c>
      <c r="R79" s="104" t="n">
        <f aca="false">FORECAST($R$1,C79:Q79,C$1:Q$1)</f>
        <v>0.001</v>
      </c>
    </row>
    <row r="80" customFormat="false" ht="15.75" hidden="false" customHeight="true" outlineLevel="0" collapsed="false">
      <c r="A80" s="251" t="n">
        <v>79</v>
      </c>
      <c r="B80" s="116" t="s">
        <v>81</v>
      </c>
      <c r="C80" s="128" t="n">
        <v>17</v>
      </c>
      <c r="D80" s="104" t="n">
        <v>150</v>
      </c>
      <c r="E80" s="129" t="n">
        <v>70</v>
      </c>
      <c r="F80" s="129" t="n">
        <v>60</v>
      </c>
      <c r="G80" s="185" t="n">
        <v>0.001</v>
      </c>
      <c r="H80" s="185" t="n">
        <v>0.001</v>
      </c>
      <c r="I80" s="185" t="n">
        <v>0.001</v>
      </c>
      <c r="J80" s="185" t="n">
        <v>0.001</v>
      </c>
      <c r="K80" s="185" t="n">
        <v>0.001</v>
      </c>
      <c r="L80" s="185" t="n">
        <v>0.001</v>
      </c>
      <c r="M80" s="185" t="n">
        <v>0.001</v>
      </c>
      <c r="N80" s="185" t="n">
        <v>0.001</v>
      </c>
      <c r="O80" s="185" t="n">
        <v>0.001</v>
      </c>
      <c r="P80" s="185" t="n">
        <v>0.001</v>
      </c>
      <c r="Q80" s="185" t="n">
        <v>0.001</v>
      </c>
      <c r="R80" s="104" t="n">
        <v>0.001</v>
      </c>
    </row>
    <row r="81" customFormat="false" ht="15.75" hidden="false" customHeight="true" outlineLevel="0" collapsed="false">
      <c r="A81" s="251" t="n">
        <v>80</v>
      </c>
      <c r="B81" s="116" t="s">
        <v>82</v>
      </c>
      <c r="C81" s="276" t="n">
        <v>0.001</v>
      </c>
      <c r="D81" s="242" t="n">
        <v>0</v>
      </c>
      <c r="E81" s="185" t="n">
        <v>0.001</v>
      </c>
      <c r="F81" s="129" t="n">
        <v>105100</v>
      </c>
      <c r="G81" s="129" t="n">
        <v>10751.4</v>
      </c>
      <c r="H81" s="104" t="n">
        <v>15267.9</v>
      </c>
      <c r="I81" s="104" t="n">
        <v>18993.5</v>
      </c>
      <c r="J81" s="185" t="n">
        <v>0.001</v>
      </c>
      <c r="K81" s="185" t="n">
        <v>0.001</v>
      </c>
      <c r="L81" s="185" t="n">
        <v>0.001</v>
      </c>
      <c r="M81" s="129" t="n">
        <v>170679</v>
      </c>
      <c r="N81" s="129" t="n">
        <v>7399.6</v>
      </c>
      <c r="O81" s="104" t="n">
        <v>2035.4</v>
      </c>
      <c r="P81" s="185" t="n">
        <v>0.001</v>
      </c>
      <c r="Q81" s="129" t="n">
        <v>7133.4</v>
      </c>
      <c r="R81" s="104" t="n">
        <v>5676.5</v>
      </c>
    </row>
    <row r="82" customFormat="false" ht="15.75" hidden="false" customHeight="true" outlineLevel="0" collapsed="false">
      <c r="A82" s="251" t="n">
        <v>81</v>
      </c>
      <c r="B82" s="116" t="s">
        <v>83</v>
      </c>
      <c r="C82" s="276" t="n">
        <v>0.001</v>
      </c>
      <c r="D82" s="185" t="n">
        <v>0.001</v>
      </c>
      <c r="E82" s="185" t="n">
        <v>0.001</v>
      </c>
      <c r="F82" s="185" t="n">
        <v>0.001</v>
      </c>
      <c r="G82" s="185" t="n">
        <v>0.001</v>
      </c>
      <c r="H82" s="185" t="n">
        <v>0.001</v>
      </c>
      <c r="I82" s="185" t="n">
        <v>0.001</v>
      </c>
      <c r="J82" s="185" t="n">
        <v>0.001</v>
      </c>
      <c r="K82" s="185" t="n">
        <v>0.001</v>
      </c>
      <c r="L82" s="185" t="n">
        <v>0.001</v>
      </c>
      <c r="M82" s="185" t="n">
        <v>0.001</v>
      </c>
      <c r="N82" s="185" t="n">
        <v>0.001</v>
      </c>
      <c r="O82" s="185" t="n">
        <v>0.001</v>
      </c>
      <c r="P82" s="185" t="n">
        <v>0.001</v>
      </c>
      <c r="Q82" s="185" t="n">
        <v>0.001</v>
      </c>
      <c r="R82" s="104" t="n">
        <v>0.001</v>
      </c>
    </row>
    <row r="83" customFormat="false" ht="15.75" hidden="false" customHeight="true" outlineLevel="0" collapsed="false">
      <c r="A83" s="264" t="n">
        <v>82</v>
      </c>
      <c r="B83" s="122" t="s">
        <v>84</v>
      </c>
      <c r="C83" s="279" t="n">
        <v>0.001</v>
      </c>
      <c r="D83" s="197" t="n">
        <v>0.001</v>
      </c>
      <c r="E83" s="197" t="n">
        <v>0.001</v>
      </c>
      <c r="F83" s="197" t="n">
        <v>0.001</v>
      </c>
      <c r="G83" s="197" t="n">
        <v>0.001</v>
      </c>
      <c r="H83" s="197" t="n">
        <v>0.001</v>
      </c>
      <c r="I83" s="197" t="n">
        <v>0.001</v>
      </c>
      <c r="J83" s="197" t="n">
        <v>0.001</v>
      </c>
      <c r="K83" s="197" t="n">
        <v>0.001</v>
      </c>
      <c r="L83" s="197" t="n">
        <v>0.001</v>
      </c>
      <c r="M83" s="197" t="n">
        <v>0.001</v>
      </c>
      <c r="N83" s="197" t="n">
        <v>0.001</v>
      </c>
      <c r="O83" s="197" t="n">
        <v>0.001</v>
      </c>
      <c r="P83" s="197" t="n">
        <v>0.001</v>
      </c>
      <c r="Q83" s="197" t="n">
        <v>0.001</v>
      </c>
      <c r="R83" s="104" t="n">
        <v>0.001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" hidden="false" customHeight="true" outlineLevel="0" collapsed="false">
      <c r="J86" s="60" t="n">
        <f aca="false">SUM(J2:J83)</f>
        <v>651323.638000001</v>
      </c>
    </row>
    <row r="87" customFormat="false" ht="15" hidden="false" customHeight="true" outlineLevel="0" collapsed="false">
      <c r="J87" s="60" t="n">
        <f aca="false">ЧН!J86</f>
        <v>143347</v>
      </c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83 A1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6.88"/>
    <col collapsed="false" customWidth="true" hidden="false" outlineLevel="0" max="16" min="2" style="1" width="6"/>
    <col collapsed="false" customWidth="true" hidden="false" outlineLevel="0" max="26" min="17" style="1" width="5.75"/>
  </cols>
  <sheetData>
    <row r="1" customFormat="false" ht="14.25" hidden="false" customHeight="true" outlineLevel="0" collapsed="false"/>
    <row r="2" customFormat="false" ht="14.25" hidden="false" customHeight="true" outlineLevel="0" collapsed="false">
      <c r="B2" s="281" t="n">
        <v>2005</v>
      </c>
      <c r="C2" s="282" t="n">
        <v>2006</v>
      </c>
      <c r="D2" s="282" t="n">
        <v>2007</v>
      </c>
      <c r="E2" s="282" t="n">
        <v>2008</v>
      </c>
      <c r="F2" s="282" t="n">
        <v>2009</v>
      </c>
      <c r="G2" s="282" t="n">
        <v>2010</v>
      </c>
      <c r="H2" s="282" t="n">
        <v>2011</v>
      </c>
      <c r="I2" s="282" t="n">
        <v>2012</v>
      </c>
      <c r="J2" s="282" t="n">
        <v>2013</v>
      </c>
      <c r="K2" s="282" t="n">
        <v>2014</v>
      </c>
      <c r="L2" s="282" t="n">
        <v>2015</v>
      </c>
      <c r="M2" s="282" t="n">
        <v>2016</v>
      </c>
      <c r="N2" s="282" t="n">
        <v>2017</v>
      </c>
      <c r="O2" s="282" t="n">
        <v>2018</v>
      </c>
      <c r="P2" s="282" t="n">
        <v>2019</v>
      </c>
    </row>
    <row r="3" customFormat="false" ht="14.25" hidden="false" customHeight="true" outlineLevel="0" collapsed="false">
      <c r="B3" s="283" t="n">
        <v>5.78</v>
      </c>
      <c r="C3" s="284" t="n">
        <v>6.7</v>
      </c>
      <c r="D3" s="284" t="n">
        <v>7.62</v>
      </c>
      <c r="E3" s="284" t="n">
        <v>9.03</v>
      </c>
      <c r="F3" s="284" t="n">
        <v>9.26</v>
      </c>
      <c r="G3" s="284" t="n">
        <v>10.57</v>
      </c>
      <c r="H3" s="284" t="n">
        <v>12.08</v>
      </c>
      <c r="I3" s="284" t="n">
        <v>13.1</v>
      </c>
      <c r="J3" s="284" t="n">
        <v>13.86</v>
      </c>
      <c r="K3" s="284" t="n">
        <v>14.64</v>
      </c>
      <c r="L3" s="284" t="n">
        <v>15.66</v>
      </c>
      <c r="M3" s="284" t="n">
        <v>16.05</v>
      </c>
      <c r="N3" s="284" t="n">
        <v>16.91</v>
      </c>
      <c r="O3" s="284" t="n">
        <v>18.78</v>
      </c>
      <c r="P3" s="284" t="n">
        <v>19.5</v>
      </c>
    </row>
    <row r="4" customFormat="false" ht="14.25" hidden="false" customHeight="true" outlineLevel="0" collapsed="false">
      <c r="A4" s="1" t="s">
        <v>409</v>
      </c>
      <c r="B4" s="285" t="n">
        <f aca="false">B3/$I$3</f>
        <v>0.441221374045802</v>
      </c>
      <c r="C4" s="285" t="n">
        <f aca="false">C3/$I$3</f>
        <v>0.511450381679389</v>
      </c>
      <c r="D4" s="285" t="n">
        <f aca="false">D3/$I$3</f>
        <v>0.581679389312977</v>
      </c>
      <c r="E4" s="285" t="n">
        <f aca="false">E3/$I$3</f>
        <v>0.689312977099237</v>
      </c>
      <c r="F4" s="285" t="n">
        <f aca="false">F3/$I$3</f>
        <v>0.706870229007634</v>
      </c>
      <c r="G4" s="285" t="n">
        <f aca="false">G3/$I$3</f>
        <v>0.806870229007634</v>
      </c>
      <c r="H4" s="285" t="n">
        <f aca="false">H3/$I$3</f>
        <v>0.922137404580153</v>
      </c>
      <c r="I4" s="285" t="n">
        <f aca="false">I3/$I$3</f>
        <v>1</v>
      </c>
      <c r="J4" s="285" t="n">
        <f aca="false">J3/$I$3</f>
        <v>1.05801526717557</v>
      </c>
      <c r="K4" s="285" t="n">
        <f aca="false">K3/$I$3</f>
        <v>1.1175572519084</v>
      </c>
      <c r="L4" s="285" t="n">
        <f aca="false">L3/$I$3</f>
        <v>1.19541984732824</v>
      </c>
      <c r="M4" s="285" t="n">
        <f aca="false">M3/$I$3</f>
        <v>1.22519083969466</v>
      </c>
      <c r="N4" s="285" t="n">
        <f aca="false">N3/$I$3</f>
        <v>1.29083969465649</v>
      </c>
      <c r="O4" s="285" t="n">
        <f aca="false">O3/$I$3</f>
        <v>1.43358778625954</v>
      </c>
      <c r="P4" s="285" t="n">
        <f aca="false">P3/$I$3</f>
        <v>1.48854961832061</v>
      </c>
    </row>
    <row r="5" customFormat="false" ht="14.25" hidden="false" customHeight="true" outlineLevel="0" collapsed="false"/>
    <row r="6" customFormat="false" ht="14.25" hidden="false" customHeight="true" outlineLevel="0" collapsed="false">
      <c r="A6" s="286" t="s">
        <v>410</v>
      </c>
      <c r="B6" s="1" t="n">
        <f aca="false">$I6*B$4</f>
        <v>2.00314503816794</v>
      </c>
      <c r="C6" s="1" t="n">
        <f aca="false">$I6*C$4</f>
        <v>2.32198473282443</v>
      </c>
      <c r="D6" s="1" t="n">
        <f aca="false">$I6*D$4</f>
        <v>2.64082442748092</v>
      </c>
      <c r="E6" s="1" t="n">
        <f aca="false">$I6*E$4</f>
        <v>3.12948091603053</v>
      </c>
      <c r="F6" s="1" t="n">
        <f aca="false">$I6*F$4</f>
        <v>3.20919083969466</v>
      </c>
      <c r="G6" s="1" t="n">
        <f aca="false">$I6*G$4</f>
        <v>3.66319083969466</v>
      </c>
      <c r="H6" s="1" t="n">
        <f aca="false">$I6*H$4</f>
        <v>4.18650381679389</v>
      </c>
      <c r="I6" s="287" t="n">
        <v>4.54</v>
      </c>
      <c r="J6" s="1" t="n">
        <f aca="false">$I6*J$4</f>
        <v>4.8033893129771</v>
      </c>
      <c r="K6" s="1" t="n">
        <f aca="false">$I6*K$4</f>
        <v>5.07370992366412</v>
      </c>
      <c r="L6" s="1" t="n">
        <f aca="false">$I6*L$4</f>
        <v>5.42720610687023</v>
      </c>
      <c r="M6" s="1" t="n">
        <f aca="false">$I6*M$4</f>
        <v>5.56236641221374</v>
      </c>
      <c r="N6" s="1" t="n">
        <f aca="false">$I6*N$4</f>
        <v>5.86041221374046</v>
      </c>
      <c r="O6" s="1" t="n">
        <f aca="false">$I6*O$4</f>
        <v>6.50848854961832</v>
      </c>
      <c r="P6" s="1" t="n">
        <f aca="false">$I6*P$4</f>
        <v>6.75801526717557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1" sqref="C2:C83 J1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12"/>
    <col collapsed="false" customWidth="true" hidden="false" outlineLevel="0" max="2" min="2" style="1" width="32.88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92" t="s">
        <v>1</v>
      </c>
      <c r="B1" s="93" t="s">
        <v>2</v>
      </c>
      <c r="C1" s="94" t="n">
        <v>2005</v>
      </c>
      <c r="D1" s="94" t="n">
        <v>2006</v>
      </c>
      <c r="E1" s="94" t="n">
        <v>2007</v>
      </c>
      <c r="F1" s="94" t="n">
        <v>2008</v>
      </c>
      <c r="G1" s="94" t="n">
        <v>2009</v>
      </c>
      <c r="H1" s="94" t="n">
        <v>2010</v>
      </c>
      <c r="I1" s="94" t="n">
        <v>2011</v>
      </c>
      <c r="J1" s="94" t="n">
        <v>2012</v>
      </c>
      <c r="K1" s="94" t="n">
        <v>2013</v>
      </c>
      <c r="L1" s="94" t="n">
        <v>2014</v>
      </c>
      <c r="M1" s="94" t="n">
        <v>2015</v>
      </c>
      <c r="N1" s="94" t="n">
        <v>2016</v>
      </c>
      <c r="O1" s="94" t="n">
        <v>2017</v>
      </c>
      <c r="P1" s="94" t="n">
        <v>2018</v>
      </c>
      <c r="Q1" s="94" t="n">
        <v>2019</v>
      </c>
      <c r="R1" s="95" t="n">
        <v>2020</v>
      </c>
    </row>
    <row r="2" customFormat="false" ht="15.75" hidden="false" customHeight="false" outlineLevel="0" collapsed="false">
      <c r="A2" s="96" t="n">
        <v>1</v>
      </c>
      <c r="B2" s="97" t="s">
        <v>3</v>
      </c>
      <c r="C2" s="288" t="n">
        <f aca="false">'СРЕДНЕДУШЕВЫЕ ДЕНЕЖНЫЕ ДОХОДЫ Н'!C2/'ВЕЛИЧИНА ПРОЖИТОЧНОГО МИНИМУМА,'!C2</f>
        <v>2.2271000422119</v>
      </c>
      <c r="D2" s="235" t="n">
        <f aca="false">'СРЕДНЕДУШЕВЫЕ ДЕНЕЖНЫЕ ДОХОДЫ Н'!D2/'ВЕЛИЧИНА ПРОЖИТОЧНОГО МИНИМУМА,'!D2</f>
        <v>2.44226128921062</v>
      </c>
      <c r="E2" s="235" t="n">
        <f aca="false">'СРЕДНЕДУШЕВЫЕ ДЕНЕЖНЫЕ ДОХОДЫ Н'!E2/'ВЕЛИЧИНА ПРОЖИТОЧНОГО МИНИМУМА,'!E2</f>
        <v>2.84452510586812</v>
      </c>
      <c r="F2" s="235" t="n">
        <f aca="false">'СРЕДНЕДУШЕВЫЕ ДЕНЕЖНЫЕ ДОХОДЫ Н'!F2/'ВЕЛИЧИНА ПРОЖИТОЧНОГО МИНИМУМА,'!F2</f>
        <v>3.32326126595468</v>
      </c>
      <c r="G2" s="235" t="n">
        <f aca="false">'СРЕДНЕДУШЕВЫЕ ДЕНЕЖНЫЕ ДОХОДЫ Н'!G2/'ВЕЛИЧИНА ПРОЖИТОЧНОГО МИНИМУМА,'!G2</f>
        <v>3.38374880153404</v>
      </c>
      <c r="H2" s="235" t="n">
        <f aca="false">'СРЕДНЕДУШЕВЫЕ ДЕНЕЖНЫЕ ДОХОДЫ Н'!H2/'ВЕЛИЧИНА ПРОЖИТОЧНОГО МИНИМУМА,'!H2</f>
        <v>3.55725350638476</v>
      </c>
      <c r="I2" s="235" t="n">
        <f aca="false">'СРЕДНЕДУШЕВЫЕ ДЕНЕЖНЫЕ ДОХОДЫ Н'!I2/'ВЕЛИЧИНА ПРОЖИТОЧНОГО МИНИМУМА,'!I2</f>
        <v>3.79108691268401</v>
      </c>
      <c r="J2" s="235" t="n">
        <f aca="false">'СРЕДНЕДУШЕВЫЕ ДЕНЕЖНЫЕ ДОХОДЫ Н'!J2/'ВЕЛИЧИНА ПРОЖИТОЧНОГО МИНИМУМА,'!J2</f>
        <v>4.12081430745814</v>
      </c>
      <c r="K2" s="235" t="n">
        <f aca="false">'СРЕДНЕДУШЕВЫЕ ДЕНЕЖНЫЕ ДОХОДЫ Н'!K2/'ВЕЛИЧИНА ПРОЖИТОЧНОГО МИНИМУМА,'!K2</f>
        <v>3.80723878152637</v>
      </c>
      <c r="L2" s="235" t="n">
        <f aca="false">'СРЕДНЕДУШЕВЫЕ ДЕНЕЖНЫЕ ДОХОДЫ Н'!L2/'ВЕЛИЧИНА ПРОЖИТОЧНОГО МИНИМУМА,'!L2</f>
        <v>3.61736334405145</v>
      </c>
      <c r="M2" s="235" t="n">
        <f aca="false">'СРЕДНЕДУШЕВЫЕ ДЕНЕЖНЫЕ ДОХОДЫ Н'!M2/'ВЕЛИЧИНА ПРОЖИТОЧНОГО МИНИМУМА,'!M2</f>
        <v>3.5416771912099</v>
      </c>
      <c r="N2" s="235" t="n">
        <f aca="false">'СРЕДНЕДУШЕВЫЕ ДЕНЕЖНЫЕ ДОХОДЫ Н'!N2/'ВЕЛИЧИНА ПРОЖИТОЧНОГО МИНИМУМА,'!N2</f>
        <v>3.67934312878133</v>
      </c>
      <c r="O2" s="235" t="n">
        <f aca="false">'СРЕДНЕДУШЕВЫЕ ДЕНЕЖНЫЕ ДОХОДЫ Н'!O2/'ВЕЛИЧИНА ПРОЖИТОЧНОГО МИНИМУМА,'!O2</f>
        <v>3.66405023547881</v>
      </c>
      <c r="P2" s="235" t="n">
        <f aca="false">'СРЕДНЕДУШЕВЫЕ ДЕНЕЖНЫЕ ДОХОДЫ Н'!P2/'ВЕЛИЧИНА ПРОЖИТОЧНОГО МИНИМУМА,'!P2</f>
        <v>3.62948113207547</v>
      </c>
      <c r="Q2" s="235" t="n">
        <f aca="false">'СРЕДНЕДУШЕВЫЕ ДЕНЕЖНЫЕ ДОХОДЫ Н'!Q2/'ВЕЛИЧИНА ПРОЖИТОЧНОГО МИНИМУМА,'!Q2</f>
        <v>3.50281507145951</v>
      </c>
      <c r="R2" s="289" t="n">
        <f aca="false">'СРЕДНЕДУШЕВЫЕ ДЕНЕЖНЫЕ ДОХОДЫ Н'!R2/'ВЕЛИЧИНА ПРОЖИТОЧНОГО МИНИМУМА,'!R2</f>
        <v>3.4234337537788</v>
      </c>
    </row>
    <row r="3" customFormat="false" ht="15.75" hidden="false" customHeight="false" outlineLevel="0" collapsed="false">
      <c r="A3" s="101" t="n">
        <v>2</v>
      </c>
      <c r="B3" s="102" t="s">
        <v>4</v>
      </c>
      <c r="C3" s="290" t="n">
        <f aca="false">'СРЕДНЕДУШЕВЫЕ ДЕНЕЖНЫЕ ДОХОДЫ Н'!C3/'ВЕЛИЧИНА ПРОЖИТОЧНОГО МИНИМУМА,'!C3</f>
        <v>2.0397096498719</v>
      </c>
      <c r="D3" s="242" t="n">
        <f aca="false">'СРЕДНЕДУШЕВЫЕ ДЕНЕЖНЫЕ ДОХОДЫ Н'!D3/'ВЕЛИЧИНА ПРОЖИТОЧНОГО МИНИМУМА,'!D3</f>
        <v>2.14096762965541</v>
      </c>
      <c r="E3" s="242" t="n">
        <f aca="false">'СРЕДНЕДУШЕВЫЕ ДЕНЕЖНЫЕ ДОХОДЫ Н'!E3/'ВЕЛИЧИНА ПРОЖИТОЧНОГО МИНИМУМА,'!E3</f>
        <v>2.23113069016153</v>
      </c>
      <c r="F3" s="242" t="n">
        <f aca="false">'СРЕДНЕДУШЕВЫЕ ДЕНЕЖНЫЕ ДОХОДЫ Н'!F3/'ВЕЛИЧИНА ПРОЖИТОЧНОГО МИНИМУМА,'!F3</f>
        <v>2.52146623148381</v>
      </c>
      <c r="G3" s="242" t="n">
        <f aca="false">'СРЕДНЕДУШЕВЫЕ ДЕНЕЖНЫЕ ДОХОДЫ Н'!G3/'ВЕЛИЧИНА ПРОЖИТОЧНОГО МИНИМУМА,'!G3</f>
        <v>2.64532591046161</v>
      </c>
      <c r="H3" s="242" t="n">
        <f aca="false">'СРЕДНЕДУШЕВЫЕ ДЕНЕЖНЫЕ ДОХОДЫ Н'!H3/'ВЕЛИЧИНА ПРОЖИТОЧНОГО МИНИМУМА,'!H3</f>
        <v>2.70788566795054</v>
      </c>
      <c r="I3" s="242" t="n">
        <f aca="false">'СРЕДНЕДУШЕВЫЕ ДЕНЕЖНЫЕ ДОХОДЫ Н'!I3/'ВЕЛИЧИНА ПРОЖИТОЧНОГО МИНИМУМА,'!I3</f>
        <v>2.99297971918877</v>
      </c>
      <c r="J3" s="242" t="n">
        <f aca="false">'СРЕДНЕДУШЕВЫЕ ДЕНЕЖНЫЕ ДОХОДЫ Н'!J3/'ВЕЛИЧИНА ПРОЖИТОЧНОГО МИНИМУМА,'!J3</f>
        <v>3.22127973446432</v>
      </c>
      <c r="K3" s="242" t="n">
        <f aca="false">'СРЕДНЕДУШЕВЫЕ ДЕНЕЖНЫЕ ДОХОДЫ Н'!K3/'ВЕЛИЧИНА ПРОЖИТОЧНОГО МИНИМУМА,'!K3</f>
        <v>2.8590860461562</v>
      </c>
      <c r="L3" s="242" t="n">
        <f aca="false">'СРЕДНЕДУШЕВЫЕ ДЕНЕЖНЫЕ ДОХОДЫ Н'!L3/'ВЕЛИЧИНА ПРОЖИТОЧНОГО МИНИМУМА,'!L3</f>
        <v>2.72227362855254</v>
      </c>
      <c r="M3" s="242" t="n">
        <f aca="false">'СРЕДНЕДУШЕВЫЕ ДЕНЕЖНЫЕ ДОХОДЫ Н'!M3/'ВЕЛИЧИНА ПРОЖИТОЧНОГО МИНИМУМА,'!M3</f>
        <v>2.68577324315029</v>
      </c>
      <c r="N3" s="242" t="n">
        <f aca="false">'СРЕДНЕДУШЕВЫЕ ДЕНЕЖНЫЕ ДОХОДЫ Н'!N3/'ВЕЛИЧИНА ПРОЖИТОЧНОГО МИНИМУМА,'!N3</f>
        <v>2.67595585776391</v>
      </c>
      <c r="O3" s="242" t="n">
        <f aca="false">'СРЕДНЕДУШЕВЫЕ ДЕНЕЖНЫЕ ДОХОДЫ Н'!O3/'ВЕЛИЧИНА ПРОЖИТОЧНОГО МИНИМУМА,'!O3</f>
        <v>2.70578726155836</v>
      </c>
      <c r="P3" s="242" t="n">
        <f aca="false">'СРЕДНЕДУШЕВЫЕ ДЕНЕЖНЫЕ ДОХОДЫ Н'!P3/'ВЕЛИЧИНА ПРОЖИТОЧНОГО МИНИМУМА,'!P3</f>
        <v>2.75349559813568</v>
      </c>
      <c r="Q3" s="242" t="n">
        <f aca="false">'СРЕДНЕДУШЕВЫЕ ДЕНЕЖНЫЕ ДОХОДЫ Н'!Q3/'ВЕЛИЧИНА ПРОЖИТОЧНОГО МИНИМУМА,'!Q3</f>
        <v>2.74912790697674</v>
      </c>
      <c r="R3" s="291" t="n">
        <f aca="false">'СРЕДНЕДУШЕВЫЕ ДЕНЕЖНЫЕ ДОХОДЫ Н'!R3/'ВЕЛИЧИНА ПРОЖИТОЧНОГО МИНИМУМА,'!R3</f>
        <v>2.61150684931507</v>
      </c>
    </row>
    <row r="4" customFormat="false" ht="15.75" hidden="false" customHeight="false" outlineLevel="0" collapsed="false">
      <c r="A4" s="101" t="n">
        <v>3</v>
      </c>
      <c r="B4" s="102" t="s">
        <v>5</v>
      </c>
      <c r="C4" s="290" t="n">
        <f aca="false">'СРЕДНЕДУШЕВЫЕ ДЕНЕЖНЫЕ ДОХОДЫ Н'!C4/'ВЕЛИЧИНА ПРОЖИТОЧНОГО МИНИМУМА,'!C4</f>
        <v>1.59576107899807</v>
      </c>
      <c r="D4" s="242" t="n">
        <f aca="false">'СРЕДНЕДУШЕВЫЕ ДЕНЕЖНЫЕ ДОХОДЫ Н'!D4/'ВЕЛИЧИНА ПРОЖИТОЧНОГО МИНИМУМА,'!D4</f>
        <v>1.76443202979516</v>
      </c>
      <c r="E4" s="242" t="n">
        <f aca="false">'СРЕДНЕДУШЕВЫЕ ДЕНЕЖНЫЕ ДОХОДЫ Н'!E4/'ВЕЛИЧИНА ПРОЖИТОЧНОГО МИНИМУМА,'!E4</f>
        <v>1.87873974053482</v>
      </c>
      <c r="F4" s="242" t="n">
        <f aca="false">'СРЕДНЕДУШЕВЫЕ ДЕНЕЖНЫЕ ДОХОДЫ Н'!F4/'ВЕЛИЧИНА ПРОЖИТОЧНОГО МИНИМУМА,'!F4</f>
        <v>2.11133113311331</v>
      </c>
      <c r="G4" s="242" t="n">
        <f aca="false">'СРЕДНЕДУШЕВЫЕ ДЕНЕЖНЫЕ ДОХОДЫ Н'!G4/'ВЕЛИЧИНА ПРОЖИТОЧНОГО МИНИМУМА,'!G4</f>
        <v>2.20068369193646</v>
      </c>
      <c r="H4" s="242" t="n">
        <f aca="false">'СРЕДНЕДУШЕВЫЕ ДЕНЕЖНЫЕ ДОХОДЫ Н'!H4/'ВЕЛИЧИНА ПРОЖИТОЧНОГО МИНИМУМА,'!H4</f>
        <v>2.24385174922064</v>
      </c>
      <c r="I4" s="242" t="n">
        <f aca="false">'СРЕДНЕДУШЕВЫЕ ДЕНЕЖНЫЕ ДОХОДЫ Н'!I4/'ВЕЛИЧИНА ПРОЖИТОЧНОГО МИНИМУМА,'!I4</f>
        <v>2.39211098111315</v>
      </c>
      <c r="J4" s="242" t="n">
        <f aca="false">'СРЕДНЕДУШЕВЫЕ ДЕНЕЖНЫЕ ДОХОДЫ Н'!J4/'ВЕЛИЧИНА ПРОЖИТОЧНОГО МИНИМУМА,'!J4</f>
        <v>2.52827543231033</v>
      </c>
      <c r="K4" s="242" t="n">
        <f aca="false">'СРЕДНЕДУШЕВЫЕ ДЕНЕЖНЫЕ ДОХОДЫ Н'!K4/'ВЕЛИЧИНА ПРОЖИТОЧНОГО МИНИМУМА,'!K4</f>
        <v>2.5837745027901</v>
      </c>
      <c r="L4" s="242" t="n">
        <f aca="false">'СРЕДНЕДУШЕВЫЕ ДЕНЕЖНЫЕ ДОХОДЫ Н'!L4/'ВЕЛИЧИНА ПРОЖИТОЧНОГО МИНИМУМА,'!L4</f>
        <v>2.45524264520996</v>
      </c>
      <c r="M4" s="242" t="n">
        <f aca="false">'СРЕДНЕДУШЕВЫЕ ДЕНЕЖНЫЕ ДОХОДЫ Н'!M4/'ВЕЛИЧИНА ПРОЖИТОЧНОГО МИНИМУМА,'!M4</f>
        <v>2.54961832061069</v>
      </c>
      <c r="N4" s="242" t="n">
        <f aca="false">'СРЕДНЕДУШЕВЫЕ ДЕНЕЖНЫЕ ДОХОДЫ Н'!N4/'ВЕЛИЧИНА ПРОЖИТОЧНОГО МИНИМУМА,'!N4</f>
        <v>2.45985481742191</v>
      </c>
      <c r="O4" s="242" t="n">
        <f aca="false">'СРЕДНЕДУШЕВЫЕ ДЕНЕЖНЫЕ ДОХОДЫ Н'!O4/'ВЕЛИЧИНА ПРОЖИТОЧНОГО МИНИМУМА,'!O4</f>
        <v>2.5872144112478</v>
      </c>
      <c r="P4" s="242" t="n">
        <f aca="false">'СРЕДНЕДУШЕВЫЕ ДЕНЕЖНЫЕ ДОХОДЫ Н'!P4/'ВЕЛИЧИНА ПРОЖИТОЧНОГО МИНИМУМА,'!P4</f>
        <v>2.47180510343379</v>
      </c>
      <c r="Q4" s="242" t="n">
        <f aca="false">'СРЕДНЕДУШЕВЫЕ ДЕНЕЖНЫЕ ДОХОДЫ Н'!Q4/'ВЕЛИЧИНА ПРОЖИТОЧНОГО МИНИМУМА,'!Q4</f>
        <v>2.56115543884456</v>
      </c>
      <c r="R4" s="291" t="n">
        <f aca="false">'СРЕДНЕДУШЕВЫЕ ДЕНЕЖНЫЕ ДОХОДЫ Н'!R4/'ВЕЛИЧИНА ПРОЖИТОЧНОГО МИНИМУМА,'!R4</f>
        <v>2.39840858623242</v>
      </c>
    </row>
    <row r="5" customFormat="false" ht="15.75" hidden="false" customHeight="false" outlineLevel="0" collapsed="false">
      <c r="A5" s="101" t="n">
        <v>4</v>
      </c>
      <c r="B5" s="102" t="s">
        <v>6</v>
      </c>
      <c r="C5" s="290" t="n">
        <f aca="false">'СРЕДНЕДУШЕВЫЕ ДЕНЕЖНЫЕ ДОХОДЫ Н'!C5/'ВЕЛИЧИНА ПРОЖИТОЧНОГО МИНИМУМА,'!C5</f>
        <v>2.20885311871227</v>
      </c>
      <c r="D5" s="242" t="n">
        <f aca="false">'СРЕДНЕДУШЕВЫЕ ДЕНЕЖНЫЕ ДОХОДЫ Н'!D5/'ВЕЛИЧИНА ПРОЖИТОЧНОГО МИНИМУМА,'!D5</f>
        <v>2.49555634553857</v>
      </c>
      <c r="E5" s="242" t="n">
        <f aca="false">'СРЕДНЕДУШЕВЫЕ ДЕНЕЖНЫЕ ДОХОДЫ Н'!E5/'ВЕЛИЧИНА ПРОЖИТОЧНОГО МИНИМУМА,'!E5</f>
        <v>2.3648461325201</v>
      </c>
      <c r="F5" s="242" t="n">
        <f aca="false">'СРЕДНЕДУШЕВЫЕ ДЕНЕЖНЫЕ ДОХОДЫ Н'!F5/'ВЕЛИЧИНА ПРОЖИТОЧНОГО МИНИМУМА,'!F5</f>
        <v>2.46531100478469</v>
      </c>
      <c r="G5" s="242" t="n">
        <f aca="false">'СРЕДНЕДУШЕВЫЕ ДЕНЕЖНЫЕ ДОХОДЫ Н'!G5/'ВЕЛИЧИНА ПРОЖИТОЧНОГО МИНИМУМА,'!G5</f>
        <v>2.38180341186028</v>
      </c>
      <c r="H5" s="242" t="n">
        <f aca="false">'СРЕДНЕДУШЕВЫЕ ДЕНЕЖНЫЕ ДОХОДЫ Н'!H5/'ВЕЛИЧИНА ПРОЖИТОЧНОГО МИНИМУМА,'!H5</f>
        <v>2.48176617804791</v>
      </c>
      <c r="I5" s="242" t="n">
        <f aca="false">'СРЕДНЕДУШЕВЫЕ ДЕНЕЖНЫЕ ДОХОДЫ Н'!I5/'ВЕЛИЧИНА ПРОЖИТОЧНОГО МИНИМУМА,'!I5</f>
        <v>2.80978452843518</v>
      </c>
      <c r="J5" s="242" t="n">
        <f aca="false">'СРЕДНЕДУШЕВЫЕ ДЕНЕЖНЫЕ ДОХОДЫ Н'!J5/'ВЕЛИЧИНА ПРОЖИТОЧНОГО МИНИМУМА,'!J5</f>
        <v>3.29186935371786</v>
      </c>
      <c r="K5" s="242" t="n">
        <f aca="false">'СРЕДНЕДУШЕВЫЕ ДЕНЕЖНЫЕ ДОХОДЫ Н'!K5/'ВЕЛИЧИНА ПРОЖИТОЧНОГО МИНИМУМА,'!K5</f>
        <v>3.58811848419659</v>
      </c>
      <c r="L5" s="242" t="n">
        <f aca="false">'СРЕДНЕДУШЕВЫЕ ДЕНЕЖНЫЕ ДОХОДЫ Н'!L5/'ВЕЛИЧИНА ПРОЖИТОЧНОГО МИНИМУМА,'!L5</f>
        <v>3.55436948477085</v>
      </c>
      <c r="M5" s="242" t="n">
        <f aca="false">'СРЕДНЕДУШЕВЫЕ ДЕНЕЖНЫЕ ДОХОДЫ Н'!M5/'ВЕЛИЧИНА ПРОЖИТОЧНОГО МИНИМУМА,'!M5</f>
        <v>3.72475900558092</v>
      </c>
      <c r="N5" s="242" t="n">
        <f aca="false">'СРЕДНЕДУШЕВЫЕ ДЕНЕЖНЫЕ ДОХОДЫ Н'!N5/'ВЕЛИЧИНА ПРОЖИТОЧНОГО МИНИМУМА,'!N5</f>
        <v>3.60595985716045</v>
      </c>
      <c r="O5" s="242" t="n">
        <f aca="false">'СРЕДНЕДУШЕВЫЕ ДЕНЕЖНЫЕ ДОХОДЫ Н'!O5/'ВЕЛИЧИНА ПРОЖИТОЧНОГО МИНИМУМА,'!O5</f>
        <v>3.67164550659696</v>
      </c>
      <c r="P5" s="242" t="n">
        <f aca="false">'СРЕДНЕДУШЕВЫЕ ДЕНЕЖНЫЕ ДОХОДЫ Н'!P5/'ВЕЛИЧИНА ПРОЖИТОЧНОГО МИНИМУМА,'!P5</f>
        <v>3.51706920575941</v>
      </c>
      <c r="Q5" s="242" t="n">
        <f aca="false">'СРЕДНЕДУШЕВЫЕ ДЕНЕЖНЫЕ ДОХОДЫ Н'!Q5/'ВЕЛИЧИНА ПРОЖИТОЧНОГО МИНИМУМА,'!Q5</f>
        <v>3.60040476725883</v>
      </c>
      <c r="R5" s="291" t="n">
        <f aca="false">'СРЕДНЕДУШЕВЫЕ ДЕНЕЖНЫЕ ДОХОДЫ Н'!R5/'ВЕЛИЧИНА ПРОЖИТОЧНОГО МИНИМУМА,'!R5</f>
        <v>3.54335579365956</v>
      </c>
    </row>
    <row r="6" customFormat="false" ht="15.75" hidden="false" customHeight="false" outlineLevel="0" collapsed="false">
      <c r="A6" s="101" t="n">
        <v>5</v>
      </c>
      <c r="B6" s="102" t="s">
        <v>7</v>
      </c>
      <c r="C6" s="290" t="n">
        <f aca="false">'СРЕДНЕДУШЕВЫЕ ДЕНЕЖНЫЕ ДОХОДЫ Н'!C6/'ВЕЛИЧИНА ПРОЖИТОЧНОГО МИНИМУМА,'!C6</f>
        <v>1.34128510965756</v>
      </c>
      <c r="D6" s="242" t="n">
        <f aca="false">'СРЕДНЕДУШЕВЫЕ ДЕНЕЖНЫЕ ДОХОДЫ Н'!D6/'ВЕЛИЧИНА ПРОЖИТОЧНОГО МИНИМУМА,'!D6</f>
        <v>1.44498381877023</v>
      </c>
      <c r="E6" s="242" t="n">
        <f aca="false">'СРЕДНЕДУШЕВЫЕ ДЕНЕЖНЫЕ ДОХОДЫ Н'!E6/'ВЕЛИЧИНА ПРОЖИТОЧНОГО МИНИМУМА,'!E6</f>
        <v>1.53574318856218</v>
      </c>
      <c r="F6" s="242" t="n">
        <f aca="false">'СРЕДНЕДУШЕВЫЕ ДЕНЕЖНЫЕ ДОХОДЫ Н'!F6/'ВЕЛИЧИНА ПРОЖИТОЧНОГО МИНИМУМА,'!F6</f>
        <v>1.96472248353716</v>
      </c>
      <c r="G6" s="242" t="n">
        <f aca="false">'СРЕДНЕДУШЕВЫЕ ДЕНЕЖНЫЕ ДОХОДЫ Н'!G6/'ВЕЛИЧИНА ПРОЖИТОЧНОГО МИНИМУМА,'!G6</f>
        <v>2.01271003877639</v>
      </c>
      <c r="H6" s="242" t="n">
        <f aca="false">'СРЕДНЕДУШЕВЫЕ ДЕНЕЖНЫЕ ДОХОДЫ Н'!H6/'ВЕЛИЧИНА ПРОЖИТОЧНОГО МИНИМУМА,'!H6</f>
        <v>2.04485294117647</v>
      </c>
      <c r="I6" s="242" t="n">
        <f aca="false">'СРЕДНЕДУШЕВЫЕ ДЕНЕЖНЫЕ ДОХОДЫ Н'!I6/'ВЕЛИЧИНА ПРОЖИТОЧНОГО МИНИМУМА,'!I6</f>
        <v>2.26664342976647</v>
      </c>
      <c r="J6" s="242" t="n">
        <f aca="false">'СРЕДНЕДУШЕВЫЕ ДЕНЕЖНЫЕ ДОХОДЫ Н'!J6/'ВЕЛИЧИНА ПРОЖИТОЧНОГО МИНИМУМА,'!J6</f>
        <v>2.58056719303899</v>
      </c>
      <c r="K6" s="242" t="n">
        <f aca="false">'СРЕДНЕДУШЕВЫЕ ДЕНЕЖНЫЕ ДОХОДЫ Н'!K6/'ВЕЛИЧИНА ПРОЖИТОЧНОГО МИНИМУМА,'!K6</f>
        <v>2.52330869812393</v>
      </c>
      <c r="L6" s="242" t="n">
        <f aca="false">'СРЕДНЕДУШЕВЫЕ ДЕНЕЖНЫЕ ДОХОДЫ Н'!L6/'ВЕЛИЧИНА ПРОЖИТОЧНОГО МИНИМУМА,'!L6</f>
        <v>2.42741738066096</v>
      </c>
      <c r="M6" s="242" t="n">
        <f aca="false">'СРЕДНЕДУШЕВЫЕ ДЕНЕЖНЫЕ ДОХОДЫ Н'!M6/'ВЕЛИЧИНА ПРОЖИТОЧНОГО МИНИМУМА,'!M6</f>
        <v>2.46620949010065</v>
      </c>
      <c r="N6" s="242" t="n">
        <f aca="false">'СРЕДНЕДУШЕВЫЕ ДЕНЕЖНЫЕ ДОХОДЫ Н'!N6/'ВЕЛИЧИНА ПРОЖИТОЧНОГО МИНИМУМА,'!N6</f>
        <v>2.52597887549344</v>
      </c>
      <c r="O6" s="242" t="n">
        <f aca="false">'СРЕДНЕДУШЕВЫЕ ДЕНЕЖНЫЕ ДОХОДЫ Н'!O6/'ВЕЛИЧИНА ПРОЖИТОЧНОГО МИНИМУМА,'!O6</f>
        <v>2.62015177065767</v>
      </c>
      <c r="P6" s="242" t="n">
        <f aca="false">'СРЕДНЕДУШЕВЫЕ ДЕНЕЖНЫЕ ДОХОДЫ Н'!P6/'ВЕЛИЧИНА ПРОЖИТОЧНОГО МИНИМУМА,'!P6</f>
        <v>2.47505050505051</v>
      </c>
      <c r="Q6" s="242" t="n">
        <f aca="false">'СРЕДНЕДУШЕВЫЕ ДЕНЕЖНЫЕ ДОХОДЫ Н'!Q6/'ВЕЛИЧИНА ПРОЖИТОЧНОГО МИНИМУМА,'!Q6</f>
        <v>2.62160788698038</v>
      </c>
      <c r="R6" s="291" t="n">
        <f aca="false">'СРЕДНЕДУШЕВЫЕ ДЕНЕЖНЫЕ ДОХОДЫ Н'!R6/'ВЕЛИЧИНА ПРОЖИТОЧНОГО МИНИМУМА,'!R6</f>
        <v>2.4834136660051</v>
      </c>
    </row>
    <row r="7" customFormat="false" ht="15.75" hidden="false" customHeight="false" outlineLevel="0" collapsed="false">
      <c r="A7" s="101" t="n">
        <v>6</v>
      </c>
      <c r="B7" s="106" t="s">
        <v>8</v>
      </c>
      <c r="C7" s="290" t="n">
        <f aca="false">'СРЕДНЕДУШЕВЫЕ ДЕНЕЖНЫЕ ДОХОДЫ Н'!C7/'ВЕЛИЧИНА ПРОЖИТОЧНОГО МИНИМУМА,'!C7</f>
        <v>2.01761619190405</v>
      </c>
      <c r="D7" s="242" t="n">
        <f aca="false">'СРЕДНЕДУШЕВЫЕ ДЕНЕЖНЫЕ ДОХОДЫ Н'!D7/'ВЕЛИЧИНА ПРОЖИТОЧНОГО МИНИМУМА,'!D7</f>
        <v>2.18767594619956</v>
      </c>
      <c r="E7" s="242" t="n">
        <f aca="false">'СРЕДНЕДУШЕВЫЕ ДЕНЕЖНЫЕ ДОХОДЫ Н'!E7/'ВЕЛИЧИНА ПРОЖИТОЧНОГО МИНИМУМА,'!E7</f>
        <v>2.58111111111111</v>
      </c>
      <c r="F7" s="242" t="n">
        <f aca="false">'СРЕДНЕДУШЕВЫЕ ДЕНЕЖНЫЕ ДОХОДЫ Н'!F7/'ВЕЛИЧИНА ПРОЖИТОЧНОГО МИНИМУМА,'!F7</f>
        <v>2.77657061880019</v>
      </c>
      <c r="G7" s="242" t="n">
        <f aca="false">'СРЕДНЕДУШЕВЫЕ ДЕНЕЖНЫЕ ДОХОДЫ Н'!G7/'ВЕЛИЧИНА ПРОЖИТОЧНОГО МИНИМУМА,'!G7</f>
        <v>2.94763255509492</v>
      </c>
      <c r="H7" s="242" t="n">
        <f aca="false">'СРЕДНЕДУШЕВЫЕ ДЕНЕЖНЫЕ ДОХОДЫ Н'!H7/'ВЕЛИЧИНА ПРОЖИТОЧНОГО МИНИМУМА,'!H7</f>
        <v>2.94463470319635</v>
      </c>
      <c r="I7" s="242" t="n">
        <f aca="false">'СРЕДНЕДУШЕВЫЕ ДЕНЕЖНЫЕ ДОХОДЫ Н'!I7/'ВЕЛИЧИНА ПРОЖИТОЧНОГО МИНИМУМА,'!I7</f>
        <v>3.24408721359941</v>
      </c>
      <c r="J7" s="242" t="n">
        <f aca="false">'СРЕДНЕДУШЕВЫЕ ДЕНЕЖНЫЕ ДОХОДЫ Н'!J7/'ВЕЛИЧИНА ПРОЖИТОЧНОГО МИНИМУМА,'!J7</f>
        <v>3.6029181865555</v>
      </c>
      <c r="K7" s="242" t="n">
        <f aca="false">'СРЕДНЕДУШЕВЫЕ ДЕНЕЖНЫЕ ДОХОДЫ Н'!K7/'ВЕЛИЧИНА ПРОЖИТОЧНОГО МИНИМУМА,'!K7</f>
        <v>3.32879377431907</v>
      </c>
      <c r="L7" s="242" t="n">
        <f aca="false">'СРЕДНЕДУШЕВЫЕ ДЕНЕЖНЫЕ ДОХОДЫ Н'!L7/'ВЕЛИЧИНА ПРОЖИТОЧНОГО МИНИМУМА,'!L7</f>
        <v>3.15654205607477</v>
      </c>
      <c r="M7" s="242" t="n">
        <f aca="false">'СРЕДНЕДУШЕВЫЕ ДЕНЕЖНЫЕ ДОХОДЫ Н'!M7/'ВЕЛИЧИНА ПРОЖИТОЧНОГО МИНИМУМА,'!M7</f>
        <v>3.06251395400759</v>
      </c>
      <c r="N7" s="242" t="n">
        <f aca="false">'СРЕДНЕДУШЕВЫЕ ДЕНЕЖНЫЕ ДОХОДЫ Н'!N7/'ВЕЛИЧИНА ПРОЖИТОЧНОГО МИНИМУМА,'!N7</f>
        <v>3.08054337362285</v>
      </c>
      <c r="O7" s="242" t="n">
        <f aca="false">'СРЕДНЕДУШЕВЫЕ ДЕНЕЖНЫЕ ДОХОДЫ Н'!O7/'ВЕЛИЧИНА ПРОЖИТОЧНОГО МИНИМУМА,'!O7</f>
        <v>2.99083428809499</v>
      </c>
      <c r="P7" s="242" t="n">
        <f aca="false">'СРЕДНЕДУШЕВЫЕ ДЕНЕЖНЫЕ ДОХОДЫ Н'!P7/'ВЕЛИЧИНА ПРОЖИТОЧНОГО МИНИМУМА,'!P7</f>
        <v>2.84462890625</v>
      </c>
      <c r="Q7" s="242" t="n">
        <f aca="false">'СРЕДНЕДУШЕВЫЕ ДЕНЕЖНЫЕ ДОХОДЫ Н'!Q7/'ВЕЛИЧИНА ПРОЖИТОЧНОГО МИНИМУМА,'!Q7</f>
        <v>2.97150970184572</v>
      </c>
      <c r="R7" s="291" t="n">
        <f aca="false">'СРЕДНЕДУШЕВЫЕ ДЕНЕЖНЫЕ ДОХОДЫ Н'!R7/'ВЕЛИЧИНА ПРОЖИТОЧНОГО МИНИМУМА,'!R7</f>
        <v>2.95895658518789</v>
      </c>
    </row>
    <row r="8" customFormat="false" ht="15.75" hidden="false" customHeight="false" outlineLevel="0" collapsed="false">
      <c r="A8" s="101" t="n">
        <v>7</v>
      </c>
      <c r="B8" s="106" t="s">
        <v>9</v>
      </c>
      <c r="C8" s="290" t="n">
        <f aca="false">'СРЕДНЕДУШЕВЫЕ ДЕНЕЖНЫЕ ДОХОДЫ Н'!C8/'ВЕЛИЧИНА ПРОЖИТОЧНОГО МИНИМУМА,'!C8</f>
        <v>1.91314462970143</v>
      </c>
      <c r="D8" s="242" t="n">
        <f aca="false">'СРЕДНЕДУШЕВЫЕ ДЕНЕЖНЫЕ ДОХОДЫ Н'!D8/'ВЕЛИЧИНА ПРОЖИТОЧНОГО МИНИМУМА,'!D8</f>
        <v>2.13380758807588</v>
      </c>
      <c r="E8" s="242" t="n">
        <f aca="false">'СРЕДНЕДУШЕВЫЕ ДЕНЕЖНЫЕ ДОХОДЫ Н'!E8/'ВЕЛИЧИНА ПРОЖИТОЧНОГО МИНИМУМА,'!E8</f>
        <v>2.12015397305472</v>
      </c>
      <c r="F8" s="242" t="n">
        <f aca="false">'СРЕДНЕДУШЕВЫЕ ДЕНЕЖНЫЕ ДОХОДЫ Н'!F8/'ВЕЛИЧИНА ПРОЖИТОЧНОГО МИНИМУМА,'!F8</f>
        <v>2.17742308582003</v>
      </c>
      <c r="G8" s="242" t="n">
        <f aca="false">'СРЕДНЕДУШЕВЫЕ ДЕНЕЖНЫЕ ДОХОДЫ Н'!G8/'ВЕЛИЧИНА ПРОЖИТОЧНОГО МИНИМУМА,'!G8</f>
        <v>2.18041344748382</v>
      </c>
      <c r="H8" s="242" t="n">
        <f aca="false">'СРЕДНЕДУШЕВЫЕ ДЕНЕЖНЫЕ ДОХОДЫ Н'!H8/'ВЕЛИЧИНА ПРОЖИТОЧНОГО МИНИМУМА,'!H8</f>
        <v>2.34915314043754</v>
      </c>
      <c r="I8" s="242" t="n">
        <f aca="false">'СРЕДНЕДУШЕВЫЕ ДЕНЕЖНЫЕ ДОХОДЫ Н'!I8/'ВЕЛИЧИНА ПРОЖИТОЧНОГО МИНИМУМА,'!I8</f>
        <v>2.44448171754445</v>
      </c>
      <c r="J8" s="242" t="n">
        <f aca="false">'СРЕДНЕДУШЕВЫЕ ДЕНЕЖНЫЕ ДОХОДЫ Н'!J8/'ВЕЛИЧИНА ПРОЖИТОЧНОГО МИНИМУМА,'!J8</f>
        <v>2.42355277226211</v>
      </c>
      <c r="K8" s="242" t="n">
        <f aca="false">'СРЕДНЕДУШЕВЫЕ ДЕНЕЖНЫЕ ДОХОДЫ Н'!K8/'ВЕЛИЧИНА ПРОЖИТОЧНОГО МИНИМУМА,'!K8</f>
        <v>2.45344129554656</v>
      </c>
      <c r="L8" s="242" t="n">
        <f aca="false">'СРЕДНЕДУШЕВЫЕ ДЕНЕЖНЫЕ ДОХОДЫ Н'!L8/'ВЕЛИЧИНА ПРОЖИТОЧНОГО МИНИМУМА,'!L8</f>
        <v>2.49308635533525</v>
      </c>
      <c r="M8" s="242" t="n">
        <f aca="false">'СРЕДНЕДУШЕВЫЕ ДЕНЕЖНЫЕ ДОХОДЫ Н'!M8/'ВЕЛИЧИНА ПРОЖИТОЧНОГО МИНИМУМА,'!M8</f>
        <v>2.50960878517502</v>
      </c>
      <c r="N8" s="242" t="n">
        <f aca="false">'СРЕДНЕДУШЕВЫЕ ДЕНЕЖНЫЕ ДОХОДЫ Н'!N8/'ВЕЛИЧИНА ПРОЖИТОЧНОГО МИНИМУМА,'!N8</f>
        <v>2.52028276237085</v>
      </c>
      <c r="O8" s="242" t="n">
        <f aca="false">'СРЕДНЕДУШЕВЫЕ ДЕНЕЖНЫЕ ДОХОДЫ Н'!O8/'ВЕЛИЧИНА ПРОЖИТОЧНОГО МИНИМУМА,'!O8</f>
        <v>2.59315466580562</v>
      </c>
      <c r="P8" s="242" t="n">
        <f aca="false">'СРЕДНЕДУШЕВЫЕ ДЕНЕЖНЫЕ ДОХОДЫ Н'!P8/'ВЕЛИЧИНА ПРОЖИТОЧНОГО МИНИМУМА,'!P8</f>
        <v>2.45405629139073</v>
      </c>
      <c r="Q8" s="242" t="n">
        <f aca="false">'СРЕДНЕДУШЕВЫЕ ДЕНЕЖНЫЕ ДОХОДЫ Н'!Q8/'ВЕЛИЧИНА ПРОЖИТОЧНОГО МИНИМУМА,'!Q8</f>
        <v>2.49654423380727</v>
      </c>
      <c r="R8" s="291" t="n">
        <f aca="false">'СРЕДНЕДУШЕВЫЕ ДЕНЕЖНЫЕ ДОХОДЫ Н'!R8/'ВЕЛИЧИНА ПРОЖИТОЧНОГО МИНИМУМА,'!R8</f>
        <v>2.34150772025431</v>
      </c>
    </row>
    <row r="9" customFormat="false" ht="15.75" hidden="false" customHeight="false" outlineLevel="0" collapsed="false">
      <c r="A9" s="101" t="n">
        <v>8</v>
      </c>
      <c r="B9" s="106" t="s">
        <v>10</v>
      </c>
      <c r="C9" s="290" t="n">
        <f aca="false">'СРЕДНЕДУШЕВЫЕ ДЕНЕЖНЫЕ ДОХОДЫ Н'!C9/'ВЕЛИЧИНА ПРОЖИТОЧНОГО МИНИМУМА,'!C9</f>
        <v>2.05009861932939</v>
      </c>
      <c r="D9" s="242" t="n">
        <f aca="false">'СРЕДНЕДУШЕВЫЕ ДЕНЕЖНЫЕ ДОХОДЫ Н'!D9/'ВЕЛИЧИНА ПРОЖИТОЧНОГО МИНИМУМА,'!D9</f>
        <v>2.35415935415935</v>
      </c>
      <c r="E9" s="242" t="n">
        <f aca="false">'СРЕДНЕДУШЕВЫЕ ДЕНЕЖНЫЕ ДОХОДЫ Н'!E9/'ВЕЛИЧИНА ПРОЖИТОЧНОГО МИНИМУМА,'!E9</f>
        <v>2.51694915254237</v>
      </c>
      <c r="F9" s="242" t="n">
        <f aca="false">'СРЕДНЕДУШЕВЫЕ ДЕНЕЖНЫЕ ДОХОДЫ Н'!F9/'ВЕЛИЧИНА ПРОЖИТОЧНОГО МИНИМУМА,'!F9</f>
        <v>2.82310737258783</v>
      </c>
      <c r="G9" s="242" t="n">
        <f aca="false">'СРЕДНЕДУШЕВЫЕ ДЕНЕЖНЫЕ ДОХОДЫ Н'!G9/'ВЕЛИЧИНА ПРОЖИТОЧНОГО МИНИМУМА,'!G9</f>
        <v>2.81192966837302</v>
      </c>
      <c r="H9" s="242" t="n">
        <f aca="false">'СРЕДНЕДУШЕВЫЕ ДЕНЕЖНЫЕ ДОХОДЫ Н'!H9/'ВЕЛИЧИНА ПРОЖИТОЧНОГО МИНИМУМА,'!H9</f>
        <v>2.8681640625</v>
      </c>
      <c r="I9" s="242" t="n">
        <f aca="false">'СРЕДНЕДУШЕВЫЕ ДЕНЕЖНЫЕ ДОХОДЫ Н'!I9/'ВЕЛИЧИНА ПРОЖИТОЧНОГО МИНИМУМА,'!I9</f>
        <v>3.16351351351351</v>
      </c>
      <c r="J9" s="242" t="n">
        <f aca="false">'СРЕДНЕДУШЕВЫЕ ДЕНЕЖНЫЕ ДОХОДЫ Н'!J9/'ВЕЛИЧИНА ПРОЖИТОЧНОГО МИНИМУМА,'!J9</f>
        <v>3.45784457478006</v>
      </c>
      <c r="K9" s="242" t="n">
        <f aca="false">'СРЕДНЕДУШЕВЫЕ ДЕНЕЖНЫЕ ДОХОДЫ Н'!K9/'ВЕЛИЧИНА ПРОЖИТОЧНОГО МИНИМУМА,'!K9</f>
        <v>3.28033755274262</v>
      </c>
      <c r="L9" s="242" t="n">
        <f aca="false">'СРЕДНЕДУШЕВЫЕ ДЕНЕЖНЫЕ ДОХОДЫ Н'!L9/'ВЕЛИЧИНА ПРОЖИТОЧНОГО МИНИМУМА,'!L9</f>
        <v>3.23660053301747</v>
      </c>
      <c r="M9" s="242" t="n">
        <f aca="false">'СРЕДНЕДУШЕВЫЕ ДЕНЕЖНЫЕ ДОХОДЫ Н'!M9/'ВЕЛИЧИНА ПРОЖИТОЧНОГО МИНИМУМА,'!M9</f>
        <v>3.19984840828701</v>
      </c>
      <c r="N9" s="242" t="n">
        <f aca="false">'СРЕДНЕДУШЕВЫЕ ДЕНЕЖНЫЕ ДОХОДЫ Н'!N9/'ВЕЛИЧИНА ПРОЖИТОЧНОГО МИНИМУМА,'!N9</f>
        <v>3.07035601840639</v>
      </c>
      <c r="O9" s="242" t="n">
        <f aca="false">'СРЕДНЕДУШЕВЫЕ ДЕНЕЖНЫЕ ДОХОДЫ Н'!O9/'ВЕЛИЧИНА ПРОЖИТОЧНОГО МИНИМУМА,'!O9</f>
        <v>3.08069844266163</v>
      </c>
      <c r="P9" s="242" t="n">
        <f aca="false">'СРЕДНЕДУШЕВЫЕ ДЕНЕЖНЫЕ ДОХОДЫ Н'!P9/'ВЕЛИЧИНА ПРОЖИТОЧНОГО МИНИМУМА,'!P9</f>
        <v>3.01115036431883</v>
      </c>
      <c r="Q9" s="242" t="n">
        <f aca="false">'СРЕДНЕДУШЕВЫЕ ДЕНЕЖНЫЕ ДОХОДЫ Н'!Q9/'ВЕЛИЧИНА ПРОЖИТОЧНОГО МИНИМУМА,'!Q9</f>
        <v>3.08487670652979</v>
      </c>
      <c r="R9" s="291" t="n">
        <f aca="false">'СРЕДНЕДУШЕВЫЕ ДЕНЕЖНЫЕ ДОХОДЫ Н'!R9/'ВЕЛИЧИНА ПРОЖИТОЧНОГО МИНИМУМА,'!R9</f>
        <v>2.97949384815445</v>
      </c>
    </row>
    <row r="10" customFormat="false" ht="15.75" hidden="false" customHeight="false" outlineLevel="0" collapsed="false">
      <c r="A10" s="101" t="n">
        <v>9</v>
      </c>
      <c r="B10" s="106" t="s">
        <v>11</v>
      </c>
      <c r="C10" s="290" t="n">
        <f aca="false">'СРЕДНЕДУШЕВЫЕ ДЕНЕЖНЫЕ ДОХОДЫ Н'!C10/'ВЕЛИЧИНА ПРОЖИТОЧНОГО МИНИМУМА,'!C10</f>
        <v>2.38159560996201</v>
      </c>
      <c r="D10" s="242" t="n">
        <f aca="false">'СРЕДНЕДУШЕВЫЕ ДЕНЕЖНЫЕ ДОХОДЫ Н'!D10/'ВЕЛИЧИНА ПРОЖИТОЧНОГО МИНИМУМА,'!D10</f>
        <v>2.83204704152885</v>
      </c>
      <c r="E10" s="242" t="n">
        <f aca="false">'СРЕДНЕДУШЕВЫЕ ДЕНЕЖНЫЕ ДОХОДЫ Н'!E10/'ВЕЛИЧИНА ПРОЖИТОЧНОГО МИНИМУМА,'!E10</f>
        <v>2.83176193282263</v>
      </c>
      <c r="F10" s="242" t="n">
        <f aca="false">'СРЕДНЕДУШЕВЫЕ ДЕНЕЖНЫЕ ДОХОДЫ Н'!F10/'ВЕЛИЧИНА ПРОЖИТОЧНОГО МИНИМУМА,'!F10</f>
        <v>2.96688421561518</v>
      </c>
      <c r="G10" s="242" t="n">
        <f aca="false">'СРЕДНЕДУШЕВЫЕ ДЕНЕЖНЫЕ ДОХОДЫ Н'!G10/'ВЕЛИЧИНА ПРОЖИТОЧНОГО МИНИМУМА,'!G10</f>
        <v>3.21849660311199</v>
      </c>
      <c r="H10" s="242" t="n">
        <f aca="false">'СРЕДНЕДУШЕВЫЕ ДЕНЕЖНЫЕ ДОХОДЫ Н'!H10/'ВЕЛИЧИНА ПРОЖИТОЧНОГО МИНИМУМА,'!H10</f>
        <v>3.02047005307051</v>
      </c>
      <c r="I10" s="242" t="n">
        <f aca="false">'СРЕДНЕДУШЕВЫЕ ДЕНЕЖНЫЕ ДОХОДЫ Н'!I10/'ВЕЛИЧИНА ПРОЖИТОЧНОГО МИНИМУМА,'!I10</f>
        <v>3.13872292755788</v>
      </c>
      <c r="J10" s="242" t="n">
        <f aca="false">'СРЕДНЕДУШЕВЫЕ ДЕНЕЖНЫЕ ДОХОДЫ Н'!J10/'ВЕЛИЧИНА ПРОЖИТОЧНОГО МИНИМУМА,'!J10</f>
        <v>3.46418588399721</v>
      </c>
      <c r="K10" s="242" t="n">
        <f aca="false">'СРЕДНЕДУШЕВЫЕ ДЕНЕЖНЫЕ ДОХОДЫ Н'!K10/'ВЕЛИЧИНА ПРОЖИТОЧНОГО МИНИМУМА,'!K10</f>
        <v>3.53290426387772</v>
      </c>
      <c r="L10" s="242" t="n">
        <f aca="false">'СРЕДНЕДУШЕВЫЕ ДЕНЕЖНЫЕ ДОХОДЫ Н'!L10/'ВЕЛИЧИНА ПРОЖИТОЧНОГО МИНИМУМА,'!L10</f>
        <v>3.45794392523365</v>
      </c>
      <c r="M10" s="242" t="n">
        <f aca="false">'СРЕДНЕДУШЕВЫЕ ДЕНЕЖНЫЕ ДОХОДЫ Н'!M10/'ВЕЛИЧИНА ПРОЖИТОЧНОГО МИНИМУМА,'!M10</f>
        <v>3.38249250749251</v>
      </c>
      <c r="N10" s="242" t="n">
        <f aca="false">'СРЕДНЕДУШЕВЫЕ ДЕНЕЖНЫЕ ДОХОДЫ Н'!N10/'ВЕЛИЧИНА ПРОЖИТОЧНОГО МИНИМУМА,'!N10</f>
        <v>3.36027908095754</v>
      </c>
      <c r="O10" s="242" t="n">
        <f aca="false">'СРЕДНЕДУШЕВЫЕ ДЕНЕЖНЫЕ ДОХОДЫ Н'!O10/'ВЕЛИЧИНА ПРОЖИТОЧНОГО МИНИМУМА,'!O10</f>
        <v>3.48321905449296</v>
      </c>
      <c r="P10" s="242" t="n">
        <f aca="false">'СРЕДНЕДУШЕВЫЕ ДЕНЕЖНЫЕ ДОХОДЫ Н'!P10/'ВЕЛИЧИНА ПРОЖИТОЧНОГО МИНИМУМА,'!P10</f>
        <v>3.44151376146789</v>
      </c>
      <c r="Q10" s="242" t="n">
        <f aca="false">'СРЕДНЕДУШЕВЫЕ ДЕНЕЖНЫЕ ДОХОДЫ Н'!Q10/'ВЕЛИЧИНА ПРОЖИТОЧНОГО МИНИМУМА,'!Q10</f>
        <v>3.54226196968045</v>
      </c>
      <c r="R10" s="291" t="n">
        <f aca="false">'СРЕДНЕДУШЕВЫЕ ДЕНЕЖНЫЕ ДОХОДЫ Н'!R10/'ВЕЛИЧИНА ПРОЖИТОЧНОГО МИНИМУМА,'!R10</f>
        <v>3.27899877899878</v>
      </c>
    </row>
    <row r="11" customFormat="false" ht="15.75" hidden="false" customHeight="false" outlineLevel="0" collapsed="false">
      <c r="A11" s="101" t="n">
        <v>10</v>
      </c>
      <c r="B11" s="106" t="s">
        <v>12</v>
      </c>
      <c r="C11" s="290" t="n">
        <f aca="false">'СРЕДНЕДУШЕВЫЕ ДЕНЕЖНЫЕ ДОХОДЫ Н'!C11/'ВЕЛИЧИНА ПРОЖИТОЧНОГО МИНИМУМА,'!C11</f>
        <v>2.35264951967772</v>
      </c>
      <c r="D11" s="242" t="n">
        <f aca="false">'СРЕДНЕДУШЕВЫЕ ДЕНЕЖНЫЕ ДОХОДЫ Н'!D11/'ВЕЛИЧИНА ПРОЖИТОЧНОГО МИНИМУМА,'!D11</f>
        <v>2.86039735099338</v>
      </c>
      <c r="E11" s="242" t="n">
        <f aca="false">'СРЕДНЕДУШЕВЫЕ ДЕНЕЖНЫЕ ДОХОДЫ Н'!E11/'ВЕЛИЧИНА ПРОЖИТОЧНОГО МИНИМУМА,'!E11</f>
        <v>3.24177300201478</v>
      </c>
      <c r="F11" s="242" t="n">
        <f aca="false">'СРЕДНЕДУШЕВЫЕ ДЕНЕЖНЫЕ ДОХОДЫ Н'!F11/'ВЕЛИЧИНА ПРОЖИТОЧНОГО МИНИМУМА,'!F11</f>
        <v>3.81295938104449</v>
      </c>
      <c r="G11" s="242" t="n">
        <f aca="false">'СРЕДНЕДУШЕВЫЕ ДЕНЕЖНЫЕ ДОХОДЫ Н'!G11/'ВЕЛИЧИНА ПРОЖИТОЧНОГО МИНИМУМА,'!G11</f>
        <v>3.54769230769231</v>
      </c>
      <c r="H11" s="242" t="n">
        <f aca="false">'СРЕДНЕДУШЕВЫЕ ДЕНЕЖНЫЕ ДОХОДЫ Н'!H11/'ВЕЛИЧИНА ПРОЖИТОЧНОГО МИНИМУМА,'!H11</f>
        <v>3.43826879271071</v>
      </c>
      <c r="I11" s="242" t="n">
        <f aca="false">'СРЕДНЕДУШЕВЫЕ ДЕНЕЖНЫЕ ДОХОДЫ Н'!I11/'ВЕЛИЧИНА ПРОЖИТОЧНОГО МИНИМУМА,'!I11</f>
        <v>3.76488751654169</v>
      </c>
      <c r="J11" s="242" t="n">
        <f aca="false">'СРЕДНЕДУШЕВЫЕ ДЕНЕЖНЫЕ ДОХОДЫ Н'!J11/'ВЕЛИЧИНА ПРОЖИТОЧНОГО МИНИМУМА,'!J11</f>
        <v>4.23259033642531</v>
      </c>
      <c r="K11" s="242" t="n">
        <f aca="false">'СРЕДНЕДУШЕВЫЕ ДЕНЕЖНЫЕ ДОХОДЫ Н'!K11/'ВЕЛИЧИНА ПРОЖИТОЧНОГО МИНИМУМА,'!K11</f>
        <v>4.0843657086224</v>
      </c>
      <c r="L11" s="242" t="n">
        <f aca="false">'СРЕДНЕДУШЕВЫЕ ДЕНЕЖНЫЕ ДОХОДЫ Н'!L11/'ВЕЛИЧИНА ПРОЖИТОЧНОГО МИНИМУМА,'!L11</f>
        <v>3.78021857923497</v>
      </c>
      <c r="M11" s="242" t="n">
        <f aca="false">'СРЕДНЕДУШЕВЫЕ ДЕНЕЖНЫЕ ДОХОДЫ Н'!M11/'ВЕЛИЧИНА ПРОЖИТОЧНОГО МИНИМУМА,'!M11</f>
        <v>3.67715105162524</v>
      </c>
      <c r="N11" s="242" t="n">
        <f aca="false">'СРЕДНЕДУШЕВЫЕ ДЕНЕЖНЫЕ ДОХОДЫ Н'!N11/'ВЕЛИЧИНА ПРОЖИТОЧНОГО МИНИМУМА,'!N11</f>
        <v>3.74521368296888</v>
      </c>
      <c r="O11" s="242" t="n">
        <f aca="false">'СРЕДНЕДУШЕВЫЕ ДЕНЕЖНЫЕ ДОХОДЫ Н'!O11/'ВЕЛИЧИНА ПРОЖИТОЧНОГО МИНИМУМА,'!O11</f>
        <v>3.72591289045315</v>
      </c>
      <c r="P11" s="242" t="n">
        <f aca="false">'СРЕДНЕДУШЕВЫЕ ДЕНЕЖНЫЕ ДОХОДЫ Н'!P11/'ВЕЛИЧИНА ПРОЖИТОЧНОГО МИНИМУМА,'!P11</f>
        <v>3.80032301938116</v>
      </c>
      <c r="Q11" s="242" t="n">
        <f aca="false">'СРЕДНЕДУШЕВЫЕ ДЕНЕЖНЫЕ ДОХОДЫ Н'!Q11/'ВЕЛИЧИНА ПРОЖИТОЧНОГО МИНИМУМА,'!Q11</f>
        <v>3.84623533246415</v>
      </c>
      <c r="R11" s="291" t="n">
        <f aca="false">'СРЕДНЕДУШЕВЫЕ ДЕНЕЖНЫЕ ДОХОДЫ Н'!R11/'ВЕЛИЧИНА ПРОЖИТОЧНОГО МИНИМУМА,'!R11</f>
        <v>3.5724808261827</v>
      </c>
    </row>
    <row r="12" customFormat="false" ht="15.75" hidden="false" customHeight="false" outlineLevel="0" collapsed="false">
      <c r="A12" s="101" t="n">
        <v>11</v>
      </c>
      <c r="B12" s="106" t="s">
        <v>13</v>
      </c>
      <c r="C12" s="290" t="n">
        <f aca="false">'СРЕДНЕДУШЕВЫЕ ДЕНЕЖНЫЕ ДОХОДЫ Н'!C12/'ВЕЛИЧИНА ПРОЖИТОЧНОГО МИНИМУМА,'!C12</f>
        <v>2.058294042006</v>
      </c>
      <c r="D12" s="242" t="n">
        <f aca="false">'СРЕДНЕДУШЕВЫЕ ДЕНЕЖНЫЕ ДОХОДЫ Н'!D12/'ВЕЛИЧИНА ПРОЖИТОЧНОГО МИНИМУМА,'!D12</f>
        <v>2.23468999619627</v>
      </c>
      <c r="E12" s="242" t="n">
        <f aca="false">'СРЕДНЕДУШЕВЫЕ ДЕНЕЖНЫЕ ДОХОДЫ Н'!E12/'ВЕЛИЧИНА ПРОЖИТОЧНОГО МИНИМУМА,'!E12</f>
        <v>2.26164987405542</v>
      </c>
      <c r="F12" s="242" t="n">
        <f aca="false">'СРЕДНЕДУШЕВЫЕ ДЕНЕЖНЫЕ ДОХОДЫ Н'!F12/'ВЕЛИЧИНА ПРОЖИТОЧНОГО МИНИМУМА,'!F12</f>
        <v>2.62222815923056</v>
      </c>
      <c r="G12" s="242" t="n">
        <f aca="false">'СРЕДНЕДУШЕВЫЕ ДЕНЕЖНЫЕ ДОХОДЫ Н'!G12/'ВЕЛИЧИНА ПРОЖИТОЧНОГО МИНИМУМА,'!G12</f>
        <v>2.57177322074789</v>
      </c>
      <c r="H12" s="242" t="n">
        <f aca="false">'СРЕДНЕДУШЕВЫЕ ДЕНЕЖНЫЕ ДОХОДЫ Н'!H12/'ВЕЛИЧИНА ПРОЖИТОЧНОГО МИНИМУМА,'!H12</f>
        <v>2.72491169748598</v>
      </c>
      <c r="I12" s="242" t="n">
        <f aca="false">'СРЕДНЕДУШЕВЫЕ ДЕНЕЖНЫЕ ДОХОДЫ Н'!I12/'ВЕЛИЧИНА ПРОЖИТОЧНОГО МИНИМУМА,'!I12</f>
        <v>2.98509867096255</v>
      </c>
      <c r="J12" s="242" t="n">
        <f aca="false">'СРЕДНЕДУШЕВЫЕ ДЕНЕЖНЫЕ ДОХОДЫ Н'!J12/'ВЕЛИЧИНА ПРОЖИТОЧНОГО МИНИМУМА,'!J12</f>
        <v>3.2137127578304</v>
      </c>
      <c r="K12" s="242" t="n">
        <f aca="false">'СРЕДНЕДУШЕВЫЕ ДЕНЕЖНЫЕ ДОХОДЫ Н'!K12/'ВЕЛИЧИНА ПРОЖИТОЧНОГО МИНИМУМА,'!K12</f>
        <v>2.6776346422474</v>
      </c>
      <c r="L12" s="242" t="n">
        <f aca="false">'СРЕДНЕДУШЕВЫЕ ДЕНЕЖНЫЕ ДОХОДЫ Н'!L12/'ВЕЛИЧИНА ПРОЖИТОЧНОГО МИНИМУМА,'!L12</f>
        <v>2.59162803381511</v>
      </c>
      <c r="M12" s="242" t="n">
        <f aca="false">'СРЕДНЕДУШЕВЫЕ ДЕНЕЖНЫЕ ДОХОДЫ Н'!M12/'ВЕЛИЧИНА ПРОЖИТОЧНОГО МИНИМУМА,'!M12</f>
        <v>2.62548996317853</v>
      </c>
      <c r="N12" s="242" t="n">
        <f aca="false">'СРЕДНЕДУШЕВЫЕ ДЕНЕЖНЫЕ ДОХОДЫ Н'!N12/'ВЕЛИЧИНА ПРОЖИТОЧНОГО МИНИМУМА,'!N12</f>
        <v>2.63256665522371</v>
      </c>
      <c r="O12" s="242" t="n">
        <f aca="false">'СРЕДНЕДУШЕВЫЕ ДЕНЕЖНЫЕ ДОХОДЫ Н'!O12/'ВЕЛИЧИНА ПРОЖИТОЧНОГО МИНИМУМА,'!O12</f>
        <v>2.6846171070309</v>
      </c>
      <c r="P12" s="242" t="n">
        <f aca="false">'СРЕДНЕДУШЕВЫЕ ДЕНЕЖНЫЕ ДОХОДЫ Н'!P12/'ВЕЛИЧИНА ПРОЖИТОЧНОГО МИНИМУМА,'!P12</f>
        <v>2.61694523283927</v>
      </c>
      <c r="Q12" s="242" t="n">
        <f aca="false">'СРЕДНЕДУШЕВЫЕ ДЕНЕЖНЫЕ ДОХОДЫ Н'!Q12/'ВЕЛИЧИНА ПРОЖИТОЧНОГО МИНИМУМА,'!Q12</f>
        <v>2.65688073394495</v>
      </c>
      <c r="R12" s="291" t="n">
        <f aca="false">'СРЕДНЕДУШЕВЫЕ ДЕНЕЖНЫЕ ДОХОДЫ Н'!R12/'ВЕЛИЧИНА ПРОЖИТОЧНОГО МИНИМУМА,'!R12</f>
        <v>2.58652919637695</v>
      </c>
    </row>
    <row r="13" customFormat="false" ht="15.75" hidden="false" customHeight="false" outlineLevel="0" collapsed="false">
      <c r="A13" s="101" t="n">
        <v>12</v>
      </c>
      <c r="B13" s="106" t="s">
        <v>14</v>
      </c>
      <c r="C13" s="290" t="n">
        <f aca="false">'СРЕДНЕДУШЕВЫЕ ДЕНЕЖНЫЕ ДОХОДЫ Н'!C13/'ВЕЛИЧИНА ПРОЖИТОЧНОГО МИНИМУМА,'!C13</f>
        <v>1.92304609218437</v>
      </c>
      <c r="D13" s="242" t="n">
        <f aca="false">'СРЕДНЕДУШЕВЫЕ ДЕНЕЖНЫЕ ДОХОДЫ Н'!D13/'ВЕЛИЧИНА ПРОЖИТОЧНОГО МИНИМУМА,'!D13</f>
        <v>2.08192852326365</v>
      </c>
      <c r="E13" s="242" t="n">
        <f aca="false">'СРЕДНЕДУШЕВЫЕ ДЕНЕЖНЫЕ ДОХОДЫ Н'!E13/'ВЕЛИЧИНА ПРОЖИТОЧНОГО МИНИМУМА,'!E13</f>
        <v>2.20157352143245</v>
      </c>
      <c r="F13" s="242" t="n">
        <f aca="false">'СРЕДНЕДУШЕВЫЕ ДЕНЕЖНЫЕ ДОХОДЫ Н'!F13/'ВЕЛИЧИНА ПРОЖИТОЧНОГО МИНИМУМА,'!F13</f>
        <v>2.58065252110427</v>
      </c>
      <c r="G13" s="242" t="n">
        <f aca="false">'СРЕДНЕДУШЕВЫЕ ДЕНЕЖНЫЕ ДОХОДЫ Н'!G13/'ВЕЛИЧИНА ПРОЖИТОЧНОГО МИНИМУМА,'!G13</f>
        <v>2.47411668036155</v>
      </c>
      <c r="H13" s="242" t="n">
        <f aca="false">'СРЕДНЕДУШЕВЫЕ ДЕНЕЖНЫЕ ДОХОДЫ Н'!H13/'ВЕЛИЧИНА ПРОЖИТОЧНОГО МИНИМУМА,'!H13</f>
        <v>2.44946198624096</v>
      </c>
      <c r="I13" s="242" t="n">
        <f aca="false">'СРЕДНЕДУШЕВЫЕ ДЕНЕЖНЫЕ ДОХОДЫ Н'!I13/'ВЕЛИЧИНА ПРОЖИТОЧНОГО МИНИМУМА,'!I13</f>
        <v>2.50601592950347</v>
      </c>
      <c r="J13" s="242" t="n">
        <f aca="false">'СРЕДНЕДУШЕВЫЕ ДЕНЕЖНЫЕ ДОХОДЫ Н'!J13/'ВЕЛИЧИНА ПРОЖИТОЧНОГО МИНИМУМА,'!J13</f>
        <v>2.78422712933754</v>
      </c>
      <c r="K13" s="242" t="n">
        <f aca="false">'СРЕДНЕДУШЕВЫЕ ДЕНЕЖНЫЕ ДОХОДЫ Н'!K13/'ВЕЛИЧИНА ПРОЖИТОЧНОГО МИНИМУМА,'!K13</f>
        <v>2.83540512206081</v>
      </c>
      <c r="L13" s="242" t="n">
        <f aca="false">'СРЕДНЕДУШЕВЫЕ ДЕНЕЖНЫЕ ДОХОДЫ Н'!L13/'ВЕЛИЧИНА ПРОЖИТОЧНОГО МИНИМУМА,'!L13</f>
        <v>2.97546012269939</v>
      </c>
      <c r="M13" s="242" t="n">
        <f aca="false">'СРЕДНЕДУШЕВЫЕ ДЕНЕЖНЫЕ ДОХОДЫ Н'!M13/'ВЕЛИЧИНА ПРОЖИТОЧНОГО МИНИМУМА,'!M13</f>
        <v>2.80355029585799</v>
      </c>
      <c r="N13" s="242" t="n">
        <f aca="false">'СРЕДНЕДУШЕВЫЕ ДЕНЕЖНЫЕ ДОХОДЫ Н'!N13/'ВЕЛИЧИНА ПРОЖИТОЧНОГО МИНИМУМА,'!N13</f>
        <v>2.74878724878725</v>
      </c>
      <c r="O13" s="242" t="n">
        <f aca="false">'СРЕДНЕДУШЕВЫЕ ДЕНЕЖНЫЕ ДОХОДЫ Н'!O13/'ВЕЛИЧИНА ПРОЖИТОЧНОГО МИНИМУМА,'!O13</f>
        <v>2.72780400089908</v>
      </c>
      <c r="P13" s="242" t="n">
        <f aca="false">'СРЕДНЕДУШЕВЫЕ ДЕНЕЖНЫЕ ДОХОДЫ Н'!P13/'ВЕЛИЧИНА ПРОЖИТОЧНОГО МИНИМУМА,'!P13</f>
        <v>2.68534937724298</v>
      </c>
      <c r="Q13" s="242" t="n">
        <f aca="false">'СРЕДНЕДУШЕВЫЕ ДЕНЕЖНЫЕ ДОХОДЫ Н'!Q13/'ВЕЛИЧИНА ПРОЖИТОЧНОГО МИНИМУМА,'!Q13</f>
        <v>2.79625585023401</v>
      </c>
      <c r="R13" s="291" t="n">
        <f aca="false">'СРЕДНЕДУШЕВЫЕ ДЕНЕЖНЫЕ ДОХОДЫ Н'!R13/'ВЕЛИЧИНА ПРОЖИТОЧНОГО МИНИМУМА,'!R13</f>
        <v>2.53240611961057</v>
      </c>
    </row>
    <row r="14" customFormat="false" ht="15.75" hidden="false" customHeight="false" outlineLevel="0" collapsed="false">
      <c r="A14" s="101" t="n">
        <v>13</v>
      </c>
      <c r="B14" s="106" t="s">
        <v>15</v>
      </c>
      <c r="C14" s="290" t="n">
        <f aca="false">'СРЕДНЕДУШЕВЫЕ ДЕНЕЖНЫЕ ДОХОДЫ Н'!C14/'ВЕЛИЧИНА ПРОЖИТОЧНОГО МИНИМУМА,'!C14</f>
        <v>2.2195219123506</v>
      </c>
      <c r="D14" s="242" t="n">
        <f aca="false">'СРЕДНЕДУШЕВЫЕ ДЕНЕЖНЫЕ ДОХОДЫ Н'!D14/'ВЕЛИЧИНА ПРОЖИТОЧНОГО МИНИМУМА,'!D14</f>
        <v>2.15594603074992</v>
      </c>
      <c r="E14" s="242" t="n">
        <f aca="false">'СРЕДНЕДУШЕВЫЕ ДЕНЕЖНЫЕ ДОХОДЫ Н'!E14/'ВЕЛИЧИНА ПРОЖИТОЧНОГО МИНИМУМА,'!E14</f>
        <v>2.26591458501209</v>
      </c>
      <c r="F14" s="242" t="n">
        <f aca="false">'СРЕДНЕДУШЕВЫЕ ДЕНЕЖНЫЕ ДОХОДЫ Н'!F14/'ВЕЛИЧИНА ПРОЖИТОЧНОГО МИНИМУМА,'!F14</f>
        <v>2.57554760840411</v>
      </c>
      <c r="G14" s="242" t="n">
        <f aca="false">'СРЕДНЕДУШЕВЫЕ ДЕНЕЖНЫЕ ДОХОДЫ Н'!G14/'ВЕЛИЧИНА ПРОЖИТОЧНОГО МИНИМУМА,'!G14</f>
        <v>2.59574040586699</v>
      </c>
      <c r="H14" s="242" t="n">
        <f aca="false">'СРЕДНЕДУШЕВЫЕ ДЕНЕЖНЫЕ ДОХОДЫ Н'!H14/'ВЕЛИЧИНА ПРОЖИТОЧНОГО МИНИМУМА,'!H14</f>
        <v>2.50060168471721</v>
      </c>
      <c r="I14" s="242" t="n">
        <f aca="false">'СРЕДНЕДУШЕВЫЕ ДЕНЕЖНЫЕ ДОХОДЫ Н'!I14/'ВЕЛИЧИНА ПРОЖИТОЧНОГО МИНИМУМА,'!I14</f>
        <v>2.42911469425008</v>
      </c>
      <c r="J14" s="242" t="n">
        <f aca="false">'СРЕДНЕДУШЕВЫЕ ДЕНЕЖНЫЕ ДОХОДЫ Н'!J14/'ВЕЛИЧИНА ПРОЖИТОЧНОГО МИНИМУМА,'!J14</f>
        <v>2.54271426587026</v>
      </c>
      <c r="K14" s="242" t="n">
        <f aca="false">'СРЕДНЕДУШЕВЫЕ ДЕНЕЖНЫЕ ДОХОДЫ Н'!K14/'ВЕЛИЧИНА ПРОЖИТОЧНОГО МИНИМУМА,'!K14</f>
        <v>2.41028317891165</v>
      </c>
      <c r="L14" s="242" t="n">
        <f aca="false">'СРЕДНЕДУШЕВЫЕ ДЕНЕЖНЫЕ ДОХОДЫ Н'!L14/'ВЕЛИЧИНА ПРОЖИТОЧНОГО МИНИМУМА,'!L14</f>
        <v>2.35560667050029</v>
      </c>
      <c r="M14" s="242" t="n">
        <f aca="false">'СРЕДНЕДУШЕВЫЕ ДЕНЕЖНЫЕ ДОХОДЫ Н'!M14/'ВЕЛИЧИНА ПРОЖИТОЧНОГО МИНИМУМА,'!M14</f>
        <v>2.38485581770518</v>
      </c>
      <c r="N14" s="242" t="n">
        <f aca="false">'СРЕДНЕДУШЕВЫЕ ДЕНЕЖНЫЕ ДОХОДЫ Н'!N14/'ВЕЛИЧИНА ПРОЖИТОЧНОГО МИНИМУМА,'!N14</f>
        <v>2.34405400039706</v>
      </c>
      <c r="O14" s="242" t="n">
        <f aca="false">'СРЕДНЕДУШЕВЫЕ ДЕНЕЖНЫЕ ДОХОДЫ Н'!O14/'ВЕЛИЧИНА ПРОЖИТОЧНОГО МИНИМУМА,'!O14</f>
        <v>2.56270695364238</v>
      </c>
      <c r="P14" s="242" t="n">
        <f aca="false">'СРЕДНЕДУШЕВЫЕ ДЕНЕЖНЫЕ ДОХОДЫ Н'!P14/'ВЕЛИЧИНА ПРОЖИТОЧНОГО МИНИМУМА,'!P14</f>
        <v>2.55104454079622</v>
      </c>
      <c r="Q14" s="242" t="n">
        <f aca="false">'СРЕДНЕДУШЕВЫЕ ДЕНЕЖНЫЕ ДОХОДЫ Н'!Q14/'ВЕЛИЧИНА ПРОЖИТОЧНОГО МИНИМУМА,'!Q14</f>
        <v>2.6513068731849</v>
      </c>
      <c r="R14" s="291" t="n">
        <f aca="false">'СРЕДНЕДУШЕВЫЕ ДЕНЕЖНЫЕ ДОХОДЫ Н'!R14/'ВЕЛИЧИНА ПРОЖИТОЧНОГО МИНИМУМА,'!R14</f>
        <v>2.61830357142857</v>
      </c>
    </row>
    <row r="15" customFormat="false" ht="15.75" hidden="false" customHeight="false" outlineLevel="0" collapsed="false">
      <c r="A15" s="101" t="n">
        <v>14</v>
      </c>
      <c r="B15" s="106" t="s">
        <v>16</v>
      </c>
      <c r="C15" s="290" t="n">
        <f aca="false">'СРЕДНЕДУШЕВЫЕ ДЕНЕЖНЫЕ ДОХОДЫ Н'!C15/'ВЕЛИЧИНА ПРОЖИТОЧНОГО МИНИМУМА,'!C15</f>
        <v>2.31220147633522</v>
      </c>
      <c r="D15" s="242" t="n">
        <f aca="false">'СРЕДНЕДУШЕВЫЕ ДЕНЕЖНЫЕ ДОХОДЫ Н'!D15/'ВЕЛИЧИНА ПРОЖИТОЧНОГО МИНИМУМА,'!D15</f>
        <v>2.5109649122807</v>
      </c>
      <c r="E15" s="242" t="n">
        <f aca="false">'СРЕДНЕДУШЕВЫЕ ДЕНЕЖНЫЕ ДОХОДЫ Н'!E15/'ВЕЛИЧИНА ПРОЖИТОЧНОГО МИНИМУМА,'!E15</f>
        <v>2.79323797139142</v>
      </c>
      <c r="F15" s="242" t="n">
        <f aca="false">'СРЕДНЕДУШЕВЫЕ ДЕНЕЖНЫЕ ДОХОДЫ Н'!F15/'ВЕЛИЧИНА ПРОЖИТОЧНОГО МИНИМУМА,'!F15</f>
        <v>3.22158602920126</v>
      </c>
      <c r="G15" s="242" t="n">
        <f aca="false">'СРЕДНЕДУШЕВЫЕ ДЕНЕЖНЫЕ ДОХОДЫ Н'!G15/'ВЕЛИЧИНА ПРОЖИТОЧНОГО МИНИМУМА,'!G15</f>
        <v>3.17398160315375</v>
      </c>
      <c r="H15" s="242" t="n">
        <f aca="false">'СРЕДНЕДУШЕВЫЕ ДЕНЕЖНЫЕ ДОХОДЫ Н'!H15/'ВЕЛИЧИНА ПРОЖИТОЧНОГО МИНИМУМА,'!H15</f>
        <v>3.24624910693022</v>
      </c>
      <c r="I15" s="242" t="n">
        <f aca="false">'СРЕДНЕДУШЕВЫЕ ДЕНЕЖНЫЕ ДОХОДЫ Н'!I15/'ВЕЛИЧИНА ПРОЖИТОЧНОГО МИНИМУМА,'!I15</f>
        <v>3.29871543653386</v>
      </c>
      <c r="J15" s="242" t="n">
        <f aca="false">'СРЕДНЕДУШЕВЫЕ ДЕНЕЖНЫЕ ДОХОДЫ Н'!J15/'ВЕЛИЧИНА ПРОЖИТОЧНОГО МИНИМУМА,'!J15</f>
        <v>3.5829568788501</v>
      </c>
      <c r="K15" s="242" t="n">
        <f aca="false">'СРЕДНЕДУШЕВЫЕ ДЕНЕЖНЫЕ ДОХОДЫ Н'!K15/'ВЕЛИЧИНА ПРОЖИТОЧНОГО МИНИМУМА,'!K15</f>
        <v>3.76386233269598</v>
      </c>
      <c r="L15" s="242" t="n">
        <f aca="false">'СРЕДНЕДУШЕВЫЕ ДЕНЕЖНЫЕ ДОХОДЫ Н'!L15/'ВЕЛИЧИНА ПРОЖИТОЧНОГО МИНИМУМА,'!L15</f>
        <v>3.17401459854015</v>
      </c>
      <c r="M15" s="242" t="n">
        <f aca="false">'СРЕДНЕДУШЕВЫЕ ДЕНЕЖНЫЕ ДОХОДЫ Н'!M15/'ВЕЛИЧИНА ПРОЖИТОЧНОГО МИНИМУМА,'!M15</f>
        <v>3.17398519274955</v>
      </c>
      <c r="N15" s="242" t="n">
        <f aca="false">'СРЕДНЕДУШЕВЫЕ ДЕНЕЖНЫЕ ДОХОДЫ Н'!N15/'ВЕЛИЧИНА ПРОЖИТОЧНОГО МИНИМУМА,'!N15</f>
        <v>3.11671504596033</v>
      </c>
      <c r="O15" s="242" t="n">
        <f aca="false">'СРЕДНЕДУШЕВЫЕ ДЕНЕЖНЫЕ ДОХОДЫ Н'!O15/'ВЕЛИЧИНА ПРОЖИТОЧНОГО МИНИМУМА,'!O15</f>
        <v>3.17238860482104</v>
      </c>
      <c r="P15" s="242" t="n">
        <f aca="false">'СРЕДНЕДУШЕВЫЕ ДЕНЕЖНЫЕ ДОХОДЫ Н'!P15/'ВЕЛИЧИНА ПРОЖИТОЧНОГО МИНИМУМА,'!P15</f>
        <v>3.07590002293052</v>
      </c>
      <c r="Q15" s="242" t="n">
        <f aca="false">'СРЕДНЕДУШЕВЫЕ ДЕНЕЖНЫЕ ДОХОДЫ Н'!Q15/'ВЕЛИЧИНА ПРОЖИТОЧНОГО МИНИМУМА,'!Q15</f>
        <v>2.87139214686385</v>
      </c>
      <c r="R15" s="291" t="n">
        <f aca="false">'СРЕДНЕДУШЕВЫЕ ДЕНЕЖНЫЕ ДОХОДЫ Н'!R15/'ВЕЛИЧИНА ПРОЖИТОЧНОГО МИНИМУМА,'!R15</f>
        <v>2.74012576144626</v>
      </c>
    </row>
    <row r="16" customFormat="false" ht="15.75" hidden="false" customHeight="false" outlineLevel="0" collapsed="false">
      <c r="A16" s="101" t="n">
        <v>15</v>
      </c>
      <c r="B16" s="106" t="s">
        <v>17</v>
      </c>
      <c r="C16" s="290" t="n">
        <f aca="false">'СРЕДНЕДУШЕВЫЕ ДЕНЕЖНЫЕ ДОХОДЫ Н'!C16/'ВЕЛИЧИНА ПРОЖИТОЧНОГО МИНИМУМА,'!C16</f>
        <v>2.07242647058824</v>
      </c>
      <c r="D16" s="242" t="n">
        <f aca="false">'СРЕДНЕДУШЕВЫЕ ДЕНЕЖНЫЕ ДОХОДЫ Н'!D16/'ВЕЛИЧИНА ПРОЖИТОЧНОГО МИНИМУМА,'!D16</f>
        <v>2.44515050167224</v>
      </c>
      <c r="E16" s="242" t="n">
        <f aca="false">'СРЕДНЕДУШЕВЫЕ ДЕНЕЖНЫЕ ДОХОДЫ Н'!E16/'ВЕЛИЧИНА ПРОЖИТОЧНОГО МИНИМУМА,'!E16</f>
        <v>2.21614650502966</v>
      </c>
      <c r="F16" s="242" t="n">
        <f aca="false">'СРЕДНЕДУШЕВЫЕ ДЕНЕЖНЫЕ ДОХОДЫ Н'!F16/'ВЕЛИЧИНА ПРОЖИТОЧНОГО МИНИМУМА,'!F16</f>
        <v>2.42863534675615</v>
      </c>
      <c r="G16" s="242" t="n">
        <f aca="false">'СРЕДНЕДУШЕВЫЕ ДЕНЕЖНЫЕ ДОХОДЫ Н'!G16/'ВЕЛИЧИНА ПРОЖИТОЧНОГО МИНИМУМА,'!G16</f>
        <v>2.4567230273752</v>
      </c>
      <c r="H16" s="242" t="n">
        <f aca="false">'СРЕДНЕДУШЕВЫЕ ДЕНЕЖНЫЕ ДОХОДЫ Н'!H16/'ВЕЛИЧИНА ПРОЖИТОЧНОГО МИНИМУМА,'!H16</f>
        <v>2.46280845020415</v>
      </c>
      <c r="I16" s="242" t="n">
        <f aca="false">'СРЕДНЕДУШЕВЫЕ ДЕНЕЖНЫЕ ДОХОДЫ Н'!I16/'ВЕЛИЧИНА ПРОЖИТОЧНОГО МИНИМУМА,'!I16</f>
        <v>2.56004796984752</v>
      </c>
      <c r="J16" s="242" t="n">
        <f aca="false">'СРЕДНЕДУШЕВЫЕ ДЕНЕЖНЫЕ ДОХОДЫ Н'!J16/'ВЕЛИЧИНА ПРОЖИТОЧНОГО МИНИМУМА,'!J16</f>
        <v>2.74273924773845</v>
      </c>
      <c r="K16" s="242" t="n">
        <f aca="false">'СРЕДНЕДУШЕВЫЕ ДЕНЕЖНЫЕ ДОХОДЫ Н'!K16/'ВЕЛИЧИНА ПРОЖИТОЧНОГО МИНИМУМА,'!K16</f>
        <v>2.70579974722651</v>
      </c>
      <c r="L16" s="242" t="n">
        <f aca="false">'СРЕДНЕДУШЕВЫЕ ДЕНЕЖНЫЕ ДОХОДЫ Н'!L16/'ВЕЛИЧИНА ПРОЖИТОЧНОГО МИНИМУМА,'!L16</f>
        <v>2.52113016179667</v>
      </c>
      <c r="M16" s="242" t="n">
        <f aca="false">'СРЕДНЕДУШЕВЫЕ ДЕНЕЖНЫЕ ДОХОДЫ Н'!M16/'ВЕЛИЧИНА ПРОЖИТОЧНОГО МИНИМУМА,'!M16</f>
        <v>2.51108518086348</v>
      </c>
      <c r="N16" s="242" t="n">
        <f aca="false">'СРЕДНЕДУШЕВЫЕ ДЕНЕЖНЫЕ ДОХОДЫ Н'!N16/'ВЕЛИЧИНА ПРОЖИТОЧНОГО МИНИМУМА,'!N16</f>
        <v>2.50917622523462</v>
      </c>
      <c r="O16" s="242" t="n">
        <f aca="false">'СРЕДНЕДУШЕВЫЕ ДЕНЕЖНЫЕ ДОХОДЫ Н'!O16/'ВЕЛИЧИНА ПРОЖИТОЧНОГО МИНИМУМА,'!O16</f>
        <v>2.51971029487843</v>
      </c>
      <c r="P16" s="242" t="n">
        <f aca="false">'СРЕДНЕДУШЕВЫЕ ДЕНЕЖНЫЕ ДОХОДЫ Н'!P16/'ВЕЛИЧИНА ПРОЖИТОЧНОГО МИНИМУМА,'!P16</f>
        <v>2.47025857831088</v>
      </c>
      <c r="Q16" s="242" t="n">
        <f aca="false">'СРЕДНЕДУШЕВЫЕ ДЕНЕЖНЫЕ ДОХОДЫ Н'!Q16/'ВЕЛИЧИНА ПРОЖИТОЧНОГО МИНИМУМА,'!Q16</f>
        <v>2.61644230769231</v>
      </c>
      <c r="R16" s="291" t="n">
        <f aca="false">'СРЕДНЕДУШЕВЫЕ ДЕНЕЖНЫЕ ДОХОДЫ Н'!R16/'ВЕЛИЧИНА ПРОЖИТОЧНОГО МИНИМУМА,'!R16</f>
        <v>2.48527563296822</v>
      </c>
    </row>
    <row r="17" customFormat="false" ht="15.75" hidden="false" customHeight="false" outlineLevel="0" collapsed="false">
      <c r="A17" s="101" t="n">
        <v>16</v>
      </c>
      <c r="B17" s="106" t="s">
        <v>18</v>
      </c>
      <c r="C17" s="290" t="n">
        <f aca="false">'СРЕДНЕДУШЕВЫЕ ДЕНЕЖНЫЕ ДОХОДЫ Н'!C17/'ВЕЛИЧИНА ПРОЖИТОЧНОГО МИНИМУМА,'!C17</f>
        <v>2.02905569007264</v>
      </c>
      <c r="D17" s="242" t="n">
        <f aca="false">'СРЕДНЕДУШЕВЫЕ ДЕНЕЖНЫЕ ДОХОДЫ Н'!D17/'ВЕЛИЧИНА ПРОЖИТОЧНОГО МИНИМУМА,'!D17</f>
        <v>2.3742397137746</v>
      </c>
      <c r="E17" s="242" t="n">
        <f aca="false">'СРЕДНЕДУШЕВЫЕ ДЕНЕЖНЫЕ ДОХОДЫ Н'!E17/'ВЕЛИЧИНА ПРОЖИТОЧНОГО МИНИМУМА,'!E17</f>
        <v>2.3047068538398</v>
      </c>
      <c r="F17" s="242" t="n">
        <f aca="false">'СРЕДНЕДУШЕВЫЕ ДЕНЕЖНЫЕ ДОХОДЫ Н'!F17/'ВЕЛИЧИНА ПРОЖИТОЧНОГО МИНИМУМА,'!F17</f>
        <v>2.61552595314653</v>
      </c>
      <c r="G17" s="242" t="n">
        <f aca="false">'СРЕДНЕДУШЕВЫЕ ДЕНЕЖНЫЕ ДОХОДЫ Н'!G17/'ВЕЛИЧИНА ПРОЖИТОЧНОГО МИНИМУМА,'!G17</f>
        <v>2.81123737373737</v>
      </c>
      <c r="H17" s="242" t="n">
        <f aca="false">'СРЕДНЕДУШЕВЫЕ ДЕНЕЖНЫЕ ДОХОДЫ Н'!H17/'ВЕЛИЧИНА ПРОЖИТОЧНОГО МИНИМУМА,'!H17</f>
        <v>2.85615928544846</v>
      </c>
      <c r="I17" s="242" t="n">
        <f aca="false">'СРЕДНЕДУШЕВЫЕ ДЕНЕЖНЫЕ ДОХОДЫ Н'!I17/'ВЕЛИЧИНА ПРОЖИТОЧНОГО МИНИМУМА,'!I17</f>
        <v>3.09029674130712</v>
      </c>
      <c r="J17" s="242" t="n">
        <f aca="false">'СРЕДНЕДУШЕВЫЕ ДЕНЕЖНЫЕ ДОХОДЫ Н'!J17/'ВЕЛИЧИНА ПРОЖИТОЧНОГО МИНИМУМА,'!J17</f>
        <v>3.151376894248</v>
      </c>
      <c r="K17" s="242" t="n">
        <f aca="false">'СРЕДНЕДУШЕВЫЕ ДЕНЕЖНЫЕ ДОХОДЫ Н'!K17/'ВЕЛИЧИНА ПРОЖИТОЧНОГО МИНИМУМА,'!K17</f>
        <v>2.91913946587537</v>
      </c>
      <c r="L17" s="242" t="n">
        <f aca="false">'СРЕДНЕДУШЕВЫЕ ДЕНЕЖНЫЕ ДОХОДЫ Н'!L17/'ВЕЛИЧИНА ПРОЖИТОЧНОГО МИНИМУМА,'!L17</f>
        <v>2.89431323393588</v>
      </c>
      <c r="M17" s="242" t="n">
        <f aca="false">'СРЕДНЕДУШЕВЫЕ ДЕНЕЖНЫЕ ДОХОДЫ Н'!M17/'ВЕЛИЧИНА ПРОЖИТОЧНОГО МИНИМУМА,'!M17</f>
        <v>2.95154185022026</v>
      </c>
      <c r="N17" s="242" t="n">
        <f aca="false">'СРЕДНЕДУШЕВЫЕ ДЕНЕЖНЫЕ ДОХОДЫ Н'!N17/'ВЕЛИЧИНА ПРОЖИТОЧНОГО МИНИМУМА,'!N17</f>
        <v>2.96790260099613</v>
      </c>
      <c r="O17" s="242" t="n">
        <f aca="false">'СРЕДНЕДУШЕВЫЕ ДЕНЕЖНЫЕ ДОХОДЫ Н'!O17/'ВЕЛИЧИНА ПРОЖИТОЧНОГО МИНИМУМА,'!O17</f>
        <v>3.00341974627689</v>
      </c>
      <c r="P17" s="242" t="n">
        <f aca="false">'СРЕДНЕДУШЕВЫЕ ДЕНЕЖНЫЕ ДОХОДЫ Н'!P17/'ВЕЛИЧИНА ПРОЖИТОЧНОГО МИНИМУМА,'!P17</f>
        <v>2.77208354559348</v>
      </c>
      <c r="Q17" s="242" t="n">
        <f aca="false">'СРЕДНЕДУШЕВЫЕ ДЕНЕЖНЫЕ ДОХОДЫ Н'!Q17/'ВЕЛИЧИНА ПРОЖИТОЧНОГО МИНИМУМА,'!Q17</f>
        <v>2.76554328878559</v>
      </c>
      <c r="R17" s="291" t="n">
        <f aca="false">'СРЕДНЕДУШЕВЫЕ ДЕНЕЖНЫЕ ДОХОДЫ Н'!R17/'ВЕЛИЧИНА ПРОЖИТОЧНОГО МИНИМУМА,'!R17</f>
        <v>2.6716065096827</v>
      </c>
    </row>
    <row r="18" customFormat="false" ht="15.75" hidden="false" customHeight="false" outlineLevel="0" collapsed="false">
      <c r="A18" s="101" t="n">
        <v>17</v>
      </c>
      <c r="B18" s="106" t="s">
        <v>19</v>
      </c>
      <c r="C18" s="290" t="n">
        <f aca="false">'СРЕДНЕДУШЕВЫЕ ДЕНЕЖНЫЕ ДОХОДЫ Н'!C18/'ВЕЛИЧИНА ПРОЖИТОЧНОГО МИНИМУМА,'!C18</f>
        <v>2.3790353209267</v>
      </c>
      <c r="D18" s="242" t="n">
        <f aca="false">'СРЕДНЕДУШЕВЫЕ ДЕНЕЖНЫЕ ДОХОДЫ Н'!D18/'ВЕЛИЧИНА ПРОЖИТОЧНОГО МИНИМУМА,'!D18</f>
        <v>2.72253756260434</v>
      </c>
      <c r="E18" s="242" t="n">
        <f aca="false">'СРЕДНЕДУШЕВЫЕ ДЕНЕЖНЫЕ ДОХОДЫ Н'!E18/'ВЕЛИЧИНА ПРОЖИТОЧНОГО МИНИМУМА,'!E18</f>
        <v>2.48636477358019</v>
      </c>
      <c r="F18" s="242" t="n">
        <f aca="false">'СРЕДНЕДУШЕВЫЕ ДЕНЕЖНЫЕ ДОХОДЫ Н'!F18/'ВЕЛИЧИНА ПРОЖИТОЧНОГО МИНИМУМА,'!F18</f>
        <v>2.67751542225059</v>
      </c>
      <c r="G18" s="242" t="n">
        <f aca="false">'СРЕДНЕДУШЕВЫЕ ДЕНЕЖНЫЕ ДОХОДЫ Н'!G18/'ВЕЛИЧИНА ПРОЖИТОЧНОГО МИНИМУМА,'!G18</f>
        <v>2.56424799530608</v>
      </c>
      <c r="H18" s="242" t="n">
        <f aca="false">'СРЕДНЕДУШЕВЫЕ ДЕНЕЖНЫЕ ДОХОДЫ Н'!H18/'ВЕЛИЧИНА ПРОЖИТОЧНОГО МИНИМУМА,'!H18</f>
        <v>2.69049387300408</v>
      </c>
      <c r="I18" s="242" t="n">
        <f aca="false">'СРЕДНЕДУШЕВЫЕ ДЕНЕЖНЫЕ ДОХОДЫ Н'!I18/'ВЕЛИЧИНА ПРОЖИТОЧНОГО МИНИМУМА,'!I18</f>
        <v>2.81061978977891</v>
      </c>
      <c r="J18" s="242" t="n">
        <f aca="false">'СРЕДНЕДУШЕВЫЕ ДЕНЕЖНЫЕ ДОХОДЫ Н'!J18/'ВЕЛИЧИНА ПРОЖИТОЧНОГО МИНИМУМА,'!J18</f>
        <v>3.06003289473684</v>
      </c>
      <c r="K18" s="242" t="n">
        <f aca="false">'СРЕДНЕДУШЕВЫЕ ДЕНЕЖНЫЕ ДОХОДЫ Н'!K18/'ВЕЛИЧИНА ПРОЖИТОЧНОГО МИНИМУМА,'!K18</f>
        <v>3.17907692307692</v>
      </c>
      <c r="L18" s="242" t="n">
        <f aca="false">'СРЕДНЕДУШЕВЫЕ ДЕНЕЖНЫЕ ДОХОДЫ Н'!L18/'ВЕЛИЧИНА ПРОЖИТОЧНОГО МИНИМУМА,'!L18</f>
        <v>3.12986301369863</v>
      </c>
      <c r="M18" s="242" t="n">
        <f aca="false">'СРЕДНЕДУШЕВЫЕ ДЕНЕЖНЫЕ ДОХОДЫ Н'!M18/'ВЕЛИЧИНА ПРОЖИТОЧНОГО МИНИМУМА,'!M18</f>
        <v>3.2006013229104</v>
      </c>
      <c r="N18" s="242" t="n">
        <f aca="false">'СРЕДНЕДУШЕВЫЕ ДЕНЕЖНЫЕ ДОХОДЫ Н'!N18/'ВЕЛИЧИНА ПРОЖИТОЧНОГО МИНИМУМА,'!N18</f>
        <v>3.00662697966977</v>
      </c>
      <c r="O18" s="242" t="n">
        <f aca="false">'СРЕДНЕДУШЕВЫЕ ДЕНЕЖНЫЕ ДОХОДЫ Н'!O18/'ВЕЛИЧИНА ПРОЖИТОЧНОГО МИНИМУМА,'!O18</f>
        <v>3.02423838114298</v>
      </c>
      <c r="P18" s="242" t="n">
        <f aca="false">'СРЕДНЕДУШЕВЫЕ ДЕНЕЖНЫЕ ДОХОДЫ Н'!P18/'ВЕЛИЧИНА ПРОЖИТОЧНОГО МИНИМУМА,'!P18</f>
        <v>2.86266003597503</v>
      </c>
      <c r="Q18" s="242" t="n">
        <f aca="false">'СРЕДНЕДУШЕВЫЕ ДЕНЕЖНЫЕ ДОХОДЫ Н'!Q18/'ВЕЛИЧИНА ПРОЖИТОЧНОГО МИНИМУМА,'!Q18</f>
        <v>2.93026584867076</v>
      </c>
      <c r="R18" s="291" t="n">
        <f aca="false">'СРЕДНЕДУШЕВЫЕ ДЕНЕЖНЫЕ ДОХОДЫ Н'!R18/'ВЕЛИЧИНА ПРОЖИТОЧНОГО МИНИМУМА,'!R18</f>
        <v>2.76659167604049</v>
      </c>
    </row>
    <row r="19" customFormat="false" ht="15.75" hidden="false" customHeight="false" outlineLevel="0" collapsed="false">
      <c r="A19" s="107" t="n">
        <v>18</v>
      </c>
      <c r="B19" s="108" t="s">
        <v>20</v>
      </c>
      <c r="C19" s="292" t="n">
        <f aca="false">'СРЕДНЕДУШЕВЫЕ ДЕНЕЖНЫЕ ДОХОДЫ Н'!C19/'ВЕЛИЧИНА ПРОЖИТОЧНОГО МИНИМУМА,'!C19</f>
        <v>5.98369695516663</v>
      </c>
      <c r="D19" s="246" t="n">
        <f aca="false">'СРЕДНЕДУШЕВЫЕ ДЕНЕЖНЫЕ ДОХОДЫ Н'!D19/'ВЕЛИЧИНА ПРОЖИТОЧНОГО МИНИМУМА,'!D19</f>
        <v>5.81976176528022</v>
      </c>
      <c r="E19" s="246" t="n">
        <f aca="false">'СРЕДНЕДУШЕВЫЕ ДЕНЕЖНЫЕ ДОХОДЫ Н'!E19/'ВЕЛИЧИНА ПРОЖИТОЧНОГО МИНИМУМА,'!E19</f>
        <v>6.06148590947908</v>
      </c>
      <c r="F19" s="246" t="n">
        <f aca="false">'СРЕДНЕДУШЕВЫЕ ДЕНЕЖНЫЕ ДОХОДЫ Н'!F19/'ВЕЛИЧИНА ПРОЖИТОЧНОГО МИНИМУМА,'!F19</f>
        <v>5.14545728038508</v>
      </c>
      <c r="G19" s="246" t="n">
        <f aca="false">'СРЕДНЕДУШЕВЫЕ ДЕНЕЖНЫЕ ДОХОДЫ Н'!G19/'ВЕЛИЧИНА ПРОЖИТОЧНОГО МИНИМУМА,'!G19</f>
        <v>5.65635970834459</v>
      </c>
      <c r="H19" s="246" t="n">
        <f aca="false">'СРЕДНЕДУШЕВЫЕ ДЕНЕЖНЫЕ ДОХОДЫ Н'!H19/'ВЕЛИЧИНА ПРОЖИТОЧНОГО МИНИМУМА,'!H19</f>
        <v>5.08907116451017</v>
      </c>
      <c r="I19" s="246" t="n">
        <f aca="false">'СРЕДНЕДУШЕВЫЕ ДЕНЕЖНЫЕ ДОХОДЫ Н'!I19/'ВЕЛИЧИНА ПРОЖИТОЧНОГО МИНИМУМА,'!I19</f>
        <v>5.18393952673094</v>
      </c>
      <c r="J19" s="246" t="n">
        <f aca="false">'СРЕДНЕДУШЕВЫЕ ДЕНЕЖНЫЕ ДОХОДЫ Н'!J19/'ВЕЛИЧИНА ПРОЖИТОЧНОГО МИНИМУМА,'!J19</f>
        <v>5.02051913409254</v>
      </c>
      <c r="K19" s="246" t="n">
        <f aca="false">'СРЕДНЕДУШЕВЫЕ ДЕНЕЖНЫЕ ДОХОДЫ Н'!K19/'ВЕЛИЧИНА ПРОЖИТОЧНОГО МИНИМУМА,'!K19</f>
        <v>5.10132238942089</v>
      </c>
      <c r="L19" s="246" t="n">
        <f aca="false">'СРЕДНЕДУШЕВЫЕ ДЕНЕЖНЫЕ ДОХОДЫ Н'!L19/'ВЕЛИЧИНА ПРОЖИТОЧНОГО МИНИМУМА,'!L19</f>
        <v>4.42297879126136</v>
      </c>
      <c r="M19" s="246" t="n">
        <f aca="false">'СРЕДНЕДУШЕВЫЕ ДЕНЕЖНЫЕ ДОХОДЫ Н'!M19/'ВЕЛИЧИНА ПРОЖИТОЧНОГО МИНИМУМА,'!M19</f>
        <v>4.20002775272324</v>
      </c>
      <c r="N19" s="246" t="n">
        <f aca="false">'СРЕДНЕДУШЕВЫЕ ДЕНЕЖНЫЕ ДОХОДЫ Н'!N19/'ВЕЛИЧИНА ПРОЖИТОЧНОГО МИНИМУМА,'!N19</f>
        <v>4.10840180227935</v>
      </c>
      <c r="O19" s="246" t="n">
        <f aca="false">'СРЕДНЕДУШЕВЫЕ ДЕНЕЖНЫЕ ДОХОДЫ Н'!O19/'ВЕЛИЧИНА ПРОЖИТОЧНОГО МИНИМУМА,'!O19</f>
        <v>4.25219198545171</v>
      </c>
      <c r="P19" s="246" t="n">
        <f aca="false">'СРЕДНЕДУШЕВЫЕ ДЕНЕЖНЫЕ ДОХОДЫ Н'!P19/'ВЕЛИЧИНА ПРОЖИТОЧНОГО МИНИМУМА,'!P19</f>
        <v>4.25101013240505</v>
      </c>
      <c r="Q19" s="246" t="n">
        <f aca="false">'СРЕДНЕДУШЕВЫЕ ДЕНЕЖНЫЕ ДОХОДЫ Н'!Q19/'ВЕЛИЧИНА ПРОЖИТОЧНОГО МИНИМУМА,'!Q19</f>
        <v>4.39666330226207</v>
      </c>
      <c r="R19" s="293" t="n">
        <f aca="false">'СРЕДНЕДУШЕВЫЕ ДЕНЕЖНЫЕ ДОХОДЫ Н'!R19/'ВЕЛИЧИНА ПРОЖИТОЧНОГО МИНИМУМА,'!R19</f>
        <v>4.35642615558061</v>
      </c>
    </row>
    <row r="20" customFormat="false" ht="15.75" hidden="false" customHeight="false" outlineLevel="0" collapsed="false">
      <c r="A20" s="96" t="n">
        <v>19</v>
      </c>
      <c r="B20" s="112" t="s">
        <v>21</v>
      </c>
      <c r="C20" s="288" t="n">
        <f aca="false">'СРЕДНЕДУШЕВЫЕ ДЕНЕЖНЫЕ ДОХОДЫ Н'!C20/'ВЕЛИЧИНА ПРОЖИТОЧНОГО МИНИМУМА,'!C20</f>
        <v>2.20646766169154</v>
      </c>
      <c r="D20" s="235" t="n">
        <f aca="false">'СРЕДНЕДУШЕВЫЕ ДЕНЕЖНЫЕ ДОХОДЫ Н'!D20/'ВЕЛИЧИНА ПРОЖИТОЧНОГО МИНИМУМА,'!D20</f>
        <v>2.37983238713166</v>
      </c>
      <c r="E20" s="235" t="n">
        <f aca="false">'СРЕДНЕДУШЕВЫЕ ДЕНЕЖНЫЕ ДОХОДЫ Н'!E20/'ВЕЛИЧИНА ПРОЖИТОЧНОГО МИНИМУМА,'!E20</f>
        <v>2.1827027027027</v>
      </c>
      <c r="F20" s="235" t="n">
        <f aca="false">'СРЕДНЕДУШЕВЫЕ ДЕНЕЖНЫЕ ДОХОДЫ Н'!F20/'ВЕЛИЧИНА ПРОЖИТОЧНОГО МИНИМУМА,'!F20</f>
        <v>2.27262590596543</v>
      </c>
      <c r="G20" s="235" t="n">
        <f aca="false">'СРЕДНЕДУШЕВЫЕ ДЕНЕЖНЫЕ ДОХОДЫ Н'!G20/'ВЕЛИЧИНА ПРОЖИТОЧНОГО МИНИМУМА,'!G20</f>
        <v>2.25208681135225</v>
      </c>
      <c r="H20" s="235" t="n">
        <f aca="false">'СРЕДНЕДУШЕВЫЕ ДЕНЕЖНЫЕ ДОХОДЫ Н'!H20/'ВЕЛИЧИНА ПРОЖИТОЧНОГО МИНИМУМА,'!H20</f>
        <v>2.3757773171454</v>
      </c>
      <c r="I20" s="235" t="n">
        <f aca="false">'СРЕДНЕДУШЕВЫЕ ДЕНЕЖНЫЕ ДОХОДЫ Н'!I20/'ВЕЛИЧИНА ПРОЖИТОЧНОГО МИНИМУМА,'!I20</f>
        <v>2.42708909795241</v>
      </c>
      <c r="J20" s="235" t="n">
        <f aca="false">'СРЕДНЕДУШЕВЫЕ ДЕНЕЖНЫЕ ДОХОДЫ Н'!J20/'ВЕЛИЧИНА ПРОЖИТОЧНОГО МИНИМУМА,'!J20</f>
        <v>2.58013892462053</v>
      </c>
      <c r="K20" s="235" t="n">
        <f aca="false">'СРЕДНЕДУШЕВЫЕ ДЕНЕЖНЫЕ ДОХОДЫ Н'!K20/'ВЕЛИЧИНА ПРОЖИТОЧНОГО МИНИМУМА,'!K20</f>
        <v>2.58668385886766</v>
      </c>
      <c r="L20" s="235" t="n">
        <f aca="false">'СРЕДНЕДУШЕВЫЕ ДЕНЕЖНЫЕ ДОХОДЫ Н'!L20/'ВЕЛИЧИНА ПРОЖИТОЧНОГО МИНИМУМА,'!L20</f>
        <v>2.37605866556497</v>
      </c>
      <c r="M20" s="235" t="n">
        <f aca="false">'СРЕДНЕДУШЕВЫЕ ДЕНЕЖНЫЕ ДОХОДЫ Н'!M20/'ВЕЛИЧИНА ПРОЖИТОЧНОГО МИНИМУМА,'!M20</f>
        <v>2.23519751058864</v>
      </c>
      <c r="N20" s="235" t="n">
        <f aca="false">'СРЕДНЕДУШЕВЫЕ ДЕНЕЖНЫЕ ДОХОДЫ Н'!N20/'ВЕЛИЧИНА ПРОЖИТОЧНОГО МИНИМУМА,'!N20</f>
        <v>2.18597484800533</v>
      </c>
      <c r="O20" s="235" t="n">
        <f aca="false">'СРЕДНЕДУШЕВЫЕ ДЕНЕЖНЫЕ ДОХОДЫ Н'!O20/'ВЕЛИЧИНА ПРОЖИТОЧНОГО МИНИМУМА,'!O20</f>
        <v>2.25133163976071</v>
      </c>
      <c r="P20" s="235" t="n">
        <f aca="false">'СРЕДНЕДУШЕВЫЕ ДЕНЕЖНЫЕ ДОХОДЫ Н'!P20/'ВЕЛИЧИНА ПРОЖИТОЧНОГО МИНИМУМА,'!P20</f>
        <v>2.27219580637618</v>
      </c>
      <c r="Q20" s="235" t="n">
        <f aca="false">'СРЕДНЕДУШЕВЫЕ ДЕНЕЖНЫЕ ДОХОДЫ Н'!Q20/'ВЕЛИЧИНА ПРОЖИТОЧНОГО МИНИМУМА,'!Q20</f>
        <v>2.31862929285339</v>
      </c>
      <c r="R20" s="289" t="n">
        <f aca="false">'СРЕДНЕДУШЕВЫЕ ДЕНЕЖНЫЕ ДОХОДЫ Н'!R20/'ВЕЛИЧИНА ПРОЖИТОЧНОГО МИНИМУМА,'!R20</f>
        <v>2.29522400676247</v>
      </c>
    </row>
    <row r="21" customFormat="false" ht="15.75" hidden="false" customHeight="true" outlineLevel="0" collapsed="false">
      <c r="A21" s="101" t="n">
        <v>20</v>
      </c>
      <c r="B21" s="106" t="s">
        <v>22</v>
      </c>
      <c r="C21" s="290" t="n">
        <f aca="false">'СРЕДНЕДУШЕВЫЕ ДЕНЕЖНЫЕ ДОХОДЫ Н'!C21/'ВЕЛИЧИНА ПРОЖИТОЧНОГО МИНИМУМА,'!C21</f>
        <v>2.9992</v>
      </c>
      <c r="D21" s="242" t="n">
        <f aca="false">'СРЕДНЕДУШЕВЫЕ ДЕНЕЖНЫЕ ДОХОДЫ Н'!D21/'ВЕЛИЧИНА ПРОЖИТОЧНОГО МИНИМУМА,'!D21</f>
        <v>2.96530386740332</v>
      </c>
      <c r="E21" s="242" t="n">
        <f aca="false">'СРЕДНЕДУШЕВЫЕ ДЕНЕЖНЫЕ ДОХОДЫ Н'!E21/'ВЕЛИЧИНА ПРОЖИТОЧНОГО МИНИМУМА,'!E21</f>
        <v>3.13837816915038</v>
      </c>
      <c r="F21" s="242" t="n">
        <f aca="false">'СРЕДНЕДУШЕВЫЕ ДЕНЕЖНЫЕ ДОХОДЫ Н'!F21/'ВЕЛИЧИНА ПРОЖИТОЧНОГО МИНИМУМА,'!F21</f>
        <v>3.00677637947725</v>
      </c>
      <c r="G21" s="242" t="n">
        <f aca="false">'СРЕДНЕДУШЕВЫЕ ДЕНЕЖНЫЕ ДОХОДЫ Н'!G21/'ВЕЛИЧИНА ПРОЖИТОЧНОГО МИНИМУМА,'!G21</f>
        <v>2.96042953809944</v>
      </c>
      <c r="H21" s="242" t="n">
        <f aca="false">'СРЕДНЕДУШЕВЫЕ ДЕНЕЖНЫЕ ДОХОДЫ Н'!H21/'ВЕЛИЧИНА ПРОЖИТОЧНОГО МИНИМУМА,'!H21</f>
        <v>2.94600317628375</v>
      </c>
      <c r="I21" s="242" t="n">
        <f aca="false">'СРЕДНЕДУШЕВЫЕ ДЕНЕЖНЫЕ ДОХОДЫ Н'!I21/'ВЕЛИЧИНА ПРОЖИТОЧНОГО МИНИМУМА,'!I21</f>
        <v>2.90846097738877</v>
      </c>
      <c r="J21" s="242" t="n">
        <f aca="false">'СРЕДНЕДУШЕВЫЕ ДЕНЕЖНЫЕ ДОХОДЫ Н'!J21/'ВЕЛИЧИНА ПРОЖИТОЧНОГО МИНИМУМА,'!J21</f>
        <v>3.26058121307127</v>
      </c>
      <c r="K21" s="242" t="n">
        <f aca="false">'СРЕДНЕДУШЕВЫЕ ДЕНЕЖНЫЕ ДОХОДЫ Н'!K21/'ВЕЛИЧИНА ПРОЖИТОЧНОГО МИНИМУМА,'!K21</f>
        <v>3.02485256950295</v>
      </c>
      <c r="L21" s="242" t="n">
        <f aca="false">'СРЕДНЕДУШЕВЫЕ ДЕНЕЖНЫЕ ДОХОДЫ Н'!L21/'ВЕЛИЧИНА ПРОЖИТОЧНОГО МИНИМУМА,'!L21</f>
        <v>2.73282795599519</v>
      </c>
      <c r="M21" s="242" t="n">
        <f aca="false">'СРЕДНЕДУШЕВЫЕ ДЕНЕЖНЫЕ ДОХОДЫ Н'!M21/'ВЕЛИЧИНА ПРОЖИТОЧНОГО МИНИМУМА,'!M21</f>
        <v>2.5868754660701</v>
      </c>
      <c r="N21" s="242" t="n">
        <f aca="false">'СРЕДНЕДУШЕВЫЕ ДЕНЕЖНЫЕ ДОХОДЫ Н'!N21/'ВЕЛИЧИНА ПРОЖИТОЧНОГО МИНИМУМА,'!N21</f>
        <v>2.61584762532982</v>
      </c>
      <c r="O21" s="242" t="n">
        <f aca="false">'СРЕДНЕДУШЕВЫЕ ДЕНЕЖНЫЕ ДОХОДЫ Н'!O21/'ВЕЛИЧИНА ПРОЖИТОЧНОГО МИНИМУМА,'!O21</f>
        <v>2.57676050721748</v>
      </c>
      <c r="P21" s="242" t="n">
        <f aca="false">'СРЕДНЕДУШЕВЫЕ ДЕНЕЖНЫЕ ДОХОДЫ Н'!P21/'ВЕЛИЧИНА ПРОЖИТОЧНОГО МИНИМУМА,'!P21</f>
        <v>2.62287611986407</v>
      </c>
      <c r="Q21" s="242" t="n">
        <f aca="false">'СРЕДНЕДУШЕВЫЕ ДЕНЕЖНЫЕ ДОХОДЫ Н'!Q21/'ВЕЛИЧИНА ПРОЖИТОЧНОГО МИНИМУМА,'!Q21</f>
        <v>2.56370096439707</v>
      </c>
      <c r="R21" s="291" t="n">
        <f aca="false">'СРЕДНЕДУШЕВЫЕ ДЕНЕЖНЫЕ ДОХОДЫ Н'!R21/'ВЕЛИЧИНА ПРОЖИТОЧНОГО МИНИМУМА,'!R21</f>
        <v>2.51781423766047</v>
      </c>
    </row>
    <row r="22" customFormat="false" ht="15.75" hidden="false" customHeight="true" outlineLevel="0" collapsed="false">
      <c r="A22" s="101" t="n">
        <v>21</v>
      </c>
      <c r="B22" s="106" t="s">
        <v>23</v>
      </c>
      <c r="C22" s="290" t="n">
        <f aca="false">'СРЕДНЕДУШЕВЫЕ ДЕНЕЖНЫЕ ДОХОДЫ Н'!C22/'ВЕЛИЧИНА ПРОЖИТОЧНОГО МИНИМУМА,'!C22</f>
        <v>2.19837716843872</v>
      </c>
      <c r="D22" s="242" t="n">
        <f aca="false">'СРЕДНЕДУШЕВЫЕ ДЕНЕЖНЫЕ ДОХОДЫ Н'!D22/'ВЕЛИЧИНА ПРОЖИТОЧНОГО МИНИМУМА,'!D22</f>
        <v>2.34950738916256</v>
      </c>
      <c r="E22" s="242" t="n">
        <f aca="false">'СРЕДНЕДУШЕВЫЕ ДЕНЕЖНЫЕ ДОХОДЫ Н'!E22/'ВЕЛИЧИНА ПРОЖИТОЧНОГО МИНИМУМА,'!E22</f>
        <v>2.35867128591808</v>
      </c>
      <c r="F22" s="242" t="n">
        <f aca="false">'СРЕДНЕДУШЕВЫЕ ДЕНЕЖНЫЕ ДОХОДЫ Н'!F22/'ВЕЛИЧИНА ПРОЖИТОЧНОГО МИНИМУМА,'!F22</f>
        <v>2.61861861861862</v>
      </c>
      <c r="G22" s="242" t="n">
        <f aca="false">'СРЕДНЕДУШЕВЫЕ ДЕНЕЖНЫЕ ДОХОДЫ Н'!G22/'ВЕЛИЧИНА ПРОЖИТОЧНОГО МИНИМУМА,'!G22</f>
        <v>2.77262479871176</v>
      </c>
      <c r="H22" s="242" t="n">
        <f aca="false">'СРЕДНЕДУШЕВЫЕ ДЕНЕЖНЫЕ ДОХОДЫ Н'!H22/'ВЕЛИЧИНА ПРОЖИТОЧНОГО МИНИМУМА,'!H22</f>
        <v>2.68322386425835</v>
      </c>
      <c r="I22" s="242" t="n">
        <f aca="false">'СРЕДНЕДУШЕВЫЕ ДЕНЕЖНЫЕ ДОХОДЫ Н'!I22/'ВЕЛИЧИНА ПРОЖИТОЧНОГО МИНИМУМА,'!I22</f>
        <v>2.77842527842528</v>
      </c>
      <c r="J22" s="242" t="n">
        <f aca="false">'СРЕДНЕДУШЕВЫЕ ДЕНЕЖНЫЕ ДОХОДЫ Н'!J22/'ВЕЛИЧИНА ПРОЖИТОЧНОГО МИНИМУМА,'!J22</f>
        <v>2.83637700698615</v>
      </c>
      <c r="K22" s="242" t="n">
        <f aca="false">'СРЕДНЕДУШЕВЫЕ ДЕНЕЖНЫЕ ДОХОДЫ Н'!K22/'ВЕЛИЧИНА ПРОЖИТОЧНОГО МИНИМУМА,'!K22</f>
        <v>2.47417748706434</v>
      </c>
      <c r="L22" s="242" t="n">
        <f aca="false">'СРЕДНЕДУШЕВЫЕ ДЕНЕЖНЫЕ ДОХОДЫ Н'!L22/'ВЕЛИЧИНА ПРОЖИТОЧНОГО МИНИМУМА,'!L22</f>
        <v>2.48264594188819</v>
      </c>
      <c r="M22" s="242" t="n">
        <f aca="false">'СРЕДНЕДУШЕВЫЕ ДЕНЕЖНЫЕ ДОХОДЫ Н'!M22/'ВЕЛИЧИНА ПРОЖИТОЧНОГО МИНИМУМА,'!M22</f>
        <v>2.42895962732919</v>
      </c>
      <c r="N22" s="242" t="n">
        <f aca="false">'СРЕДНЕДУШЕВЫЕ ДЕНЕЖНЫЕ ДОХОДЫ Н'!N22/'ВЕЛИЧИНА ПРОЖИТОЧНОГО МИНИМУМА,'!N22</f>
        <v>2.86860380116959</v>
      </c>
      <c r="O22" s="242" t="n">
        <f aca="false">'СРЕДНЕДУШЕВЫЕ ДЕНЕЖНЫЕ ДОХОДЫ Н'!O22/'ВЕЛИЧИНА ПРОЖИТОЧНОГО МИНИМУМА,'!O22</f>
        <v>2.83919156414763</v>
      </c>
      <c r="P22" s="242" t="n">
        <f aca="false">'СРЕДНЕДУШЕВЫЕ ДЕНЕЖНЫЕ ДОХОДЫ Н'!P22/'ВЕЛИЧИНА ПРОЖИТОЧНОГО МИНИМУМА,'!P22</f>
        <v>2.86306702775897</v>
      </c>
      <c r="Q22" s="242" t="n">
        <f aca="false">'СРЕДНЕДУШЕВЫЕ ДЕНЕЖНЫЕ ДОХОДЫ Н'!Q22/'ВЕЛИЧИНА ПРОЖИТОЧНОГО МИНИМУМА,'!Q22</f>
        <v>2.8938706015891</v>
      </c>
      <c r="R22" s="291" t="n">
        <f aca="false">'СРЕДНЕДУШЕВЫЕ ДЕНЕЖНЫЕ ДОХОДЫ Н'!R22/'ВЕЛИЧИНА ПРОЖИТОЧНОГО МИНИМУМА,'!R22</f>
        <v>2.76450691521347</v>
      </c>
    </row>
    <row r="23" customFormat="false" ht="15.75" hidden="false" customHeight="true" outlineLevel="0" collapsed="false">
      <c r="A23" s="101" t="n">
        <v>22</v>
      </c>
      <c r="B23" s="106" t="s">
        <v>24</v>
      </c>
      <c r="C23" s="290" t="n">
        <f aca="false">'СРЕДНЕДУШЕВЫЕ ДЕНЕЖНЫЕ ДОХОДЫ Н'!C23/'ВЕЛИЧИНА ПРОЖИТОЧНОГО МИНИМУМА,'!C23</f>
        <v>2.10727333111923</v>
      </c>
      <c r="D23" s="242" t="n">
        <f aca="false">'СРЕДНЕДУШЕВЫЕ ДЕНЕЖНЫЕ ДОХОДЫ Н'!D23/'ВЕЛИЧИНА ПРОЖИТОЧНОГО МИНИМУМА,'!D23</f>
        <v>2.51391304347826</v>
      </c>
      <c r="E23" s="242" t="n">
        <f aca="false">'СРЕДНЕДУШЕВЫЕ ДЕНЕЖНЫЕ ДОХОДЫ Н'!E23/'ВЕЛИЧИНА ПРОЖИТОЧНОГО МИНИМУМА,'!E23</f>
        <v>2.57770684998772</v>
      </c>
      <c r="F23" s="242" t="n">
        <f aca="false">'СРЕДНЕДУШЕВЫЕ ДЕНЕЖНЫЕ ДОХОДЫ Н'!F23/'ВЕЛИЧИНА ПРОЖИТОЧНОГО МИНИМУМА,'!F23</f>
        <v>2.51350237064523</v>
      </c>
      <c r="G23" s="242" t="n">
        <f aca="false">'СРЕДНЕДУШЕВЫЕ ДЕНЕЖНЫЕ ДОХОДЫ Н'!G23/'ВЕЛИЧИНА ПРОЖИТОЧНОГО МИНИМУМА,'!G23</f>
        <v>2.30265654648956</v>
      </c>
      <c r="H23" s="242" t="n">
        <f aca="false">'СРЕДНЕДУШЕВЫЕ ДЕНЕЖНЫЕ ДОХОДЫ Н'!H23/'ВЕЛИЧИНА ПРОЖИТОЧНОГО МИНИМУМА,'!H23</f>
        <v>2.3269040553907</v>
      </c>
      <c r="I23" s="242" t="n">
        <f aca="false">'СРЕДНЕДУШЕВЫЕ ДЕНЕЖНЫЕ ДОХОДЫ Н'!I23/'ВЕЛИЧИНА ПРОЖИТОЧНОГО МИНИМУМА,'!I23</f>
        <v>2.46422943586511</v>
      </c>
      <c r="J23" s="242" t="n">
        <f aca="false">'СРЕДНЕДУШЕВЫЕ ДЕНЕЖНЫЕ ДОХОДЫ Н'!J23/'ВЕЛИЧИНА ПРОЖИТОЧНОГО МИНИМУМА,'!J23</f>
        <v>2.66510880677669</v>
      </c>
      <c r="K23" s="242" t="n">
        <f aca="false">'СРЕДНЕДУШЕВЫЕ ДЕНЕЖНЫЕ ДОХОДЫ Н'!K23/'ВЕЛИЧИНА ПРОЖИТОЧНОГО МИНИМУМА,'!K23</f>
        <v>2.54120952635804</v>
      </c>
      <c r="L23" s="242" t="n">
        <f aca="false">'СРЕДНЕДУШЕВЫЕ ДЕНЕЖНЫЕ ДОХОДЫ Н'!L23/'ВЕЛИЧИНА ПРОЖИТОЧНОГО МИНИМУМА,'!L23</f>
        <v>2.54045231988809</v>
      </c>
      <c r="M23" s="242" t="n">
        <f aca="false">'СРЕДНЕДУШЕВЫЕ ДЕНЕЖНЫЕ ДОХОДЫ Н'!M23/'ВЕЛИЧИНА ПРОЖИТОЧНОГО МИНИМУМА,'!M23</f>
        <v>2.58224839842943</v>
      </c>
      <c r="N23" s="242" t="n">
        <f aca="false">'СРЕДНЕДУШЕВЫЕ ДЕНЕЖНЫЕ ДОХОДЫ Н'!N23/'ВЕЛИЧИНА ПРОЖИТОЧНОГО МИНИМУМА,'!N23</f>
        <v>2.66553106212425</v>
      </c>
      <c r="O23" s="242" t="n">
        <f aca="false">'СРЕДНЕДУШЕВЫЕ ДЕНЕЖНЫЕ ДОХОДЫ Н'!O23/'ВЕЛИЧИНА ПРОЖИТОЧНОГО МИНИМУМА,'!O23</f>
        <v>2.5327340238421</v>
      </c>
      <c r="P23" s="242" t="n">
        <f aca="false">'СРЕДНЕДУШЕВЫЕ ДЕНЕЖНЫЕ ДОХОДЫ Н'!P23/'ВЕЛИЧИНА ПРОЖИТОЧНОГО МИНИМУМА,'!P23</f>
        <v>2.52215367358385</v>
      </c>
      <c r="Q23" s="242" t="n">
        <f aca="false">'СРЕДНЕДУШЕВЫЕ ДЕНЕЖНЫЕ ДОХОДЫ Н'!Q23/'ВЕЛИЧИНА ПРОЖИТОЧНОГО МИНИМУМА,'!Q23</f>
        <v>2.65026657936582</v>
      </c>
      <c r="R23" s="291" t="n">
        <f aca="false">'СРЕДНЕДУШЕВЫЕ ДЕНЕЖНЫЕ ДОХОДЫ Н'!R23/'ВЕЛИЧИНА ПРОЖИТОЧНОГО МИНИМУМА,'!R23</f>
        <v>2.58330416520826</v>
      </c>
    </row>
    <row r="24" customFormat="false" ht="15.75" hidden="false" customHeight="true" outlineLevel="0" collapsed="false">
      <c r="A24" s="101" t="n">
        <v>23</v>
      </c>
      <c r="B24" s="106" t="s">
        <v>25</v>
      </c>
      <c r="C24" s="290" t="n">
        <f aca="false">'СРЕДНЕДУШЕВЫЕ ДЕНЕЖНЫЕ ДОХОДЫ Н'!C24/'ВЕЛИЧИНА ПРОЖИТОЧНОГО МИНИМУМА,'!C24</f>
        <v>2.00558832660664</v>
      </c>
      <c r="D24" s="242" t="n">
        <f aca="false">'СРЕДНЕДУШЕВЫЕ ДЕНЕЖНЫЕ ДОХОДЫ Н'!D24/'ВЕЛИЧИНА ПРОЖИТОЧНОГО МИНИМУМА,'!D24</f>
        <v>2.4047619047619</v>
      </c>
      <c r="E24" s="242" t="n">
        <f aca="false">'СРЕДНЕДУШЕВЫЕ ДЕНЕЖНЫЕ ДОХОДЫ Н'!E24/'ВЕЛИЧИНА ПРОЖИТОЧНОГО МИНИМУМА,'!E24</f>
        <v>2.782279716866</v>
      </c>
      <c r="F24" s="242" t="n">
        <f aca="false">'СРЕДНЕДУШЕВЫЕ ДЕНЕЖНЫЕ ДОХОДЫ Н'!F24/'ВЕЛИЧИНА ПРОЖИТОЧНОГО МИНИМУМА,'!F24</f>
        <v>2.58258258258258</v>
      </c>
      <c r="G24" s="242" t="n">
        <f aca="false">'СРЕДНЕДУШЕВЫЕ ДЕНЕЖНЫЕ ДОХОДЫ Н'!G24/'ВЕЛИЧИНА ПРОЖИТОЧНОГО МИНИМУМА,'!G24</f>
        <v>2.80437703973891</v>
      </c>
      <c r="H24" s="242" t="n">
        <f aca="false">'СРЕДНЕДУШЕВЫЕ ДЕНЕЖНЫЕ ДОХОДЫ Н'!H24/'ВЕЛИЧИНА ПРОЖИТОЧНОГО МИНИМУМА,'!H24</f>
        <v>2.79979053936115</v>
      </c>
      <c r="I24" s="242" t="n">
        <f aca="false">'СРЕДНЕДУШЕВЫЕ ДЕНЕЖНЫЕ ДОХОДЫ Н'!I24/'ВЕЛИЧИНА ПРОЖИТОЧНОГО МИНИМУМА,'!I24</f>
        <v>2.83459277917716</v>
      </c>
      <c r="J24" s="242" t="n">
        <f aca="false">'СРЕДНЕДУШЕВЫЕ ДЕНЕЖНЫЕ ДОХОДЫ Н'!J24/'ВЕЛИЧИНА ПРОЖИТОЧНОГО МИНИМУМА,'!J24</f>
        <v>3.10154630958074</v>
      </c>
      <c r="K24" s="242" t="n">
        <f aca="false">'СРЕДНЕДУШЕВЫЕ ДЕНЕЖНЫЕ ДОХОДЫ Н'!K24/'ВЕЛИЧИНА ПРОЖИТОЧНОГО МИНИМУМА,'!K24</f>
        <v>2.85767150583547</v>
      </c>
      <c r="L24" s="242" t="n">
        <f aca="false">'СРЕДНЕДУШЕВЫЕ ДЕНЕЖНЫЕ ДОХОДЫ Н'!L24/'ВЕЛИЧИНА ПРОЖИТОЧНОГО МИНИМУМА,'!L24</f>
        <v>2.82009724473258</v>
      </c>
      <c r="M24" s="242" t="n">
        <f aca="false">'СРЕДНЕДУШЕВЫЕ ДЕНЕЖНЫЕ ДОХОДЫ Н'!M24/'ВЕЛИЧИНА ПРОЖИТОЧНОГО МИНИМУМА,'!M24</f>
        <v>2.64901349948079</v>
      </c>
      <c r="N24" s="242" t="n">
        <f aca="false">'СРЕДНЕДУШЕВЫЕ ДЕНЕЖНЫЕ ДОХОДЫ Н'!N24/'ВЕЛИЧИНА ПРОЖИТОЧНОГО МИНИМУМА,'!N24</f>
        <v>2.5797145154805</v>
      </c>
      <c r="O24" s="242" t="n">
        <f aca="false">'СРЕДНЕДУШЕВЫЕ ДЕНЕЖНЫЕ ДОХОДЫ Н'!O24/'ВЕЛИЧИНА ПРОЖИТОЧНОГО МИНИМУМА,'!O24</f>
        <v>2.55854200908827</v>
      </c>
      <c r="P24" s="242" t="n">
        <f aca="false">'СРЕДНЕДУШЕВЫЕ ДЕНЕЖНЫЕ ДОХОДЫ Н'!P24/'ВЕЛИЧИНА ПРОЖИТОЧНОГО МИНИМУМА,'!P24</f>
        <v>2.51037571990127</v>
      </c>
      <c r="Q24" s="242" t="n">
        <f aca="false">'СРЕДНЕДУШЕВЫЕ ДЕНЕЖНЫЕ ДОХОДЫ Н'!Q24/'ВЕЛИЧИНА ПРОЖИТОЧНОГО МИНИМУМА,'!Q24</f>
        <v>2.53730688202247</v>
      </c>
      <c r="R24" s="291" t="n">
        <f aca="false">'СРЕДНЕДУШЕВЫЕ ДЕНЕЖНЫЕ ДОХОДЫ Н'!R24/'ВЕЛИЧИНА ПРОЖИТОЧНОГО МИНИМУМА,'!R24</f>
        <v>2.4427341939755</v>
      </c>
    </row>
    <row r="25" customFormat="false" ht="15.75" hidden="false" customHeight="true" outlineLevel="0" collapsed="false">
      <c r="A25" s="101" t="n">
        <v>24</v>
      </c>
      <c r="B25" s="106" t="s">
        <v>26</v>
      </c>
      <c r="C25" s="290" t="n">
        <f aca="false">'СРЕДНЕДУШЕВЫЕ ДЕНЕЖНЫЕ ДОХОДЫ Н'!C25/'ВЕЛИЧИНА ПРОЖИТОЧНОГО МИНИМУМА,'!C25</f>
        <v>2.05266878755744</v>
      </c>
      <c r="D25" s="242" t="n">
        <f aca="false">'СРЕДНЕДУШЕВЫЕ ДЕНЕЖНЫЕ ДОХОДЫ Н'!D25/'ВЕЛИЧИНА ПРОЖИТОЧНОГО МИНИМУМА,'!D25</f>
        <v>2.49563384522734</v>
      </c>
      <c r="E25" s="242" t="n">
        <f aca="false">'СРЕДНЕДУШЕВЫЕ ДЕНЕЖНЫЕ ДОХОДЫ Н'!E25/'ВЕЛИЧИНА ПРОЖИТОЧНОГО МИНИМУМА,'!E25</f>
        <v>2.75176010430248</v>
      </c>
      <c r="F25" s="242" t="n">
        <f aca="false">'СРЕДНЕДУШЕВЫЕ ДЕНЕЖНЫЕ ДОХОДЫ Н'!F25/'ВЕЛИЧИНА ПРОЖИТОЧНОГО МИНИМУМА,'!F25</f>
        <v>2.73045454545455</v>
      </c>
      <c r="G25" s="242" t="n">
        <f aca="false">'СРЕДНЕДУШЕВЫЕ ДЕНЕЖНЫЕ ДОХОДЫ Н'!G25/'ВЕЛИЧИНА ПРОЖИТОЧНОГО МИНИМУМА,'!G25</f>
        <v>2.69564319636589</v>
      </c>
      <c r="H25" s="242" t="n">
        <f aca="false">'СРЕДНЕДУШЕВЫЕ ДЕНЕЖНЫЕ ДОХОДЫ Н'!H25/'ВЕЛИЧИНА ПРОЖИТОЧНОГО МИНИМУМА,'!H25</f>
        <v>2.75055762081784</v>
      </c>
      <c r="I25" s="242" t="n">
        <f aca="false">'СРЕДНЕДУШЕВЫЕ ДЕНЕЖНЫЕ ДОХОДЫ Н'!I25/'ВЕЛИЧИНА ПРОЖИТОЧНОГО МИНИМУМА,'!I25</f>
        <v>2.75878787878788</v>
      </c>
      <c r="J25" s="242" t="n">
        <f aca="false">'СРЕДНЕДУШЕВЫЕ ДЕНЕЖНЫЕ ДОХОДЫ Н'!J25/'ВЕЛИЧИНА ПРОЖИТОЧНОГО МИНИМУМА,'!J25</f>
        <v>2.91909017059301</v>
      </c>
      <c r="K25" s="242" t="n">
        <f aca="false">'СРЕДНЕДУШЕВЫЕ ДЕНЕЖНЫЕ ДОХОДЫ Н'!K25/'ВЕЛИЧИНА ПРОЖИТОЧНОГО МИНИМУМА,'!K25</f>
        <v>3.04613733905579</v>
      </c>
      <c r="L25" s="242" t="n">
        <f aca="false">'СРЕДНЕДУШЕВЫЕ ДЕНЕЖНЫЕ ДОХОДЫ Н'!L25/'ВЕЛИЧИНА ПРОЖИТОЧНОГО МИНИМУМА,'!L25</f>
        <v>3.08963344788087</v>
      </c>
      <c r="M25" s="242" t="n">
        <f aca="false">'СРЕДНЕДУШЕВЫЕ ДЕНЕЖНЫЕ ДОХОДЫ Н'!M25/'ВЕЛИЧИНА ПРОЖИТОЧНОГО МИНИМУМА,'!M25</f>
        <v>2.9283421233662</v>
      </c>
      <c r="N25" s="242" t="n">
        <f aca="false">'СРЕДНЕДУШЕВЫЕ ДЕНЕЖНЫЕ ДОХОДЫ Н'!N25/'ВЕЛИЧИНА ПРОЖИТОЧНОГО МИНИМУМА,'!N25</f>
        <v>3.09673216805993</v>
      </c>
      <c r="O25" s="242" t="n">
        <f aca="false">'СРЕДНЕДУШЕВЫЕ ДЕНЕЖНЫЕ ДОХОДЫ Н'!O25/'ВЕЛИЧИНА ПРОЖИТОЧНОГО МИНИМУМА,'!O25</f>
        <v>3.0814291649356</v>
      </c>
      <c r="P25" s="242" t="n">
        <f aca="false">'СРЕДНЕДУШЕВЫЕ ДЕНЕЖНЫЕ ДОХОДЫ Н'!P25/'ВЕЛИЧИНА ПРОЖИТОЧНОГО МИНИМУМА,'!P25</f>
        <v>3.06094345150894</v>
      </c>
      <c r="Q25" s="242" t="n">
        <f aca="false">'СРЕДНЕДУШЕВЫЕ ДЕНЕЖНЫЕ ДОХОДЫ Н'!Q25/'ВЕЛИЧИНА ПРОЖИТОЧНОГО МИНИМУМА,'!Q25</f>
        <v>2.92945230322815</v>
      </c>
      <c r="R25" s="291" t="n">
        <f aca="false">'СРЕДНЕДУШЕВЫЕ ДЕНЕЖНЫЕ ДОХОДЫ Н'!R25/'ВЕЛИЧИНА ПРОЖИТОЧНОГО МИНИМУМА,'!R25</f>
        <v>2.93639826379662</v>
      </c>
    </row>
    <row r="26" customFormat="false" ht="15.75" hidden="false" customHeight="true" outlineLevel="0" collapsed="false">
      <c r="A26" s="101" t="n">
        <v>25</v>
      </c>
      <c r="B26" s="106" t="s">
        <v>27</v>
      </c>
      <c r="C26" s="290" t="n">
        <f aca="false">'СРЕДНЕДУШЕВЫЕ ДЕНЕЖНЫЕ ДОХОДЫ Н'!C26/'ВЕЛИЧИНА ПРОЖИТОЧНОГО МИНИМУМА,'!C26</f>
        <v>2.15207468879668</v>
      </c>
      <c r="D26" s="242" t="n">
        <f aca="false">'СРЕДНЕДУШЕВЫЕ ДЕНЕЖНЫЕ ДОХОДЫ Н'!D26/'ВЕЛИЧИНА ПРОЖИТОЧНОГО МИНИМУМА,'!D26</f>
        <v>2.35889743108944</v>
      </c>
      <c r="E26" s="242" t="n">
        <f aca="false">'СРЕДНЕДУШЕВЫЕ ДЕНЕЖНЫЕ ДОХОДЫ Н'!E26/'ВЕЛИЧИНА ПРОЖИТОЧНОГО МИНИМУМА,'!E26</f>
        <v>2.56677908937605</v>
      </c>
      <c r="F26" s="242" t="n">
        <f aca="false">'СРЕДНЕДУШЕВЫЕ ДЕНЕЖНЫЕ ДОХОДЫ Н'!F26/'ВЕЛИЧИНА ПРОЖИТОЧНОГО МИНИМУМА,'!F26</f>
        <v>2.69727011494253</v>
      </c>
      <c r="G26" s="242" t="n">
        <f aca="false">'СРЕДНЕДУШЕВЫЕ ДЕНЕЖНЫЕ ДОХОДЫ Н'!G26/'ВЕЛИЧИНА ПРОЖИТОЧНОГО МИНИМУМА,'!G26</f>
        <v>2.79100145137881</v>
      </c>
      <c r="H26" s="242" t="n">
        <f aca="false">'СРЕДНЕДУШЕВЫЕ ДЕНЕЖНЫЕ ДОХОДЫ Н'!H26/'ВЕЛИЧИНА ПРОЖИТОЧНОГО МИНИМУМА,'!H26</f>
        <v>2.85187381404175</v>
      </c>
      <c r="I26" s="242" t="n">
        <f aca="false">'СРЕДНЕДУШЕВЫЕ ДЕНЕЖНЫЕ ДОХОДЫ Н'!I26/'ВЕЛИЧИНА ПРОЖИТОЧНОГО МИНИМУМА,'!I26</f>
        <v>2.89607416733433</v>
      </c>
      <c r="J26" s="242" t="n">
        <f aca="false">'СРЕДНЕДУШЕВЫЕ ДЕНЕЖНЫЕ ДОХОДЫ Н'!J26/'ВЕЛИЧИНА ПРОЖИТОЧНОГО МИНИМУМА,'!J26</f>
        <v>3.10595813204509</v>
      </c>
      <c r="K26" s="242" t="n">
        <f aca="false">'СРЕДНЕДУШЕВЫЕ ДЕНЕЖНЫЕ ДОХОДЫ Н'!K26/'ВЕЛИЧИНА ПРОЖИТОЧНОГО МИНИМУМА,'!K26</f>
        <v>3.15504795807377</v>
      </c>
      <c r="L26" s="242" t="n">
        <f aca="false">'СРЕДНЕДУШЕВЫЕ ДЕНЕЖНЫЕ ДОХОДЫ Н'!L26/'ВЕЛИЧИНА ПРОЖИТОЧНОГО МИНИМУМА,'!L26</f>
        <v>2.90556463404146</v>
      </c>
      <c r="M26" s="242" t="n">
        <f aca="false">'СРЕДНЕДУШЕВЫЕ ДЕНЕЖНЫЕ ДОХОДЫ Н'!M26/'ВЕЛИЧИНА ПРОЖИТОЧНОГО МИНИМУМА,'!M26</f>
        <v>2.70556619054631</v>
      </c>
      <c r="N26" s="242" t="n">
        <f aca="false">'СРЕДНЕДУШЕВЫЕ ДЕНЕЖНЫЕ ДОХОДЫ Н'!N26/'ВЕЛИЧИНА ПРОЖИТОЧНОГО МИНИМУМА,'!N26</f>
        <v>2.75468220026545</v>
      </c>
      <c r="O26" s="242" t="n">
        <f aca="false">'СРЕДНЕДУШЕВЫЕ ДЕНЕЖНЫЕ ДОХОДЫ Н'!O26/'ВЕЛИЧИНА ПРОЖИТОЧНОГО МИНИМУМА,'!O26</f>
        <v>2.84855298469573</v>
      </c>
      <c r="P26" s="242" t="n">
        <f aca="false">'СРЕДНЕДУШЕВЫЕ ДЕНЕЖНЫЕ ДОХОДЫ Н'!P26/'ВЕЛИЧИНА ПРОЖИТОЧНОГО МИНИМУМА,'!P26</f>
        <v>2.83732677998498</v>
      </c>
      <c r="Q26" s="242" t="n">
        <f aca="false">'СРЕДНЕДУШЕВЫЕ ДЕНЕЖНЫЕ ДОХОДЫ Н'!Q26/'ВЕЛИЧИНА ПРОЖИТОЧНОГО МИНИМУМА,'!Q26</f>
        <v>2.65082694151486</v>
      </c>
      <c r="R26" s="291" t="n">
        <f aca="false">'СРЕДНЕДУШЕВЫЕ ДЕНЕЖНЫЕ ДОХОДЫ Н'!R26/'ВЕЛИЧИНА ПРОЖИТОЧНОГО МИНИМУМА,'!R26</f>
        <v>2.61552784517294</v>
      </c>
    </row>
    <row r="27" customFormat="false" ht="15.75" hidden="false" customHeight="true" outlineLevel="0" collapsed="false">
      <c r="A27" s="101" t="n">
        <v>26</v>
      </c>
      <c r="B27" s="106" t="s">
        <v>28</v>
      </c>
      <c r="C27" s="290" t="n">
        <f aca="false">'СРЕДНЕДУШЕВЫЕ ДЕНЕЖНЫЕ ДОХОДЫ Н'!C27/'ВЕЛИЧИНА ПРОЖИТОЧНОГО МИНИМУМА,'!C27</f>
        <v>1.93946902654867</v>
      </c>
      <c r="D27" s="242" t="n">
        <f aca="false">'СРЕДНЕДУШЕВЫЕ ДЕНЕЖНЫЕ ДОХОДЫ Н'!D27/'ВЕЛИЧИНА ПРОЖИТОЧНОГО МИНИМУМА,'!D27</f>
        <v>2.23472868217054</v>
      </c>
      <c r="E27" s="242" t="n">
        <f aca="false">'СРЕДНЕДУШЕВЫЕ ДЕНЕЖНЫЕ ДОХОДЫ Н'!E27/'ВЕЛИЧИНА ПРОЖИТОЧНОГО МИНИМУМА,'!E27</f>
        <v>2.17280524722503</v>
      </c>
      <c r="F27" s="242" t="n">
        <f aca="false">'СРЕДНЕДУШЕВЫЕ ДЕНЕЖНЫЕ ДОХОДЫ Н'!F27/'ВЕЛИЧИНА ПРОЖИТОЧНОГО МИНИМУМА,'!F27</f>
        <v>2.5224171539961</v>
      </c>
      <c r="G27" s="242" t="n">
        <f aca="false">'СРЕДНЕДУШЕВЫЕ ДЕНЕЖНЫЕ ДОХОДЫ Н'!G27/'ВЕЛИЧИНА ПРОЖИТОЧНОГО МИНИМУМА,'!G27</f>
        <v>2.70694557270512</v>
      </c>
      <c r="H27" s="242" t="n">
        <f aca="false">'СРЕДНЕДУШЕВЫЕ ДЕНЕЖНЫЕ ДОХОДЫ Н'!H27/'ВЕЛИЧИНА ПРОЖИТОЧНОГО МИНИМУМА,'!H27</f>
        <v>2.80104147961932</v>
      </c>
      <c r="I27" s="242" t="n">
        <f aca="false">'СРЕДНЕДУШЕВЫЕ ДЕНЕЖНЫЕ ДОХОДЫ Н'!I27/'ВЕЛИЧИНА ПРОЖИТОЧНОГО МИНИМУМА,'!I27</f>
        <v>2.92725392173763</v>
      </c>
      <c r="J27" s="242" t="n">
        <f aca="false">'СРЕДНЕДУШЕВЫЕ ДЕНЕЖНЫЕ ДОХОДЫ Н'!J27/'ВЕЛИЧИНА ПРОЖИТОЧНОГО МИНИМУМА,'!J27</f>
        <v>3.16141031861556</v>
      </c>
      <c r="K27" s="242" t="n">
        <f aca="false">'СРЕДНЕДУШЕВЫЕ ДЕНЕЖНЫЕ ДОХОДЫ Н'!K27/'ВЕЛИЧИНА ПРОЖИТОЧНОГО МИНИМУМА,'!K27</f>
        <v>2.87580240022328</v>
      </c>
      <c r="L27" s="242" t="n">
        <f aca="false">'СРЕДНЕДУШЕВЫЕ ДЕНЕЖНЫЕ ДОХОДЫ Н'!L27/'ВЕЛИЧИНА ПРОЖИТОЧНОГО МИНИМУМА,'!L27</f>
        <v>2.90132659507265</v>
      </c>
      <c r="M27" s="242" t="n">
        <f aca="false">'СРЕДНЕДУШЕВЫЕ ДЕНЕЖНЫЕ ДОХОДЫ Н'!M27/'ВЕЛИЧИНА ПРОЖИТОЧНОГО МИНИМУМА,'!M27</f>
        <v>2.77963344539638</v>
      </c>
      <c r="N27" s="242" t="n">
        <f aca="false">'СРЕДНЕДУШЕВЫЕ ДЕНЕЖНЫЕ ДОХОДЫ Н'!N27/'ВЕЛИЧИНА ПРОЖИТОЧНОГО МИНИМУМА,'!N27</f>
        <v>2.59306737770485</v>
      </c>
      <c r="O27" s="242" t="n">
        <f aca="false">'СРЕДНЕДУШЕВЫЕ ДЕНЕЖНЫЕ ДОХОДЫ Н'!O27/'ВЕЛИЧИНА ПРОЖИТОЧНОГО МИНИМУМА,'!O27</f>
        <v>2.60540157798908</v>
      </c>
      <c r="P27" s="242" t="n">
        <f aca="false">'СРЕДНЕДУШЕВЫЕ ДЕНЕЖНЫЕ ДОХОДЫ Н'!P27/'ВЕЛИЧИНА ПРОЖИТОЧНОГО МИНИМУМА,'!P27</f>
        <v>2.43028730662054</v>
      </c>
      <c r="Q27" s="242" t="n">
        <f aca="false">'СРЕДНЕДУШЕВЫЕ ДЕНЕЖНЫЕ ДОХОДЫ Н'!Q27/'ВЕЛИЧИНА ПРОЖИТОЧНОГО МИНИМУМА,'!Q27</f>
        <v>2.43633467628596</v>
      </c>
      <c r="R27" s="291" t="n">
        <f aca="false">'СРЕДНЕДУШЕВЫЕ ДЕНЕЖНЫЕ ДОХОДЫ Н'!R27/'ВЕЛИЧИНА ПРОЖИТОЧНОГО МИНИМУМА,'!R27</f>
        <v>2.31395348837209</v>
      </c>
    </row>
    <row r="28" customFormat="false" ht="15.75" hidden="false" customHeight="true" outlineLevel="0" collapsed="false">
      <c r="A28" s="101" t="n">
        <v>27</v>
      </c>
      <c r="B28" s="106" t="s">
        <v>29</v>
      </c>
      <c r="C28" s="290" t="n">
        <f aca="false">'СРЕДНЕДУШЕВЫЕ ДЕНЕЖНЫЕ ДОХОДЫ Н'!C28/'ВЕЛИЧИНА ПРОЖИТОЧНОГО МИНИМУМА,'!C28</f>
        <v>1.98543099959531</v>
      </c>
      <c r="D28" s="242" t="n">
        <f aca="false">'СРЕДНЕДУШЕВЫЕ ДЕНЕЖНЫЕ ДОХОДЫ Н'!D28/'ВЕЛИЧИНА ПРОЖИТОЧНОГО МИНИМУМА,'!D28</f>
        <v>2.16265672653338</v>
      </c>
      <c r="E28" s="242" t="n">
        <f aca="false">'СРЕДНЕДУШЕВЫЕ ДЕНЕЖНЫЕ ДОХОДЫ Н'!E28/'ВЕЛИЧИНА ПРОЖИТОЧНОГО МИНИМУМА,'!E28</f>
        <v>2.20932846305142</v>
      </c>
      <c r="F28" s="242" t="n">
        <f aca="false">'СРЕДНЕДУШЕВЫЕ ДЕНЕЖНЫЕ ДОХОДЫ Н'!F28/'ВЕЛИЧИНА ПРОЖИТОЧНОГО МИНИМУМА,'!F28</f>
        <v>2.4134683305863</v>
      </c>
      <c r="G28" s="242" t="n">
        <f aca="false">'СРЕДНЕДУШЕВЫЕ ДЕНЕЖНЫЕ ДОХОДЫ Н'!G28/'ВЕЛИЧИНА ПРОЖИТОЧНОГО МИНИМУМА,'!G28</f>
        <v>2.46339343906148</v>
      </c>
      <c r="H28" s="242" t="n">
        <f aca="false">'СРЕДНЕДУШЕВЫЕ ДЕНЕЖНЫЕ ДОХОДЫ Н'!H28/'ВЕЛИЧИНА ПРОЖИТОЧНОГО МИНИМУМА,'!H28</f>
        <v>2.43585839360487</v>
      </c>
      <c r="I28" s="242" t="n">
        <f aca="false">'СРЕДНЕДУШЕВЫЕ ДЕНЕЖНЫЕ ДОХОДЫ Н'!I28/'ВЕЛИЧИНА ПРОЖИТОЧНОГО МИНИМУМА,'!I28</f>
        <v>2.32046458367414</v>
      </c>
      <c r="J28" s="242" t="n">
        <f aca="false">'СРЕДНЕДУШЕВЫЕ ДЕНЕЖНЫЕ ДОХОДЫ Н'!J28/'ВЕЛИЧИНА ПРОЖИТОЧНОГО МИНИМУМА,'!J28</f>
        <v>2.54355291913831</v>
      </c>
      <c r="K28" s="242" t="n">
        <f aca="false">'СРЕДНЕДУШЕВЫЕ ДЕНЕЖНЫЕ ДОХОДЫ Н'!K28/'ВЕЛИЧИНА ПРОЖИТОЧНОГО МИНИМУМА,'!K28</f>
        <v>2.43478260869565</v>
      </c>
      <c r="L28" s="242" t="n">
        <f aca="false">'СРЕДНЕДУШЕВЫЕ ДЕНЕЖНЫЕ ДОХОДЫ Н'!L28/'ВЕЛИЧИНА ПРОЖИТОЧНОГО МИНИМУМА,'!L28</f>
        <v>2.31239727635595</v>
      </c>
      <c r="M28" s="242" t="n">
        <f aca="false">'СРЕДНЕДУШЕВЫЕ ДЕНЕЖНЫЕ ДОХОДЫ Н'!M28/'ВЕЛИЧИНА ПРОЖИТОЧНОГО МИНИМУМА,'!M28</f>
        <v>2.15067945643485</v>
      </c>
      <c r="N28" s="242" t="n">
        <f aca="false">'СРЕДНЕДУШЕВЫЕ ДЕНЕЖНЫЕ ДОХОДЫ Н'!N28/'ВЕЛИЧИНА ПРОЖИТОЧНОГО МИНИМУМА,'!N28</f>
        <v>2.11500431986176</v>
      </c>
      <c r="O28" s="242" t="n">
        <f aca="false">'СРЕДНЕДУШЕВЫЕ ДЕНЕЖНЫЕ ДОХОДЫ Н'!O28/'ВЕЛИЧИНА ПРОЖИТОЧНОГО МИНИМУМА,'!O28</f>
        <v>2.28642969363708</v>
      </c>
      <c r="P28" s="242" t="n">
        <f aca="false">'СРЕДНЕДУШЕВЫЕ ДЕНЕЖНЫЕ ДОХОДЫ Н'!P28/'ВЕЛИЧИНА ПРОЖИТОЧНОГО МИНИМУМА,'!P28</f>
        <v>2.2479525557752</v>
      </c>
      <c r="Q28" s="242" t="n">
        <f aca="false">'СРЕДНЕДУШЕВЫЕ ДЕНЕЖНЫЕ ДОХОДЫ Н'!Q28/'ВЕЛИЧИНА ПРОЖИТОЧНОГО МИНИМУМА,'!Q28</f>
        <v>2.40045142480956</v>
      </c>
      <c r="R28" s="291" t="n">
        <f aca="false">'СРЕДНЕДУШЕВЫЕ ДЕНЕЖНЫЕ ДОХОДЫ Н'!R28/'ВЕЛИЧИНА ПРОЖИТОЧНОГО МИНИМУМА,'!R28</f>
        <v>2.3106371820645</v>
      </c>
    </row>
    <row r="29" customFormat="false" ht="15.75" hidden="false" customHeight="true" outlineLevel="0" collapsed="false">
      <c r="A29" s="107" t="n">
        <v>28</v>
      </c>
      <c r="B29" s="108" t="s">
        <v>30</v>
      </c>
      <c r="C29" s="292" t="n">
        <f aca="false">'СРЕДНЕДУШЕВЫЕ ДЕНЕЖНЫЕ ДОХОДЫ Н'!C29/'ВЕЛИЧИНА ПРОЖИТОЧНОГО МИНИМУМА,'!C29</f>
        <v>3.8527155569193</v>
      </c>
      <c r="D29" s="246" t="n">
        <f aca="false">'СРЕДНЕДУШЕВЫЕ ДЕНЕЖНЫЕ ДОХОДЫ Н'!D29/'ВЕЛИЧИНА ПРОЖИТОЧНОГО МИНИМУМА,'!D29</f>
        <v>3.9920993227991</v>
      </c>
      <c r="E29" s="246" t="n">
        <f aca="false">'СРЕДНЕДУШЕВЫЕ ДЕНЕЖНЫЕ ДОХОДЫ Н'!E29/'ВЕЛИЧИНА ПРОЖИТОЧНОГО МИНИМУМА,'!E29</f>
        <v>4.05868205868206</v>
      </c>
      <c r="F29" s="246" t="n">
        <f aca="false">'СРЕДНЕДУШЕВЫЕ ДЕНЕЖНЫЕ ДОХОДЫ Н'!F29/'ВЕЛИЧИНА ПРОЖИТОЧНОГО МИНИМУМА,'!F29</f>
        <v>3.61395633544175</v>
      </c>
      <c r="G29" s="246" t="n">
        <f aca="false">'СРЕДНЕДУШЕВЫЕ ДЕНЕЖНЫЕ ДОХОДЫ Н'!G29/'ВЕЛИЧИНА ПРОЖИТОЧНОГО МИНИМУМА,'!G29</f>
        <v>4.23031345565749</v>
      </c>
      <c r="H29" s="246" t="n">
        <f aca="false">'СРЕДНЕДУШЕВЫЕ ДЕНЕЖНЫЕ ДОХОДЫ Н'!H29/'ВЕЛИЧИНА ПРОЖИТОЧНОГО МИНИМУМА,'!H29</f>
        <v>4.30001732201628</v>
      </c>
      <c r="I29" s="246" t="n">
        <f aca="false">'СРЕДНЕДУШЕВЫЕ ДЕНЕЖНЫЕ ДОХОДЫ Н'!I29/'ВЕЛИЧИНА ПРОЖИТОЧНОГО МИНИМУМА,'!I29</f>
        <v>4.19048384504099</v>
      </c>
      <c r="J29" s="246" t="n">
        <f aca="false">'СРЕДНЕДУШЕВЫЕ ДЕНЕЖНЫЕ ДОХОДЫ Н'!J29/'ВЕЛИЧИНА ПРОЖИТОЧНОГО МИНИМУМА,'!J29</f>
        <v>4.20898230757599</v>
      </c>
      <c r="K29" s="246" t="n">
        <f aca="false">'СРЕДНЕДУШЕВЫЕ ДЕНЕЖНЫЕ ДОХОДЫ Н'!K29/'ВЕЛИЧИНА ПРОЖИТОЧНОГО МИНИМУМА,'!K29</f>
        <v>4.3125</v>
      </c>
      <c r="L29" s="246" t="n">
        <f aca="false">'СРЕДНЕДУШЕВЫЕ ДЕНЕЖНЫЕ ДОХОДЫ Н'!L29/'ВЕЛИЧИНА ПРОЖИТОЧНОГО МИНИМУМА,'!L29</f>
        <v>3.91201792664229</v>
      </c>
      <c r="M29" s="246" t="n">
        <f aca="false">'СРЕДНЕДУШЕВЫЕ ДЕНЕЖНЫЕ ДОХОДЫ Н'!M29/'ВЕЛИЧИНА ПРОЖИТОЧНОГО МИНИМУМА,'!M29</f>
        <v>3.72677486806731</v>
      </c>
      <c r="N29" s="246" t="n">
        <f aca="false">'СРЕДНЕДУШЕВЫЕ ДЕНЕЖНЫЕ ДОХОДЫ Н'!N29/'ВЕЛИЧИНА ПРОЖИТОЧНОГО МИНИМУМА,'!N29</f>
        <v>3.78614858445753</v>
      </c>
      <c r="O29" s="246" t="n">
        <f aca="false">'СРЕДНЕДУШЕВЫЕ ДЕНЕЖНЫЕ ДОХОДЫ Н'!O29/'ВЕЛИЧИНА ПРОЖИТОЧНОГО МИНИМУМА,'!O29</f>
        <v>3.92309117865085</v>
      </c>
      <c r="P29" s="246" t="n">
        <f aca="false">'СРЕДНЕДУШЕВЫЕ ДЕНЕЖНЫЕ ДОХОДЫ Н'!P29/'ВЕЛИЧИНА ПРОЖИТОЧНОГО МИНИМУМА,'!P29</f>
        <v>4.0704658525554</v>
      </c>
      <c r="Q29" s="246" t="n">
        <f aca="false">'СРЕДНЕДУШЕВЫЕ ДЕНЕЖНЫЕ ДОХОДЫ Н'!Q29/'ВЕЛИЧИНА ПРОЖИТОЧНОГО МИНИМУМА,'!Q29</f>
        <v>4.10165217391304</v>
      </c>
      <c r="R29" s="293" t="n">
        <f aca="false">'СРЕДНЕДУШЕВЫЕ ДЕНЕЖНЫЕ ДОХОДЫ Н'!R29/'ВЕЛИЧИНА ПРОЖИТОЧНОГО МИНИМУМА,'!R29</f>
        <v>4.13157010915197</v>
      </c>
    </row>
    <row r="30" customFormat="false" ht="15.75" hidden="false" customHeight="true" outlineLevel="0" collapsed="false">
      <c r="A30" s="113" t="n">
        <v>29</v>
      </c>
      <c r="B30" s="114" t="s">
        <v>31</v>
      </c>
      <c r="C30" s="288" t="n">
        <f aca="false">'СРЕДНЕДУШЕВЫЕ ДЕНЕЖНЫЕ ДОХОДЫ Н'!C30/'ВЕЛИЧИНА ПРОЖИТОЧНОГО МИНИМУМА,'!C30</f>
        <v>1.52755905511811</v>
      </c>
      <c r="D30" s="235" t="n">
        <f aca="false">'СРЕДНЕДУШЕВЫЕ ДЕНЕЖНЫЕ ДОХОДЫ Н'!D30/'ВЕЛИЧИНА ПРОЖИТОЧНОГО МИНИМУМА,'!D30</f>
        <v>1.58912896691425</v>
      </c>
      <c r="E30" s="235" t="n">
        <f aca="false">'СРЕДНЕДУШЕВЫЕ ДЕНЕЖНЫЕ ДОХОДЫ Н'!E30/'ВЕЛИЧИНА ПРОЖИТОЧНОГО МИНИМУМА,'!E30</f>
        <v>1.6321155480034</v>
      </c>
      <c r="F30" s="235" t="n">
        <f aca="false">'СРЕДНЕДУШЕВЫЕ ДЕНЕЖНЫЕ ДОХОДЫ Н'!F30/'ВЕЛИЧИНА ПРОЖИТОЧНОГО МИНИМУМА,'!F30</f>
        <v>1.94685519258898</v>
      </c>
      <c r="G30" s="235" t="n">
        <f aca="false">'СРЕДНЕДУШЕВЫЕ ДЕНЕЖНЫЕ ДОХОДЫ Н'!G30/'ВЕЛИЧИНА ПРОЖИТОЧНОГО МИНИМУМА,'!G30</f>
        <v>2.38288185750057</v>
      </c>
      <c r="H30" s="235" t="n">
        <f aca="false">'СРЕДНЕДУШЕВЫЕ ДЕНЕЖНЫЕ ДОХОДЫ Н'!H30/'ВЕЛИЧИНА ПРОЖИТОЧНОГО МИНИМУМА,'!H30</f>
        <v>2.498778998779</v>
      </c>
      <c r="I30" s="235" t="n">
        <f aca="false">'СРЕДНЕДУШЕВЫЕ ДЕНЕЖНЫЕ ДОХОДЫ Н'!I30/'ВЕЛИЧИНА ПРОЖИТОЧНОГО МИНИМУМА,'!I30</f>
        <v>2.79843137254902</v>
      </c>
      <c r="J30" s="235" t="n">
        <f aca="false">'СРЕДНЕДУШЕВЫЕ ДЕНЕЖНЫЕ ДОХОДЫ Н'!J30/'ВЕЛИЧИНА ПРОЖИТОЧНОГО МИНИМУМА,'!J30</f>
        <v>3.08977375565611</v>
      </c>
      <c r="K30" s="235" t="n">
        <f aca="false">'СРЕДНЕДУШЕВЫЕ ДЕНЕЖНЫЕ ДОХОДЫ Н'!K30/'ВЕЛИЧИНА ПРОЖИТОЧНОГО МИНИМУМА,'!K30</f>
        <v>2.98248965297676</v>
      </c>
      <c r="L30" s="235" t="n">
        <f aca="false">'СРЕДНЕДУШЕВЫЕ ДЕНЕЖНЫЕ ДОХОДЫ Н'!L30/'ВЕЛИЧИНА ПРОЖИТОЧНОГО МИНИМУМА,'!L30</f>
        <v>3.08179787828029</v>
      </c>
      <c r="M30" s="235" t="n">
        <f aca="false">'СРЕДНЕДУШЕВЫЕ ДЕНЕЖНЫЕ ДОХОДЫ Н'!M30/'ВЕЛИЧИНА ПРОЖИТОЧНОГО МИНИМУМА,'!M30</f>
        <v>2.80453050785532</v>
      </c>
      <c r="N30" s="235" t="n">
        <f aca="false">'СРЕДНЕДУШЕВЫЕ ДЕНЕЖНЫЕ ДОХОДЫ Н'!N30/'ВЕЛИЧИНА ПРОЖИТОЧНОГО МИНИМУМА,'!N30</f>
        <v>2.94343386926417</v>
      </c>
      <c r="O30" s="235" t="n">
        <f aca="false">'СРЕДНЕДУШЕВЫЕ ДЕНЕЖНЫЕ ДОХОДЫ Н'!O30/'ВЕЛИЧИНА ПРОЖИТОЧНОГО МИНИМУМА,'!O30</f>
        <v>3.08637370322881</v>
      </c>
      <c r="P30" s="235" t="n">
        <f aca="false">'СРЕДНЕДУШЕВЫЕ ДЕНЕЖНЫЕ ДОХОДЫ Н'!P30/'ВЕЛИЧИНА ПРОЖИТОЧНОГО МИНИМУМА,'!P30</f>
        <v>3.05736795383933</v>
      </c>
      <c r="Q30" s="235" t="n">
        <f aca="false">'СРЕДНЕДУШЕВЫЕ ДЕНЕЖНЫЕ ДОХОДЫ Н'!Q30/'ВЕЛИЧИНА ПРОЖИТОЧНОГО МИНИМУМА,'!Q30</f>
        <v>3.19278429652374</v>
      </c>
      <c r="R30" s="289" t="n">
        <f aca="false">'СРЕДНЕДУШЕВЫЕ ДЕНЕЖНЫЕ ДОХОДЫ Н'!R30/'ВЕЛИЧИНА ПРОЖИТОЧНОГО МИНИМУМА,'!R30</f>
        <v>3.06733495342244</v>
      </c>
    </row>
    <row r="31" customFormat="false" ht="15.75" hidden="false" customHeight="true" outlineLevel="0" collapsed="false">
      <c r="A31" s="115" t="n">
        <v>30</v>
      </c>
      <c r="B31" s="116" t="s">
        <v>32</v>
      </c>
      <c r="C31" s="290" t="n">
        <f aca="false">'СРЕДНЕДУШЕВЫЕ ДЕНЕЖНЫЕ ДОХОДЫ Н'!C31/'ВЕЛИЧИНА ПРОЖИТОЧНОГО МИНИМУМА,'!C31</f>
        <v>1.03632478632479</v>
      </c>
      <c r="D31" s="242" t="n">
        <f aca="false">'СРЕДНЕДУШЕВЫЕ ДЕНЕЖНЫЕ ДОХОДЫ Н'!D31/'ВЕЛИЧИНА ПРОЖИТОЧНОГО МИНИМУМА,'!D31</f>
        <v>1.3216966966967</v>
      </c>
      <c r="E31" s="242" t="n">
        <f aca="false">'СРЕДНЕДУШЕВЫЕ ДЕНЕЖНЫЕ ДОХОДЫ Н'!E31/'ВЕЛИЧИНА ПРОЖИТОЧНОГО МИНИМУМА,'!E31</f>
        <v>1.3463973470003</v>
      </c>
      <c r="F31" s="242" t="n">
        <f aca="false">'СРЕДНЕДУШЕВЫЕ ДЕНЕЖНЫЕ ДОХОДЫ Н'!F31/'ВЕЛИЧИНА ПРОЖИТОЧНОГО МИНИМУМА,'!F31</f>
        <v>1.5272972972973</v>
      </c>
      <c r="G31" s="242" t="n">
        <f aca="false">'СРЕДНЕДУШЕВЫЕ ДЕНЕЖНЫЕ ДОХОДЫ Н'!G31/'ВЕЛИЧИНА ПРОЖИТОЧНОГО МИНИМУМА,'!G31</f>
        <v>1.64625376942705</v>
      </c>
      <c r="H31" s="242" t="n">
        <f aca="false">'СРЕДНЕДУШЕВЫЕ ДЕНЕЖНЫЕ ДОХОДЫ Н'!H31/'ВЕЛИЧИНА ПРОЖИТОЧНОГО МИНИМУМА,'!H31</f>
        <v>1.56860371267151</v>
      </c>
      <c r="I31" s="242" t="n">
        <f aca="false">'СРЕДНЕДУШЕВЫЕ ДЕНЕЖНЫЕ ДОХОДЫ Н'!I31/'ВЕЛИЧИНА ПРОЖИТОЧНОГО МИНИМУМА,'!I31</f>
        <v>1.65616207090602</v>
      </c>
      <c r="J31" s="242" t="n">
        <f aca="false">'СРЕДНЕДУШЕВЫЕ ДЕНЕЖНЫЕ ДОХОДЫ Н'!J31/'ВЕЛИЧИНА ПРОЖИТОЧНОГО МИНИМУМА,'!J31</f>
        <v>1.78084585809158</v>
      </c>
      <c r="K31" s="242" t="n">
        <f aca="false">'СРЕДНЕДУШЕВЫЕ ДЕНЕЖНЫЕ ДОХОДЫ Н'!K31/'ВЕЛИЧИНА ПРОЖИТОЧНОГО МИНИМУМА,'!K31</f>
        <v>1.71083101275099</v>
      </c>
      <c r="L31" s="242" t="n">
        <f aca="false">'СРЕДНЕДУШЕВЫЕ ДЕНЕЖНЫЕ ДОХОДЫ Н'!L31/'ВЕЛИЧИНА ПРОЖИТОЧНОГО МИНИМУМА,'!L31</f>
        <v>1.67638709677419</v>
      </c>
      <c r="M31" s="242" t="n">
        <f aca="false">'СРЕДНЕДУШЕВЫЕ ДЕНЕЖНЫЕ ДОХОДЫ Н'!M31/'ВЕЛИЧИНА ПРОЖИТОЧНОГО МИНИМУМА,'!M31</f>
        <v>1.92538442147719</v>
      </c>
      <c r="N31" s="242" t="n">
        <f aca="false">'СРЕДНЕДУШЕВЫЕ ДЕНЕЖНЫЕ ДОХОДЫ Н'!N31/'ВЕЛИЧИНА ПРОЖИТОЧНОГО МИНИМУМА,'!N31</f>
        <v>1.87482083134257</v>
      </c>
      <c r="O31" s="242" t="n">
        <f aca="false">'СРЕДНЕДУШЕВЫЕ ДЕНЕЖНЫЕ ДОХОДЫ Н'!O31/'ВЕЛИЧИНА ПРОЖИТОЧНОГО МИНИМУМА,'!O31</f>
        <v>1.90164892994971</v>
      </c>
      <c r="P31" s="242" t="n">
        <f aca="false">'СРЕДНЕДУШЕВЫЕ ДЕНЕЖНЫЕ ДОХОДЫ Н'!P31/'ВЕЛИЧИНА ПРОЖИТОЧНОГО МИНИМУМА,'!P31</f>
        <v>1.87302631578947</v>
      </c>
      <c r="Q31" s="242" t="n">
        <f aca="false">'СРЕДНЕДУШЕВЫЕ ДЕНЕЖНЫЕ ДОХОДЫ Н'!Q31/'ВЕЛИЧИНА ПРОЖИТОЧНОГО МИНИМУМА,'!Q31</f>
        <v>1.9080412371134</v>
      </c>
      <c r="R31" s="291" t="n">
        <f aca="false">'СРЕДНЕДУШЕВЫЕ ДЕНЕЖНЫЕ ДОХОДЫ Н'!R31/'ВЕЛИЧИНА ПРОЖИТОЧНОГО МИНИМУМА,'!R31</f>
        <v>1.89706023173418</v>
      </c>
    </row>
    <row r="32" customFormat="false" ht="15.75" hidden="false" customHeight="true" outlineLevel="0" collapsed="false">
      <c r="A32" s="115" t="n">
        <v>31</v>
      </c>
      <c r="B32" s="116" t="s">
        <v>33</v>
      </c>
      <c r="C32" s="294"/>
      <c r="D32" s="295"/>
      <c r="E32" s="295"/>
      <c r="F32" s="295"/>
      <c r="G32" s="295"/>
      <c r="H32" s="295"/>
      <c r="I32" s="295"/>
      <c r="J32" s="295"/>
      <c r="K32" s="295"/>
      <c r="L32" s="242" t="n">
        <v>1.63</v>
      </c>
      <c r="M32" s="242" t="n">
        <f aca="false">'СРЕДНЕДУШЕВЫЕ ДЕНЕЖНЫЕ ДОХОДЫ Н'!M32/'ВЕЛИЧИНА ПРОЖИТОЧНОГО МИНИМУМА,'!M32</f>
        <v>1.67332549941246</v>
      </c>
      <c r="N32" s="242" t="n">
        <f aca="false">'СРЕДНЕДУШЕВЫЕ ДЕНЕЖНЫЕ ДОХОДЫ Н'!N32/'ВЕЛИЧИНА ПРОЖИТОЧНОГО МИНИМУМА,'!N32</f>
        <v>1.87592085876658</v>
      </c>
      <c r="O32" s="242" t="n">
        <f aca="false">'СРЕДНЕДУШЕВЫЕ ДЕНЕЖНЫЕ ДОХОДЫ Н'!O32/'ВЕЛИЧИНА ПРОЖИТОЧНОГО МИНИМУМА,'!O32</f>
        <v>2.1715976331361</v>
      </c>
      <c r="P32" s="242" t="n">
        <f aca="false">'СРЕДНЕДУШЕВЫЕ ДЕНЕЖНЫЕ ДОХОДЫ Н'!P32/'ВЕЛИЧИНА ПРОЖИТОЧНОГО МИНИМУМА,'!P32</f>
        <v>2.19319339718769</v>
      </c>
      <c r="Q32" s="242" t="n">
        <f aca="false">'СРЕДНЕДУШЕВЫЕ ДЕНЕЖНЫЕ ДОХОДЫ Н'!Q32/'ВЕЛИЧИНА ПРОЖИТОЧНОГО МИНИМУМА,'!Q32</f>
        <v>2.17488789237668</v>
      </c>
      <c r="R32" s="291" t="n">
        <f aca="false">'СРЕДНЕДУШЕВЫЕ ДЕНЕЖНЫЕ ДОХОДЫ Н'!R32/'ВЕЛИЧИНА ПРОЖИТОЧНОГО МИНИМУМА,'!R32</f>
        <v>2.07242188910963</v>
      </c>
    </row>
    <row r="33" customFormat="false" ht="15.75" hidden="false" customHeight="true" outlineLevel="0" collapsed="false">
      <c r="A33" s="115" t="n">
        <v>32</v>
      </c>
      <c r="B33" s="116" t="s">
        <v>34</v>
      </c>
      <c r="C33" s="290" t="n">
        <f aca="false">'СРЕДНЕДУШЕВЫЕ ДЕНЕЖНЫЕ ДОХОДЫ Н'!C33/'ВЕЛИЧИНА ПРОЖИТОЧНОГО МИНИМУМА,'!C33</f>
        <v>2.03431909456006</v>
      </c>
      <c r="D33" s="242" t="n">
        <f aca="false">'СРЕДНЕДУШЕВЫЕ ДЕНЕЖНЫЕ ДОХОДЫ Н'!D33/'ВЕЛИЧИНА ПРОЖИТОЧНОГО МИНИМУМА,'!D33</f>
        <v>2.20988407565589</v>
      </c>
      <c r="E33" s="242" t="n">
        <f aca="false">'СРЕДНЕДУШЕВЫЕ ДЕНЕЖНЫЕ ДОХОДЫ Н'!E33/'ВЕЛИЧИНА ПРОЖИТОЧНОГО МИНИМУМА,'!E33</f>
        <v>2.55167014613779</v>
      </c>
      <c r="F33" s="242" t="n">
        <f aca="false">'СРЕДНЕДУШЕВЫЕ ДЕНЕЖНЫЕ ДОХОДЫ Н'!F33/'ВЕЛИЧИНА ПРОЖИТОЧНОГО МИНИМУМА,'!F33</f>
        <v>2.6971736204576</v>
      </c>
      <c r="G33" s="242" t="n">
        <f aca="false">'СРЕДНЕДУШЕВЫЕ ДЕНЕЖНЫЕ ДОХОДЫ Н'!G33/'ВЕЛИЧИНА ПРОЖИТОЧНОГО МИНИМУМА,'!G33</f>
        <v>2.62992575671045</v>
      </c>
      <c r="H33" s="242" t="n">
        <f aca="false">'СРЕДНЕДУШЕВЫЕ ДЕНЕЖНЫЕ ДОХОДЫ Н'!H33/'ВЕЛИЧИНА ПРОЖИТОЧНОГО МИНИМУМА,'!H33</f>
        <v>2.94439602579746</v>
      </c>
      <c r="I33" s="242" t="n">
        <f aca="false">'СРЕДНЕДУШЕВЫЕ ДЕНЕЖНЫЕ ДОХОДЫ Н'!I33/'ВЕЛИЧИНА ПРОЖИТОЧНОГО МИНИМУМА,'!I33</f>
        <v>3.14524765729585</v>
      </c>
      <c r="J33" s="242" t="n">
        <f aca="false">'СРЕДНЕДУШЕВЫЕ ДЕНЕЖНЫЕ ДОХОДЫ Н'!J33/'ВЕЛИЧИНА ПРОЖИТОЧНОГО МИНИМУМА,'!J33</f>
        <v>3.42482627921668</v>
      </c>
      <c r="K33" s="242" t="n">
        <f aca="false">'СРЕДНЕДУШЕВЫЕ ДЕНЕЖНЫЕ ДОХОДЫ Н'!K33/'ВЕЛИЧИНА ПРОЖИТОЧНОГО МИНИМУМА,'!K33</f>
        <v>3.51222921034242</v>
      </c>
      <c r="L33" s="242" t="n">
        <f aca="false">'СРЕДНЕДУШЕВЫЕ ДЕНЕЖНЫЕ ДОХОДЫ Н'!L33/'ВЕЛИЧИНА ПРОЖИТОЧНОГО МИНИМУМА,'!L33</f>
        <v>3.49993771022798</v>
      </c>
      <c r="M33" s="242" t="n">
        <f aca="false">'СРЕДНЕДУШЕВЫЕ ДЕНЕЖНЫЕ ДОХОДЫ Н'!M33/'ВЕЛИЧИНА ПРОЖИТОЧНОГО МИНИМУМА,'!M33</f>
        <v>3.38019652305367</v>
      </c>
      <c r="N33" s="242" t="n">
        <f aca="false">'СРЕДНЕДУШЕВЫЕ ДЕНЕЖНЫЕ ДОХОДЫ Н'!N33/'ВЕЛИЧИНА ПРОЖИТОЧНОГО МИНИМУМА,'!N33</f>
        <v>3.42153493699885</v>
      </c>
      <c r="O33" s="242" t="n">
        <f aca="false">'СРЕДНЕДУШЕВЫЕ ДЕНЕЖНЫЕ ДОХОДЫ Н'!O33/'ВЕЛИЧИНА ПРОЖИТОЧНОГО МИНИМУМА,'!O33</f>
        <v>3.36554156171285</v>
      </c>
      <c r="P33" s="242" t="n">
        <f aca="false">'СРЕДНЕДУШЕВЫЕ ДЕНЕЖНЫЕ ДОХОДЫ Н'!P33/'ВЕЛИЧИНА ПРОЖИТОЧНОГО МИНИМУМА,'!P33</f>
        <v>3.3605788032851</v>
      </c>
      <c r="Q33" s="242" t="n">
        <f aca="false">'СРЕДНЕДУШЕВЫЕ ДЕНЕЖНЫЕ ДОХОДЫ Н'!Q33/'ВЕЛИЧИНА ПРОЖИТОЧНОГО МИНИМУМА,'!Q33</f>
        <v>3.35872328405988</v>
      </c>
      <c r="R33" s="291" t="n">
        <f aca="false">'СРЕДНЕДУШЕВЫЕ ДЕНЕЖНЫЕ ДОХОДЫ Н'!R33/'ВЕЛИЧИНА ПРОЖИТОЧНОГО МИНИМУМА,'!R33</f>
        <v>3.27129029393482</v>
      </c>
    </row>
    <row r="34" customFormat="false" ht="15.75" hidden="false" customHeight="true" outlineLevel="0" collapsed="false">
      <c r="A34" s="115" t="n">
        <v>33</v>
      </c>
      <c r="B34" s="116" t="s">
        <v>35</v>
      </c>
      <c r="C34" s="290" t="n">
        <f aca="false">'СРЕДНЕДУШЕВЫЕ ДЕНЕЖНЫЕ ДОХОДЫ Н'!C34/'ВЕЛИЧИНА ПРОЖИТОЧНОГО МИНИМУМА,'!C34</f>
        <v>2.24802215189873</v>
      </c>
      <c r="D34" s="242" t="n">
        <f aca="false">'СРЕДНЕДУШЕВЫЕ ДЕНЕЖНЫЕ ДОХОДЫ Н'!D34/'ВЕЛИЧИНА ПРОЖИТОЧНОГО МИНИМУМА,'!D34</f>
        <v>2.45924384321887</v>
      </c>
      <c r="E34" s="242" t="n">
        <f aca="false">'СРЕДНЕДУШЕВЫЕ ДЕНЕЖНЫЕ ДОХОДЫ Н'!E34/'ВЕЛИЧИНА ПРОЖИТОЧНОГО МИНИМУМА,'!E34</f>
        <v>2.50750144258511</v>
      </c>
      <c r="F34" s="242" t="n">
        <f aca="false">'СРЕДНЕДУШЕВЫЕ ДЕНЕЖНЫЕ ДОХОДЫ Н'!F34/'ВЕЛИЧИНА ПРОЖИТОЧНОГО МИНИМУМА,'!F34</f>
        <v>2.63444681355129</v>
      </c>
      <c r="G34" s="242" t="n">
        <f aca="false">'СРЕДНЕДУШЕВЫЕ ДЕНЕЖНЫЕ ДОХОДЫ Н'!G34/'ВЕЛИЧИНА ПРОЖИТОЧНОГО МИНИМУМА,'!G34</f>
        <v>2.83231839930405</v>
      </c>
      <c r="H34" s="242" t="n">
        <f aca="false">'СРЕДНЕДУШЕВЫЕ ДЕНЕЖНЫЕ ДОХОДЫ Н'!H34/'ВЕЛИЧИНА ПРОЖИТОЧНОГО МИНИМУМА,'!H34</f>
        <v>2.82146285275485</v>
      </c>
      <c r="I34" s="242" t="n">
        <f aca="false">'СРЕДНЕДУШЕВЫЕ ДЕНЕЖНЫЕ ДОХОДЫ Н'!I34/'ВЕЛИЧИНА ПРОЖИТОЧНОГО МИНИМУМА,'!I34</f>
        <v>2.98103384157679</v>
      </c>
      <c r="J34" s="242" t="n">
        <f aca="false">'СРЕДНЕДУШЕВЫЕ ДЕНЕЖНЫЕ ДОХОДЫ Н'!J34/'ВЕЛИЧИНА ПРОЖИТОЧНОГО МИНИМУМА,'!J34</f>
        <v>3.055479216764</v>
      </c>
      <c r="K34" s="242" t="n">
        <f aca="false">'СРЕДНЕДУШЕВЫЕ ДЕНЕЖНЫЕ ДОХОДЫ Н'!K34/'ВЕЛИЧИНА ПРОЖИТОЧНОГО МИНИМУМА,'!K34</f>
        <v>3.18131079572636</v>
      </c>
      <c r="L34" s="242" t="n">
        <f aca="false">'СРЕДНЕДУШЕВЫЕ ДЕНЕЖНЫЕ ДОХОДЫ Н'!L34/'ВЕЛИЧИНА ПРОЖИТОЧНОГО МИНИМУМА,'!L34</f>
        <v>3.08693820224719</v>
      </c>
      <c r="M34" s="242" t="n">
        <f aca="false">'СРЕДНЕДУШЕВЫЕ ДЕНЕЖНЫЕ ДОХОДЫ Н'!M34/'ВЕЛИЧИНА ПРОЖИТОЧНОГО МИНИМУМА,'!M34</f>
        <v>2.89363768819815</v>
      </c>
      <c r="N34" s="242" t="n">
        <f aca="false">'СРЕДНЕДУШЕВЫЕ ДЕНЕЖНЫЕ ДОХОДЫ Н'!N34/'ВЕЛИЧИНА ПРОЖИТОЧНОГО МИНИМУМА,'!N34</f>
        <v>2.6163802978236</v>
      </c>
      <c r="O34" s="242" t="n">
        <f aca="false">'СРЕДНЕДУШЕВЫЕ ДЕНЕЖНЫЕ ДОХОДЫ Н'!O34/'ВЕЛИЧИНА ПРОЖИТОЧНОГО МИНИМУМА,'!O34</f>
        <v>2.53141592920354</v>
      </c>
      <c r="P34" s="242" t="n">
        <f aca="false">'СРЕДНЕДУШЕВЫЕ ДЕНЕЖНЫЕ ДОХОДЫ Н'!P34/'ВЕЛИЧИНА ПРОЖИТОЧНОГО МИНИМУМА,'!P34</f>
        <v>2.4705145600668</v>
      </c>
      <c r="Q34" s="242" t="n">
        <f aca="false">'СРЕДНЕДУШЕВЫЕ ДЕНЕЖНЫЕ ДОХОДЫ Н'!Q34/'ВЕЛИЧИНА ПРОЖИТОЧНОГО МИНИМУМА,'!Q34</f>
        <v>2.46895392525213</v>
      </c>
      <c r="R34" s="291" t="n">
        <f aca="false">'СРЕДНЕДУШЕВЫЕ ДЕНЕЖНЫЕ ДОХОДЫ Н'!R34/'ВЕЛИЧИНА ПРОЖИТОЧНОГО МИНИМУМА,'!R34</f>
        <v>2.33475400722691</v>
      </c>
    </row>
    <row r="35" customFormat="false" ht="15.75" hidden="false" customHeight="true" outlineLevel="0" collapsed="false">
      <c r="A35" s="115" t="n">
        <v>34</v>
      </c>
      <c r="B35" s="116" t="s">
        <v>36</v>
      </c>
      <c r="C35" s="290" t="n">
        <f aca="false">'СРЕДНЕДУШЕВЫЕ ДЕНЕЖНЫЕ ДОХОДЫ Н'!C35/'ВЕЛИЧИНА ПРОЖИТОЧНОГО МИНИМУМА,'!C35</f>
        <v>2.40447154471545</v>
      </c>
      <c r="D35" s="242" t="n">
        <f aca="false">'СРЕДНЕДУШЕВЫЕ ДЕНЕЖНЫЕ ДОХОДЫ Н'!D35/'ВЕЛИЧИНА ПРОЖИТОЧНОГО МИНИМУМА,'!D35</f>
        <v>2.86422881969587</v>
      </c>
      <c r="E35" s="242" t="n">
        <f aca="false">'СРЕДНЕДУШЕВЫЕ ДЕНЕЖНЫЕ ДОХОДЫ Н'!E35/'ВЕЛИЧИНА ПРОЖИТОЧНОГО МИНИМУМА,'!E35</f>
        <v>2.55417454741962</v>
      </c>
      <c r="F35" s="242" t="n">
        <f aca="false">'СРЕДНЕДУШЕВЫЕ ДЕНЕЖНЫЕ ДОХОДЫ Н'!F35/'ВЕЛИЧИНА ПРОЖИТОЧНОГО МИНИМУМА,'!F35</f>
        <v>2.53499186235759</v>
      </c>
      <c r="G35" s="242" t="n">
        <f aca="false">'СРЕДНЕДУШЕВЫЕ ДЕНЕЖНЫЕ ДОХОДЫ Н'!G35/'ВЕЛИЧИНА ПРОЖИТОЧНОГО МИНИМУМА,'!G35</f>
        <v>2.70992037873897</v>
      </c>
      <c r="H35" s="242" t="n">
        <f aca="false">'СРЕДНЕДУШЕВЫЕ ДЕНЕЖНЫЕ ДОХОДЫ Н'!H35/'ВЕЛИЧИНА ПРОЖИТОЧНОГО МИНИМУМА,'!H35</f>
        <v>2.46731148128246</v>
      </c>
      <c r="I35" s="242" t="n">
        <f aca="false">'СРЕДНЕДУШЕВЫЕ ДЕНЕЖНЫЕ ДОХОДЫ Н'!I35/'ВЕЛИЧИНА ПРОЖИТОЧНОГО МИНИМУМА,'!I35</f>
        <v>2.52856147683734</v>
      </c>
      <c r="J35" s="242" t="n">
        <f aca="false">'СРЕДНЕДУШЕВЫЕ ДЕНЕЖНЫЕ ДОХОДЫ Н'!J35/'ВЕЛИЧИНА ПРОЖИТОЧНОГО МИНИМУМА,'!J35</f>
        <v>2.47312326227989</v>
      </c>
      <c r="K35" s="242" t="n">
        <f aca="false">'СРЕДНЕДУШЕВЫЕ ДЕНЕЖНЫЕ ДОХОДЫ Н'!K35/'ВЕЛИЧИНА ПРОЖИТОЧНОГО МИНИМУМА,'!K35</f>
        <v>2.70626123427202</v>
      </c>
      <c r="L35" s="242" t="n">
        <f aca="false">'СРЕДНЕДУШЕВЫЕ ДЕНЕЖНЫЕ ДОХОДЫ Н'!L35/'ВЕЛИЧИНА ПРОЖИТОЧНОГО МИНИМУМА,'!L35</f>
        <v>2.45386659916466</v>
      </c>
      <c r="M35" s="242" t="n">
        <f aca="false">'СРЕДНЕДУШЕВЫЕ ДЕНЕЖНЫЕ ДОХОДЫ Н'!M35/'ВЕЛИЧИНА ПРОЖИТОЧНОГО МИНИМУМА,'!M35</f>
        <v>2.54965970700196</v>
      </c>
      <c r="N35" s="242" t="n">
        <f aca="false">'СРЕДНЕДУШЕВЫЕ ДЕНЕЖНЫЕ ДОХОДЫ Н'!N35/'ВЕЛИЧИНА ПРОЖИТОЧНОГО МИНИМУМА,'!N35</f>
        <v>2.43563793495565</v>
      </c>
      <c r="O35" s="242" t="n">
        <f aca="false">'СРЕДНЕДУШЕВЫЕ ДЕНЕЖНЫЕ ДОХОДЫ Н'!O35/'ВЕЛИЧИНА ПРОЖИТОЧНОГО МИНИМУМА,'!O35</f>
        <v>2.52717889908257</v>
      </c>
      <c r="P35" s="242" t="n">
        <f aca="false">'СРЕДНЕДУШЕВЫЕ ДЕНЕЖНЫЕ ДОХОДЫ Н'!P35/'ВЕЛИЧИНА ПРОЖИТОЧНОГО МИНИМУМА,'!P35</f>
        <v>2.48670154785263</v>
      </c>
      <c r="Q35" s="242" t="n">
        <f aca="false">'СРЕДНЕДУШЕВЫЕ ДЕНЕЖНЫЕ ДОХОДЫ Н'!Q35/'ВЕЛИЧИНА ПРОЖИТОЧНОГО МИНИМУМА,'!Q35</f>
        <v>2.59150396910534</v>
      </c>
      <c r="R35" s="291" t="n">
        <f aca="false">'СРЕДНЕДУШЕВЫЕ ДЕНЕЖНЫЕ ДОХОДЫ Н'!R35/'ВЕЛИЧИНА ПРОЖИТОЧНОГО МИНИМУМА,'!R35</f>
        <v>2.52068126520681</v>
      </c>
    </row>
    <row r="36" customFormat="false" ht="15.75" hidden="false" customHeight="true" outlineLevel="0" collapsed="false">
      <c r="A36" s="115" t="n">
        <v>35</v>
      </c>
      <c r="B36" s="116" t="s">
        <v>37</v>
      </c>
      <c r="C36" s="290" t="n">
        <f aca="false">'СРЕДНЕДУШЕВЫЕ ДЕНЕЖНЫЕ ДОХОДЫ Н'!C36/'ВЕЛИЧИНА ПРОЖИТОЧНОГО МИНИМУМА,'!C36</f>
        <v>2.41503021148036</v>
      </c>
      <c r="D36" s="242" t="n">
        <f aca="false">'СРЕДНЕДУШЕВЫЕ ДЕНЕЖНЫЕ ДОХОДЫ Н'!D36/'ВЕЛИЧИНА ПРОЖИТОЧНОГО МИНИМУМА,'!D36</f>
        <v>2.44361633182113</v>
      </c>
      <c r="E36" s="242" t="n">
        <f aca="false">'СРЕДНЕДУШЕВЫЕ ДЕНЕЖНЫЕ ДОХОДЫ Н'!E36/'ВЕЛИЧИНА ПРОЖИТОЧНОГО МИНИМУМА,'!E36</f>
        <v>2.58315450643777</v>
      </c>
      <c r="F36" s="242" t="n">
        <f aca="false">'СРЕДНЕДУШЕВЫЕ ДЕНЕЖНЫЕ ДОХОДЫ Н'!F36/'ВЕЛИЧИНА ПРОЖИТОЧНОГО МИНИМУМА,'!F36</f>
        <v>2.80271952062687</v>
      </c>
      <c r="G36" s="242" t="n">
        <f aca="false">'СРЕДНЕДУШЕВЫЕ ДЕНЕЖНЫЕ ДОХОДЫ Н'!G36/'ВЕЛИЧИНА ПРОЖИТОЧНОГО МИНИМУМА,'!G36</f>
        <v>2.71711635750422</v>
      </c>
      <c r="H36" s="242" t="n">
        <f aca="false">'СРЕДНЕДУШЕВЫЕ ДЕНЕЖНЫЕ ДОХОДЫ Н'!H36/'ВЕЛИЧИНА ПРОЖИТОЧНОГО МИНИМУМА,'!H36</f>
        <v>2.69147372289599</v>
      </c>
      <c r="I36" s="242" t="n">
        <f aca="false">'СРЕДНЕДУШЕВЫЕ ДЕНЕЖНЫЕ ДОХОДЫ Н'!I36/'ВЕЛИЧИНА ПРОЖИТОЧНОГО МИНИМУМА,'!I36</f>
        <v>2.74896978021978</v>
      </c>
      <c r="J36" s="242" t="n">
        <f aca="false">'СРЕДНЕДУШЕВЫЕ ДЕНЕЖНЫЕ ДОХОДЫ Н'!J36/'ВЕЛИЧИНА ПРОЖИТОЧНОГО МИНИМУМА,'!J36</f>
        <v>2.90502165891224</v>
      </c>
      <c r="K36" s="242" t="n">
        <f aca="false">'СРЕДНЕДУШЕВЫЕ ДЕНЕЖНЫЕ ДОХОДЫ Н'!K36/'ВЕЛИЧИНА ПРОЖИТОЧНОГО МИНИМУМА,'!K36</f>
        <v>2.93589009730967</v>
      </c>
      <c r="L36" s="242" t="n">
        <f aca="false">'СРЕДНЕДУШЕВЫЕ ДЕНЕЖНЫЕ ДОХОДЫ Н'!L36/'ВЕЛИЧИНА ПРОЖИТОЧНОГО МИНИМУМА,'!L36</f>
        <v>2.88151123383959</v>
      </c>
      <c r="M36" s="242" t="n">
        <f aca="false">'СРЕДНЕДУШЕВЫЕ ДЕНЕЖНЫЕ ДОХОДЫ Н'!M36/'ВЕЛИЧИНА ПРОЖИТОЧНОГО МИНИМУМА,'!M36</f>
        <v>2.83510813481173</v>
      </c>
      <c r="N36" s="242" t="n">
        <f aca="false">'СРЕДНЕДУШЕВЫЕ ДЕНЕЖНЫЕ ДОХОДЫ Н'!N36/'ВЕЛИЧИНА ПРОЖИТОЧНОГО МИНИМУМА,'!N36</f>
        <v>2.83142128744423</v>
      </c>
      <c r="O36" s="242" t="n">
        <f aca="false">'СРЕДНЕДУШЕВЫЕ ДЕНЕЖНЫЕ ДОХОДЫ Н'!O36/'ВЕЛИЧИНА ПРОЖИТОЧНОГО МИНИМУМА,'!O36</f>
        <v>2.99514143813431</v>
      </c>
      <c r="P36" s="242" t="n">
        <f aca="false">'СРЕДНЕДУШЕВЫЕ ДЕНЕЖНЫЕ ДОХОДЫ Н'!P36/'ВЕЛИЧИНА ПРОЖИТОЧНОГО МИНИМУМА,'!P36</f>
        <v>3.01284042663353</v>
      </c>
      <c r="Q36" s="242" t="n">
        <f aca="false">'СРЕДНЕДУШЕВЫЕ ДЕНЕЖНЫЕ ДОХОДЫ Н'!Q36/'ВЕЛИЧИНА ПРОЖИТОЧНОГО МИНИМУМА,'!Q36</f>
        <v>3.06325331208288</v>
      </c>
      <c r="R36" s="291" t="n">
        <f aca="false">'СРЕДНЕДУШЕВЫЕ ДЕНЕЖНЫЕ ДОХОДЫ Н'!R36/'ВЕЛИЧИНА ПРОЖИТОЧНОГО МИНИМУМА,'!R36</f>
        <v>2.9134142949847</v>
      </c>
    </row>
    <row r="37" customFormat="false" ht="15.75" hidden="false" customHeight="true" outlineLevel="0" collapsed="false">
      <c r="A37" s="121" t="n">
        <v>36</v>
      </c>
      <c r="B37" s="122" t="s">
        <v>38</v>
      </c>
      <c r="C37" s="296"/>
      <c r="D37" s="297"/>
      <c r="E37" s="297"/>
      <c r="F37" s="297"/>
      <c r="G37" s="297"/>
      <c r="H37" s="297"/>
      <c r="I37" s="297"/>
      <c r="J37" s="297"/>
      <c r="K37" s="297"/>
      <c r="L37" s="246" t="n">
        <v>1.94</v>
      </c>
      <c r="M37" s="246" t="n">
        <f aca="false">'СРЕДНЕДУШЕВЫЕ ДЕНЕЖНЫЕ ДОХОДЫ Н'!M37/'ВЕЛИЧИНА ПРОЖИТОЧНОГО МИНИМУМА,'!M37</f>
        <v>1.92421781963841</v>
      </c>
      <c r="N37" s="246" t="n">
        <f aca="false">'СРЕДНЕДУШЕВЫЕ ДЕНЕЖНЫЕ ДОХОДЫ Н'!N37/'ВЕЛИЧИНА ПРОЖИТОЧНОГО МИНИМУМА,'!N37</f>
        <v>2.7014310717595</v>
      </c>
      <c r="O37" s="246" t="n">
        <f aca="false">'СРЕДНЕДУШЕВЫЕ ДЕНЕЖНЫЕ ДОХОДЫ Н'!O37/'ВЕЛИЧИНА ПРОЖИТОЧНОГО МИНИМУМА,'!O37</f>
        <v>2.89611860393287</v>
      </c>
      <c r="P37" s="246" t="n">
        <f aca="false">'СРЕДНЕДУШЕВЫЕ ДЕНЕЖНЫЕ ДОХОДЫ Н'!P37/'ВЕЛИЧИНА ПРОЖИТОЧНОГО МИНИМУМА,'!P37</f>
        <v>2.76664747649204</v>
      </c>
      <c r="Q37" s="246" t="n">
        <f aca="false">'СРЕДНЕДУШЕВЫЕ ДЕНЕЖНЫЕ ДОХОДЫ Н'!Q37/'ВЕЛИЧИНА ПРОЖИТОЧНОГО МИНИМУМА,'!Q37</f>
        <v>2.8168423015947</v>
      </c>
      <c r="R37" s="293" t="n">
        <f aca="false">'СРЕДНЕДУШЕВЫЕ ДЕНЕЖНЫЕ ДОХОДЫ Н'!R37/'ВЕЛИЧИНА ПРОЖИТОЧНОГО МИНИМУМА,'!R37</f>
        <v>2.62872937872938</v>
      </c>
    </row>
    <row r="38" customFormat="false" ht="15.75" hidden="false" customHeight="true" outlineLevel="0" collapsed="false">
      <c r="A38" s="113" t="n">
        <v>37</v>
      </c>
      <c r="B38" s="114" t="s">
        <v>39</v>
      </c>
      <c r="C38" s="288" t="n">
        <f aca="false">'СРЕДНЕДУШЕВЫЕ ДЕНЕЖНЫЕ ДОХОДЫ Н'!C38/'ВЕЛИЧИНА ПРОЖИТОЧНОГО МИНИМУМА,'!C38</f>
        <v>2.00134710372699</v>
      </c>
      <c r="D38" s="235" t="n">
        <f aca="false">'СРЕДНЕДУШЕВЫЕ ДЕНЕЖНЫЕ ДОХОДЫ Н'!D38/'ВЕЛИЧИНА ПРОЖИТОЧНОГО МИНИМУМА,'!D38</f>
        <v>2.52053140096618</v>
      </c>
      <c r="E38" s="235" t="n">
        <f aca="false">'СРЕДНЕДУШЕВЫЕ ДЕНЕЖНЫЕ ДОХОДЫ Н'!E38/'ВЕЛИЧИНА ПРОЖИТОЧНОГО МИНИМУМА,'!E38</f>
        <v>2.53124008880431</v>
      </c>
      <c r="F38" s="235" t="n">
        <f aca="false">'СРЕДНЕДУШЕВЫЕ ДЕНЕЖНЫЕ ДОХОДЫ Н'!F38/'ВЕЛИЧИНА ПРОЖИТОЧНОГО МИНИМУМА,'!F38</f>
        <v>3.00493421052632</v>
      </c>
      <c r="G38" s="235" t="n">
        <f aca="false">'СРЕДНЕДУШЕВЫЕ ДЕНЕЖНЫЕ ДОХОДЫ Н'!G38/'ВЕЛИЧИНА ПРОЖИТОЧНОГО МИНИМУМА,'!G38</f>
        <v>3.39547466797836</v>
      </c>
      <c r="H38" s="235" t="n">
        <f aca="false">'СРЕДНЕДУШЕВЫЕ ДЕНЕЖНЫЕ ДОХОДЫ Н'!H38/'ВЕЛИЧИНА ПРОЖИТОЧНОГО МИНИМУМА,'!H38</f>
        <v>3.38690861957226</v>
      </c>
      <c r="I38" s="235" t="n">
        <f aca="false">'СРЕДНЕДУШЕВЫЕ ДЕНЕЖНЫЕ ДОХОДЫ Н'!I38/'ВЕЛИЧИНА ПРОЖИТОЧНОГО МИНИМУМА,'!I38</f>
        <v>3.75241223568056</v>
      </c>
      <c r="J38" s="235" t="n">
        <f aca="false">'СРЕДНЕДУШЕВЫЕ ДЕНЕЖНЫЕ ДОХОДЫ Н'!J38/'ВЕЛИЧИНА ПРОЖИТОЧНОГО МИНИМУМА,'!J38</f>
        <v>3.92688009092631</v>
      </c>
      <c r="K38" s="235" t="n">
        <f aca="false">'СРЕДНЕДУШЕВЫЕ ДЕНЕЖНЫЕ ДОХОДЫ Н'!K38/'ВЕЛИЧИНА ПРОЖИТОЧНОГО МИНИМУМА,'!K38</f>
        <v>3.17434840229716</v>
      </c>
      <c r="L38" s="235" t="n">
        <f aca="false">'СРЕДНЕДУШЕВЫЕ ДЕНЕЖНЫЕ ДОХОДЫ Н'!L38/'ВЕЛИЧИНА ПРОЖИТОЧНОГО МИНИМУМА,'!L38</f>
        <v>3.12598953441567</v>
      </c>
      <c r="M38" s="235" t="n">
        <f aca="false">'СРЕДНЕДУШЕВЫЕ ДЕНЕЖНЫЕ ДОХОДЫ Н'!M38/'ВЕЛИЧИНА ПРОЖИТОЧНОГО МИНИМУМА,'!M38</f>
        <v>3.09124509124509</v>
      </c>
      <c r="N38" s="235" t="n">
        <f aca="false">'СРЕДНЕДУШЕВЫЕ ДЕНЕЖНЫЕ ДОХОДЫ Н'!N38/'ВЕЛИЧИНА ПРОЖИТОЧНОГО МИНИМУМА,'!N38</f>
        <v>2.82822829440282</v>
      </c>
      <c r="O38" s="235" t="n">
        <f aca="false">'СРЕДНЕДУШЕВЫЕ ДЕНЕЖНЫЕ ДОХОДЫ Н'!O38/'ВЕЛИЧИНА ПРОЖИТОЧНОГО МИНИМУМА,'!O38</f>
        <v>2.86643576144604</v>
      </c>
      <c r="P38" s="235" t="n">
        <f aca="false">'СРЕДНЕДУШЕВЫЕ ДЕНЕЖНЫЕ ДОХОДЫ Н'!P38/'ВЕЛИЧИНА ПРОЖИТОЧНОГО МИНИМУМА,'!P38</f>
        <v>2.76489533011272</v>
      </c>
      <c r="Q38" s="235" t="n">
        <f aca="false">'СРЕДНЕДУШЕВЫЕ ДЕНЕЖНЫЕ ДОХОДЫ Н'!Q38/'ВЕЛИЧИНА ПРОЖИТОЧНОГО МИНИМУМА,'!Q38</f>
        <v>2.80647143149703</v>
      </c>
      <c r="R38" s="289" t="n">
        <f aca="false">'СРЕДНЕДУШЕВЫЕ ДЕНЕЖНЫЕ ДОХОДЫ Н'!R38/'ВЕЛИЧИНА ПРОЖИТОЧНОГО МИНИМУМА,'!R38</f>
        <v>2.64319159101768</v>
      </c>
    </row>
    <row r="39" customFormat="false" ht="15.75" hidden="false" customHeight="true" outlineLevel="0" collapsed="false">
      <c r="A39" s="115" t="n">
        <v>38</v>
      </c>
      <c r="B39" s="116" t="s">
        <v>40</v>
      </c>
      <c r="C39" s="290" t="n">
        <f aca="false">'СРЕДНЕДУШЕВЫЕ ДЕНЕЖНЫЕ ДОХОДЫ Н'!C39/'ВЕЛИЧИНА ПРОЖИТОЧНОГО МИНИМУМА,'!C39</f>
        <v>0.936526479750779</v>
      </c>
      <c r="D39" s="242" t="n">
        <f aca="false">'СРЕДНЕДУШЕВЫЕ ДЕНЕЖНЫЕ ДОХОДЫ Н'!D39/'ВЕЛИЧИНА ПРОЖИТОЧНОГО МИНИМУМА,'!D39</f>
        <v>1.05741458259951</v>
      </c>
      <c r="E39" s="242" t="n">
        <f aca="false">'СРЕДНЕДУШЕВЫЕ ДЕНЕЖНЫЕ ДОХОДЫ Н'!E39/'ВЕЛИЧИНА ПРОЖИТОЧНОГО МИНИМУМА,'!E39</f>
        <v>1.26292559899117</v>
      </c>
      <c r="F39" s="242" t="n">
        <f aca="false">'СРЕДНЕДУШЕВЫЕ ДЕНЕЖНЫЕ ДОХОДЫ Н'!F39/'ВЕЛИЧИНА ПРОЖИТОЧНОГО МИНИМУМА,'!F39</f>
        <v>1.40341194179629</v>
      </c>
      <c r="G39" s="242" t="n">
        <f aca="false">'СРЕДНЕДУШЕВЫЕ ДЕНЕЖНЫЕ ДОХОДЫ Н'!G39/'ВЕЛИЧИНА ПРОЖИТОЧНОГО МИНИМУМА,'!G39</f>
        <v>1.44176616355035</v>
      </c>
      <c r="H39" s="242" t="n">
        <f aca="false">'СРЕДНЕДУШЕВЫЕ ДЕНЕЖНЫЕ ДОХОДЫ Н'!H39/'ВЕЛИЧИНА ПРОЖИТОЧНОГО МИНИМУМА,'!H39</f>
        <v>2.00625</v>
      </c>
      <c r="I39" s="242" t="n">
        <f aca="false">'СРЕДНЕДУШЕВЫЕ ДЕНЕЖНЫЕ ДОХОДЫ Н'!I39/'ВЕЛИЧИНА ПРОЖИТОЧНОГО МИНИМУМА,'!I39</f>
        <v>2.33151845130067</v>
      </c>
      <c r="J39" s="242" t="n">
        <f aca="false">'СРЕДНЕДУШЕВЫЕ ДЕНЕЖНЫЕ ДОХОДЫ Н'!J39/'ВЕЛИЧИНА ПРОЖИТОЧНОГО МИНИМУМА,'!J39</f>
        <v>2.42511316669947</v>
      </c>
      <c r="K39" s="242" t="n">
        <f aca="false">'СРЕДНЕДУШЕВЫЕ ДЕНЕЖНЫЕ ДОХОДЫ Н'!K39/'ВЕЛИЧИНА ПРОЖИТОЧНОГО МИНИМУМА,'!K39</f>
        <v>1.95090401293547</v>
      </c>
      <c r="L39" s="242" t="n">
        <f aca="false">'СРЕДНЕДУШЕВЫЕ ДЕНЕЖНЫЕ ДОХОДЫ Н'!L39/'ВЕЛИЧИНА ПРОЖИТОЧНОГО МИНИМУМА,'!L39</f>
        <v>1.98499188750676</v>
      </c>
      <c r="M39" s="242" t="n">
        <f aca="false">'СРЕДНЕДУШЕВЫЕ ДЕНЕЖНЫЕ ДОХОДЫ Н'!M39/'ВЕЛИЧИНА ПРОЖИТОЧНОГО МИНИМУМА,'!M39</f>
        <v>1.77319948640131</v>
      </c>
      <c r="N39" s="242" t="n">
        <f aca="false">'СРЕДНЕДУШЕВЫЕ ДЕНЕЖНЫЕ ДОХОДЫ Н'!N39/'ВЕЛИЧИНА ПРОЖИТОЧНОГО МИНИМУМА,'!N39</f>
        <v>1.7722103366738</v>
      </c>
      <c r="O39" s="242" t="n">
        <f aca="false">'СРЕДНЕДУШЕВЫЕ ДЕНЕЖНЫЕ ДОХОДЫ Н'!O39/'ВЕЛИЧИНА ПРОЖИТОЧНОГО МИНИМУМА,'!O39</f>
        <v>1.7342772472835</v>
      </c>
      <c r="P39" s="242" t="n">
        <f aca="false">'СРЕДНЕДУШЕВЫЕ ДЕНЕЖНЫЕ ДОХОДЫ Н'!P39/'ВЕЛИЧИНА ПРОЖИТОЧНОГО МИНИМУМА,'!P39</f>
        <v>1.61759407526021</v>
      </c>
      <c r="Q39" s="242" t="n">
        <f aca="false">'СРЕДНЕДУШЕВЫЕ ДЕНЕЖНЫЕ ДОХОДЫ Н'!Q39/'ВЕЛИЧИНА ПРОЖИТОЧНОГО МИНИМУМА,'!Q39</f>
        <v>1.65940870954854</v>
      </c>
      <c r="R39" s="291" t="n">
        <f aca="false">'СРЕДНЕДУШЕВЫЕ ДЕНЕЖНЫЕ ДОХОДЫ Н'!R39/'ВЕЛИЧИНА ПРОЖИТОЧНОГО МИНИМУМА,'!R39</f>
        <v>1.63015551048005</v>
      </c>
    </row>
    <row r="40" customFormat="false" ht="15.75" hidden="false" customHeight="true" outlineLevel="0" collapsed="false">
      <c r="A40" s="115" t="n">
        <v>39</v>
      </c>
      <c r="B40" s="127" t="s">
        <v>41</v>
      </c>
      <c r="C40" s="290" t="n">
        <f aca="false">'СРЕДНЕДУШЕВЫЕ ДЕНЕЖНЫЕ ДОХОДЫ Н'!C40/'ВЕЛИЧИНА ПРОЖИТОЧНОГО МИНИМУМА,'!C40</f>
        <v>1.82832810398924</v>
      </c>
      <c r="D40" s="242" t="n">
        <f aca="false">'СРЕДНЕДУШЕВЫЕ ДЕНЕЖНЫЕ ДОХОДЫ Н'!D40/'ВЕЛИЧИНА ПРОЖИТОЧНОГО МИНИМУМА,'!D40</f>
        <v>1.9859265050821</v>
      </c>
      <c r="E40" s="242" t="n">
        <f aca="false">'СРЕДНЕДУШЕВЫЕ ДЕНЕЖНЫЕ ДОХОДЫ Н'!E40/'ВЕЛИЧИНА ПРОЖИТОЧНОГО МИНИМУМА,'!E40</f>
        <v>2.18951878707976</v>
      </c>
      <c r="F40" s="242" t="n">
        <f aca="false">'СРЕДНЕДУШЕВЫЕ ДЕНЕЖНЫЕ ДОХОДЫ Н'!F40/'ВЕЛИЧИНА ПРОЖИТОЧНОГО МИНИМУМА,'!F40</f>
        <v>2.42764273600904</v>
      </c>
      <c r="G40" s="242" t="n">
        <f aca="false">'СРЕДНЕДУШЕВЫЕ ДЕНЕЖНЫЕ ДОХОДЫ Н'!G40/'ВЕЛИЧИНА ПРОЖИТОЧНОГО МИНИМУМА,'!G40</f>
        <v>2.49077203015337</v>
      </c>
      <c r="H40" s="242" t="n">
        <f aca="false">'СРЕДНЕДУШЕВЫЕ ДЕНЕЖНЫЕ ДОХОДЫ Н'!H40/'ВЕЛИЧИНА ПРОЖИТОЧНОГО МИНИМУМА,'!H40</f>
        <v>2.38891239949217</v>
      </c>
      <c r="I40" s="242" t="n">
        <f aca="false">'СРЕДНЕДУШЕВЫЕ ДЕНЕЖНЫЕ ДОХОДЫ Н'!I40/'ВЕЛИЧИНА ПРОЖИТОЧНОГО МИНИМУМА,'!I40</f>
        <v>2.56933712891419</v>
      </c>
      <c r="J40" s="242" t="n">
        <f aca="false">'СРЕДНЕДУШЕВЫЕ ДЕНЕЖНЫЕ ДОХОДЫ Н'!J40/'ВЕЛИЧИНА ПРОЖИТОЧНОГО МИНИМУМА,'!J40</f>
        <v>2.66971584274037</v>
      </c>
      <c r="K40" s="242" t="n">
        <f aca="false">'СРЕДНЕДУШЕВЫЕ ДЕНЕЖНЫЕ ДОХОДЫ Н'!K40/'ВЕЛИЧИНА ПРОЖИТОЧНОГО МИНИМУМА,'!K40</f>
        <v>2.27932450935646</v>
      </c>
      <c r="L40" s="242" t="n">
        <f aca="false">'СРЕДНЕДУШЕВЫЕ ДЕНЕЖНЫЕ ДОХОДЫ Н'!L40/'ВЕЛИЧИНА ПРОЖИТОЧНОГО МИНИМУМА,'!L40</f>
        <v>2.22998504825336</v>
      </c>
      <c r="M40" s="242" t="n">
        <f aca="false">'СРЕДНЕДУШЕВЫЕ ДЕНЕЖНЫЕ ДОХОДЫ Н'!M40/'ВЕЛИЧИНА ПРОЖИТОЧНОГО МИНИМУМА,'!M40</f>
        <v>2.02605167627589</v>
      </c>
      <c r="N40" s="242" t="n">
        <f aca="false">'СРЕДНЕДУШЕВЫЕ ДЕНЕЖНЫЕ ДОХОДЫ Н'!N40/'ВЕЛИЧИНА ПРОЖИТОЧНОГО МИНИМУМА,'!N40</f>
        <v>1.94117647058824</v>
      </c>
      <c r="O40" s="242" t="n">
        <f aca="false">'СРЕДНЕДУШЕВЫЕ ДЕНЕЖНЫЕ ДОХОДЫ Н'!O40/'ВЕЛИЧИНА ПРОЖИТОЧНОГО МИНИМУМА,'!O40</f>
        <v>2.01568047337278</v>
      </c>
      <c r="P40" s="242" t="n">
        <f aca="false">'СРЕДНЕДУШЕВЫЕ ДЕНЕЖНЫЕ ДОХОДЫ Н'!P40/'ВЕЛИЧИНА ПРОЖИТОЧНОГО МИНИМУМА,'!P40</f>
        <v>1.97980375345337</v>
      </c>
      <c r="Q40" s="242" t="n">
        <f aca="false">'СРЕДНЕДУШЕВЫЕ ДЕНЕЖНЫЕ ДОХОДЫ Н'!Q40/'ВЕЛИЧИНА ПРОЖИТОЧНОГО МИНИМУМА,'!Q40</f>
        <v>1.97516556291391</v>
      </c>
      <c r="R40" s="291" t="n">
        <f aca="false">'СРЕДНЕДУШЕВЫЕ ДЕНЕЖНЫЕ ДОХОДЫ Н'!R40/'ВЕЛИЧИНА ПРОЖИТОЧНОГО МИНИМУМА,'!R40</f>
        <v>1.94120767394572</v>
      </c>
    </row>
    <row r="41" customFormat="false" ht="15.75" hidden="false" customHeight="true" outlineLevel="0" collapsed="false">
      <c r="A41" s="115" t="n">
        <v>40</v>
      </c>
      <c r="B41" s="127" t="s">
        <v>42</v>
      </c>
      <c r="C41" s="290" t="n">
        <f aca="false">'СРЕДНЕДУШЕВЫЕ ДЕНЕЖНЫЕ ДОХОДЫ Н'!C41/'ВЕЛИЧИНА ПРОЖИТОЧНОГО МИНИМУМА,'!C41</f>
        <v>1.81763953983809</v>
      </c>
      <c r="D41" s="242" t="n">
        <f aca="false">'СРЕДНЕДУШЕВЫЕ ДЕНЕЖНЫЕ ДОХОДЫ Н'!D41/'ВЕЛИЧИНА ПРОЖИТОЧНОГО МИНИМУМА,'!D41</f>
        <v>2.04282022886674</v>
      </c>
      <c r="E41" s="242" t="n">
        <f aca="false">'СРЕДНЕДУШЕВЫЕ ДЕНЕЖНЫЕ ДОХОДЫ Н'!E41/'ВЕЛИЧИНА ПРОЖИТОЧНОГО МИНИМУМА,'!E41</f>
        <v>2.20706106870229</v>
      </c>
      <c r="F41" s="242" t="n">
        <f aca="false">'СРЕДНЕДУШЕВЫЕ ДЕНЕЖНЫЕ ДОХОДЫ Н'!F41/'ВЕЛИЧИНА ПРОЖИТОЧНОГО МИНИМУМА,'!F41</f>
        <v>2.38351648351648</v>
      </c>
      <c r="G41" s="242" t="n">
        <f aca="false">'СРЕДНЕДУШЕВЫЕ ДЕНЕЖНЫЕ ДОХОДЫ Н'!G41/'ВЕЛИЧИНА ПРОЖИТОЧНОГО МИНИМУМА,'!G41</f>
        <v>2.4634620053411</v>
      </c>
      <c r="H41" s="242" t="n">
        <f aca="false">'СРЕДНЕДУШЕВЫЕ ДЕНЕЖНЫЕ ДОХОДЫ Н'!H41/'ВЕЛИЧИНА ПРОЖИТОЧНОГО МИНИМУМА,'!H41</f>
        <v>2.22272170004087</v>
      </c>
      <c r="I41" s="242" t="n">
        <f aca="false">'СРЕДНЕДУШЕВЫЕ ДЕНЕЖНЫЕ ДОХОДЫ Н'!I41/'ВЕЛИЧИНА ПРОЖИТОЧНОГО МИНИМУМА,'!I41</f>
        <v>2.31096240897461</v>
      </c>
      <c r="J41" s="242" t="n">
        <f aca="false">'СРЕДНЕДУШЕВЫЕ ДЕНЕЖНЫЕ ДОХОДЫ Н'!J41/'ВЕЛИЧИНА ПРОЖИТОЧНОГО МИНИМУМА,'!J41</f>
        <v>2.46329346826127</v>
      </c>
      <c r="K41" s="242" t="n">
        <f aca="false">'СРЕДНЕДУШЕВЫЕ ДЕНЕЖНЫЕ ДОХОДЫ Н'!K41/'ВЕЛИЧИНА ПРОЖИТОЧНОГО МИНИМУМА,'!K41</f>
        <v>2.14656603773585</v>
      </c>
      <c r="L41" s="242" t="n">
        <f aca="false">'СРЕДНЕДУШЕВЫЕ ДЕНЕЖНЫЕ ДОХОДЫ Н'!L41/'ВЕЛИЧИНА ПРОЖИТОЧНОГО МИНИМУМА,'!L41</f>
        <v>2.2221011036926</v>
      </c>
      <c r="M41" s="242" t="n">
        <f aca="false">'СРЕДНЕДУШЕВЫЕ ДЕНЕЖНЫЕ ДОХОДЫ Н'!M41/'ВЕЛИЧИНА ПРОЖИТОЧНОГО МИНИМУМА,'!M41</f>
        <v>2.08792497069168</v>
      </c>
      <c r="N41" s="242" t="n">
        <f aca="false">'СРЕДНЕДУШЕВЫЕ ДЕНЕЖНЫЕ ДОХОДЫ Н'!N41/'ВЕЛИЧИНА ПРОЖИТОЧНОГО МИНИМУМА,'!N41</f>
        <v>2.00090754395916</v>
      </c>
      <c r="O41" s="242" t="n">
        <f aca="false">'СРЕДНЕДУШЕВЫЕ ДЕНЕЖНЫЕ ДОХОДЫ Н'!O41/'ВЕЛИЧИНА ПРОЖИТОЧНОГО МИНИМУМА,'!O41</f>
        <v>2.05665787360936</v>
      </c>
      <c r="P41" s="242" t="n">
        <f aca="false">'СРЕДНЕДУШЕВЫЕ ДЕНЕЖНЫЕ ДОХОДЫ Н'!P41/'ВЕЛИЧИНА ПРОЖИТОЧНОГО МИНИМУМА,'!P41</f>
        <v>1.9512485136742</v>
      </c>
      <c r="Q41" s="242" t="n">
        <f aca="false">'СРЕДНЕДУШЕВЫЕ ДЕНЕЖНЫЕ ДОХОДЫ Н'!Q41/'ВЕЛИЧИНА ПРОЖИТОЧНОГО МИНИМУМА,'!Q41</f>
        <v>1.94935266701191</v>
      </c>
      <c r="R41" s="291" t="n">
        <f aca="false">'СРЕДНЕДУШЕВЫЕ ДЕНЕЖНЫЕ ДОХОДЫ Н'!R41/'ВЕЛИЧИНА ПРОЖИТОЧНОГО МИНИМУМА,'!R41</f>
        <v>1.84382601926632</v>
      </c>
    </row>
    <row r="42" customFormat="false" ht="15.75" hidden="false" customHeight="true" outlineLevel="0" collapsed="false">
      <c r="A42" s="115" t="n">
        <v>41</v>
      </c>
      <c r="B42" s="116" t="s">
        <v>43</v>
      </c>
      <c r="C42" s="290" t="n">
        <f aca="false">'СРЕДНЕДУШЕВЫЕ ДЕНЕЖНЫЕ ДОХОДЫ Н'!C42/'ВЕЛИЧИНА ПРОЖИТОЧНОГО МИНИМУМА,'!C42</f>
        <v>2.24294595887135</v>
      </c>
      <c r="D42" s="242" t="n">
        <f aca="false">'СРЕДНЕДУШЕВЫЕ ДЕНЕЖНЫЕ ДОХОДЫ Н'!D42/'ВЕЛИЧИНА ПРОЖИТОЧНОГО МИНИМУМА,'!D42</f>
        <v>2.28468536770281</v>
      </c>
      <c r="E42" s="242" t="n">
        <f aca="false">'СРЕДНЕДУШЕВЫЕ ДЕНЕЖНЫЕ ДОХОДЫ Н'!E42/'ВЕЛИЧИНА ПРОЖИТОЧНОГО МИНИМУМА,'!E42</f>
        <v>2.59887751733245</v>
      </c>
      <c r="F42" s="242" t="n">
        <f aca="false">'СРЕДНЕДУШЕВЫЕ ДЕНЕЖНЫЕ ДОХОДЫ Н'!F42/'ВЕЛИЧИНА ПРОЖИТОЧНОГО МИНИМУМА,'!F42</f>
        <v>2.79551820728291</v>
      </c>
      <c r="G42" s="242" t="n">
        <f aca="false">'СРЕДНЕДУШЕВЫЕ ДЕНЕЖНЫЕ ДОХОДЫ Н'!G42/'ВЕЛИЧИНА ПРОЖИТОЧНОГО МИНИМУМА,'!G42</f>
        <v>2.59204107830552</v>
      </c>
      <c r="H42" s="242" t="n">
        <f aca="false">'СРЕДНЕДУШЕВЫЕ ДЕНЕЖНЫЕ ДОХОДЫ Н'!H42/'ВЕЛИЧИНА ПРОЖИТОЧНОГО МИНИМУМА,'!H42</f>
        <v>2.76235343383585</v>
      </c>
      <c r="I42" s="242" t="n">
        <f aca="false">'СРЕДНЕДУШЕВЫЕ ДЕНЕЖНЫЕ ДОХОДЫ Н'!I42/'ВЕЛИЧИНА ПРОЖИТОЧНОГО МИНИМУМА,'!I42</f>
        <v>2.76023274478331</v>
      </c>
      <c r="J42" s="242" t="n">
        <f aca="false">'СРЕДНЕДУШЕВЫЕ ДЕНЕЖНЫЕ ДОХОДЫ Н'!J42/'ВЕЛИЧИНА ПРОЖИТОЧНОГО МИНИМУМА,'!J42</f>
        <v>2.95629114850037</v>
      </c>
      <c r="K42" s="242" t="n">
        <f aca="false">'СРЕДНЕДУШЕВЫЕ ДЕНЕЖНЫЕ ДОХОДЫ Н'!K42/'ВЕЛИЧИНА ПРОЖИТОЧНОГО МИНИМУМА,'!K42</f>
        <v>2.63885467980296</v>
      </c>
      <c r="L42" s="242" t="n">
        <f aca="false">'СРЕДНЕДУШЕВЫЕ ДЕНЕЖНЫЕ ДОХОДЫ Н'!L42/'ВЕЛИЧИНА ПРОЖИТОЧНОГО МИНИМУМА,'!L42</f>
        <v>2.64373970345964</v>
      </c>
      <c r="M42" s="242" t="n">
        <f aca="false">'СРЕДНЕДУШЕВЫЕ ДЕНЕЖНЫЕ ДОХОДЫ Н'!M42/'ВЕЛИЧИНА ПРОЖИТОЧНОГО МИНИМУМА,'!M42</f>
        <v>2.54185124737701</v>
      </c>
      <c r="N42" s="242" t="n">
        <f aca="false">'СРЕДНЕДУШЕВЫЕ ДЕНЕЖНЫЕ ДОХОДЫ Н'!N42/'ВЕЛИЧИНА ПРОЖИТОЧНОГО МИНИМУМА,'!N42</f>
        <v>2.49775179856115</v>
      </c>
      <c r="O42" s="242" t="n">
        <f aca="false">'СРЕДНЕДУШЕВЫЕ ДЕНЕЖНЫЕ ДОХОДЫ Н'!O42/'ВЕЛИЧИНА ПРОЖИТОЧНОГО МИНИМУМА,'!O42</f>
        <v>2.59688858384809</v>
      </c>
      <c r="P42" s="242" t="n">
        <f aca="false">'СРЕДНЕДУШЕВЫЕ ДЕНЕЖНЫЕ ДОХОДЫ Н'!P42/'ВЕЛИЧИНА ПРОЖИТОЧНОГО МИНИМУМА,'!P42</f>
        <v>2.58153982693588</v>
      </c>
      <c r="Q42" s="242" t="n">
        <f aca="false">'СРЕДНЕДУШЕВЫЕ ДЕНЕЖНЫЕ ДОХОДЫ Н'!Q42/'ВЕЛИЧИНА ПРОЖИТОЧНОГО МИНИМУМА,'!Q42</f>
        <v>2.65355866103347</v>
      </c>
      <c r="R42" s="291" t="n">
        <f aca="false">'СРЕДНЕДУШЕВЫЕ ДЕНЕЖНЫЕ ДОХОДЫ Н'!R42/'ВЕЛИЧИНА ПРОЖИТОЧНОГО МИНИМУМА,'!R42</f>
        <v>2.42815100466816</v>
      </c>
    </row>
    <row r="43" customFormat="false" ht="15.75" hidden="false" customHeight="true" outlineLevel="0" collapsed="false">
      <c r="A43" s="115" t="n">
        <v>42</v>
      </c>
      <c r="B43" s="127" t="s">
        <v>44</v>
      </c>
      <c r="C43" s="294"/>
      <c r="D43" s="294"/>
      <c r="E43" s="294"/>
      <c r="F43" s="294"/>
      <c r="G43" s="294"/>
      <c r="H43" s="242" t="n">
        <f aca="false">'СРЕДНЕДУШЕВЫЕ ДЕНЕЖНЫЕ ДОХОДЫ Н'!H43/'ВЕЛИЧИНА ПРОЖИТОЧНОГО МИНИМУМА,'!H43</f>
        <v>2.02535496957404</v>
      </c>
      <c r="I43" s="242" t="n">
        <f aca="false">'СРЕДНЕДУШЕВЫЕ ДЕНЕЖНЫЕ ДОХОДЫ Н'!I43/'ВЕЛИЧИНА ПРОЖИТОЧНОГО МИНИМУМА,'!I43</f>
        <v>2.12515151515152</v>
      </c>
      <c r="J43" s="242" t="n">
        <f aca="false">'СРЕДНЕДУШЕВЫЕ ДЕНЕЖНЫЕ ДОХОДЫ Н'!J43/'ВЕЛИЧИНА ПРОЖИТОЧНОГО МИНИМУМА,'!J43</f>
        <v>2.23402076934328</v>
      </c>
      <c r="K43" s="242" t="n">
        <f aca="false">'СРЕДНЕДУШЕВЫЕ ДЕНЕЖНЫЕ ДОХОДЫ Н'!K43/'ВЕЛИЧИНА ПРОЖИТОЧНОГО МИНИМУМА,'!K43</f>
        <v>2.88493889858753</v>
      </c>
      <c r="L43" s="242" t="n">
        <f aca="false">'СРЕДНЕДУШЕВЫЕ ДЕНЕЖНЫЕ ДОХОДЫ Н'!L43/'ВЕЛИЧИНА ПРОЖИТОЧНОГО МИНИМУМА,'!L43</f>
        <v>2.91714665485157</v>
      </c>
      <c r="M43" s="242" t="n">
        <f aca="false">'СРЕДНЕДУШЕВЫЕ ДЕНЕЖНЫЕ ДОХОДЫ Н'!M43/'ВЕЛИЧИНА ПРОЖИТОЧНОГО МИНИМУМА,'!M43</f>
        <v>2.66913493182887</v>
      </c>
      <c r="N43" s="242" t="n">
        <f aca="false">'СРЕДНЕДУШЕВЫЕ ДЕНЕЖНЫЕ ДОХОДЫ Н'!N43/'ВЕЛИЧИНА ПРОЖИТОЧНОГО МИНИМУМА,'!N43</f>
        <v>2.62024300779459</v>
      </c>
      <c r="O43" s="242" t="n">
        <f aca="false">'СРЕДНЕДУШЕВЫЕ ДЕНЕЖНЫЕ ДОХОДЫ Н'!O43/'ВЕЛИЧИНА ПРОЖИТОЧНОГО МИНИМУМА,'!O43</f>
        <v>2.24952476238119</v>
      </c>
      <c r="P43" s="242" t="n">
        <f aca="false">'СРЕДНЕДУШЕВЫЕ ДЕНЕЖНЫЕ ДОХОДЫ Н'!P43/'ВЕЛИЧИНА ПРОЖИТОЧНОГО МИНИМУМА,'!P43</f>
        <v>2.20755614769699</v>
      </c>
      <c r="Q43" s="242" t="n">
        <f aca="false">'СРЕДНЕДУШЕВЫЕ ДЕНЕЖНЫЕ ДОХОДЫ Н'!Q43/'ВЕЛИЧИНА ПРОЖИТОЧНОГО МИНИМУМА,'!Q43</f>
        <v>2.18740371545084</v>
      </c>
      <c r="R43" s="291" t="n">
        <f aca="false">'СРЕДНЕДУШЕВЫЕ ДЕНЕЖНЫЕ ДОХОДЫ Н'!R43/'ВЕЛИЧИНА ПРОЖИТОЧНОГО МИНИМУМА,'!R43</f>
        <v>2.18825622775801</v>
      </c>
    </row>
    <row r="44" customFormat="false" ht="15.75" hidden="false" customHeight="true" outlineLevel="0" collapsed="false">
      <c r="A44" s="121" t="n">
        <v>43</v>
      </c>
      <c r="B44" s="130" t="s">
        <v>45</v>
      </c>
      <c r="C44" s="292" t="n">
        <f aca="false">'СРЕДНЕДУШЕВЫЕ ДЕНЕЖНЫЕ ДОХОДЫ Н'!C44/'ВЕЛИЧИНА ПРОЖИТОЧНОГО МИНИМУМА,'!C44</f>
        <v>1.99421742482652</v>
      </c>
      <c r="D44" s="246" t="n">
        <f aca="false">'СРЕДНЕДУШЕВЫЕ ДЕНЕЖНЫЕ ДОХОДЫ Н'!D44/'ВЕЛИЧИНА ПРОЖИТОЧНОГО МИНИМУМА,'!D44</f>
        <v>2.15967213114754</v>
      </c>
      <c r="E44" s="246" t="n">
        <f aca="false">'СРЕДНЕДУШЕВЫЕ ДЕНЕЖНЫЕ ДОХОДЫ Н'!E44/'ВЕЛИЧИНА ПРОЖИТОЧНОГО МИНИМУМА,'!E44</f>
        <v>2.34828271359637</v>
      </c>
      <c r="F44" s="246" t="n">
        <f aca="false">'СРЕДНЕДУШЕВЫЕ ДЕНЕЖНЫЕ ДОХОДЫ Н'!F44/'ВЕЛИЧИНА ПРОЖИТОЧНОГО МИНИМУМА,'!F44</f>
        <v>2.29808358346802</v>
      </c>
      <c r="G44" s="246" t="n">
        <f aca="false">'СРЕДНЕДУШЕВЫЕ ДЕНЕЖНЫЕ ДОХОДЫ Н'!G44/'ВЕЛИЧИНА ПРОЖИТОЧНОГО МИНИМУМА,'!G44</f>
        <v>2.37780082987552</v>
      </c>
      <c r="H44" s="246" t="n">
        <f aca="false">'СРЕДНЕДУШЕВЫЕ ДЕНЕЖНЫЕ ДОХОДЫ Н'!H44/'ВЕЛИЧИНА ПРОЖИТОЧНОГО МИНИМУМА,'!H44</f>
        <v>2.34988265029789</v>
      </c>
      <c r="I44" s="246" t="n">
        <f aca="false">'СРЕДНЕДУШЕВЫЕ ДЕНЕЖНЫЕ ДОХОДЫ Н'!I44/'ВЕЛИЧИНА ПРОЖИТОЧНОГО МИНИМУМА,'!I44</f>
        <v>2.48879696656325</v>
      </c>
      <c r="J44" s="246" t="n">
        <f aca="false">'СРЕДНЕДУШЕВЫЕ ДЕНЕЖНЫЕ ДОХОДЫ Н'!J44/'ВЕЛИЧИНА ПРОЖИТОЧНОГО МИНИМУМА,'!J44</f>
        <v>2.73014858603611</v>
      </c>
      <c r="K44" s="246" t="n">
        <f aca="false">'СРЕДНЕДУШЕВЫЕ ДЕНЕЖНЫЕ ДОХОДЫ Н'!K44/'ВЕЛИЧИНА ПРОЖИТОЧНОГО МИНИМУМА,'!K44</f>
        <v>2.87329970961333</v>
      </c>
      <c r="L44" s="246" t="n">
        <f aca="false">'СРЕДНЕДУШЕВЫЕ ДЕНЕЖНЫЕ ДОХОДЫ Н'!L44/'ВЕЛИЧИНА ПРОЖИТОЧНОГО МИНИМУМА,'!L44</f>
        <v>2.87070170533967</v>
      </c>
      <c r="M44" s="246" t="n">
        <f aca="false">'СРЕДНЕДУШЕВЫЕ ДЕНЕЖНЫЕ ДОХОДЫ Н'!M44/'ВЕЛИЧИНА ПРОЖИТОЧНОГО МИНИМУМА,'!M44</f>
        <v>2.64656783356173</v>
      </c>
      <c r="N44" s="246" t="n">
        <f aca="false">'СРЕДНЕДУШЕВЫЕ ДЕНЕЖНЫЕ ДОХОДЫ Н'!N44/'ВЕЛИЧИНА ПРОЖИТОЧНОГО МИНИМУМА,'!N44</f>
        <v>2.57547864506627</v>
      </c>
      <c r="O44" s="246" t="n">
        <f aca="false">'СРЕДНЕДУШЕВЫЕ ДЕНЕЖНЫЕ ДОХОДЫ Н'!O44/'ВЕЛИЧИНА ПРОЖИТОЧНОГО МИНИМУМА,'!O44</f>
        <v>2.72611542192047</v>
      </c>
      <c r="P44" s="246" t="n">
        <f aca="false">'СРЕДНЕДУШЕВЫЕ ДЕНЕЖНЫЕ ДОХОДЫ Н'!P44/'ВЕЛИЧИНА ПРОЖИТОЧНОГО МИНИМУМА,'!P44</f>
        <v>2.7149153328694</v>
      </c>
      <c r="Q44" s="246" t="n">
        <f aca="false">'СРЕДНЕДУШЕВЫЕ ДЕНЕЖНЫЕ ДОХОДЫ Н'!Q44/'ВЕЛИЧИНА ПРОЖИТОЧНОГО МИНИМУМА,'!Q44</f>
        <v>2.71547977265129</v>
      </c>
      <c r="R44" s="293" t="n">
        <f aca="false">'СРЕДНЕДУШЕВЫЕ ДЕНЕЖНЫЕ ДОХОДЫ Н'!R44/'ВЕЛИЧИНА ПРОЖИТОЧНОГО МИНИМУМА,'!R44</f>
        <v>2.44563772118237</v>
      </c>
    </row>
    <row r="45" customFormat="false" ht="15.75" hidden="false" customHeight="true" outlineLevel="0" collapsed="false">
      <c r="A45" s="113" t="n">
        <v>44</v>
      </c>
      <c r="B45" s="114" t="s">
        <v>46</v>
      </c>
      <c r="C45" s="288" t="n">
        <f aca="false">'СРЕДНЕДУШЕВЫЕ ДЕНЕЖНЫЕ ДОХОДЫ Н'!C45/'ВЕЛИЧИНА ПРОЖИТОЧНОГО МИНИМУМА,'!C45</f>
        <v>2.88326359832636</v>
      </c>
      <c r="D45" s="235" t="n">
        <f aca="false">'СРЕДНЕДУШЕВЫЕ ДЕНЕЖНЫЕ ДОХОДЫ Н'!D45/'ВЕЛИЧИНА ПРОЖИТОЧНОГО МИНИМУМА,'!D45</f>
        <v>2.9966363942146</v>
      </c>
      <c r="E45" s="235" t="n">
        <f aca="false">'СРЕДНЕДУШЕВЫЕ ДЕНЕЖНЫЕ ДОХОДЫ Н'!E45/'ВЕЛИЧИНА ПРОЖИТОЧНОГО МИНИМУМА,'!E45</f>
        <v>3.28656185108276</v>
      </c>
      <c r="F45" s="235" t="n">
        <f aca="false">'СРЕДНЕДУШЕВЫЕ ДЕНЕЖНЫЕ ДОХОДЫ Н'!F45/'ВЕЛИЧИНА ПРОЖИТОЧНОГО МИНИМУМА,'!F45</f>
        <v>3.58656265727227</v>
      </c>
      <c r="G45" s="235" t="n">
        <f aca="false">'СРЕДНЕДУШЕВЫЕ ДЕНЕЖНЫЕ ДОХОДЫ Н'!G45/'ВЕЛИЧИНА ПРОЖИТОЧНОГО МИНИМУМА,'!G45</f>
        <v>3.76602714085166</v>
      </c>
      <c r="H45" s="235" t="n">
        <f aca="false">'СРЕДНЕДУШЕВЫЕ ДЕНЕЖНЫЕ ДОХОДЫ Н'!H45/'ВЕЛИЧИНА ПРОЖИТОЧНОГО МИНИМУМА,'!H45</f>
        <v>3.32997145575642</v>
      </c>
      <c r="I45" s="235" t="n">
        <f aca="false">'СРЕДНЕДУШЕВЫЕ ДЕНЕЖНЫЕ ДОХОДЫ Н'!I45/'ВЕЛИЧИНА ПРОЖИТОЧНОГО МИНИМУМА,'!I45</f>
        <v>3.51951174403551</v>
      </c>
      <c r="J45" s="235" t="n">
        <f aca="false">'СРЕДНЕДУШЕВЫЕ ДЕНЕЖНЫЕ ДОХОДЫ Н'!J45/'ВЕЛИЧИНА ПРОЖИТОЧНОГО МИНИМУМА,'!J45</f>
        <v>3.69539530842745</v>
      </c>
      <c r="K45" s="235" t="n">
        <f aca="false">'СРЕДНЕДУШЕВЫЕ ДЕНЕЖНЫЕ ДОХОДЫ Н'!K45/'ВЕЛИЧИНА ПРОЖИТОЧНОГО МИНИМУМА,'!K45</f>
        <v>3.70245113248526</v>
      </c>
      <c r="L45" s="235" t="n">
        <f aca="false">'СРЕДНЕДУШЕВЫЕ ДЕНЕЖНЫЕ ДОХОДЫ Н'!L45/'ВЕЛИЧИНА ПРОЖИТОЧНОГО МИНИМУМА,'!L45</f>
        <v>3.55888858169754</v>
      </c>
      <c r="M45" s="235" t="n">
        <f aca="false">'СРЕДНЕДУШЕВЫЕ ДЕНЕЖНЫЕ ДОХОДЫ Н'!M45/'ВЕЛИЧИНА ПРОЖИТОЧНОГО МИНИМУМА,'!M45</f>
        <v>3.2804995196926</v>
      </c>
      <c r="N45" s="235" t="n">
        <f aca="false">'СРЕДНЕДУШЕВЫЕ ДЕНЕЖНЫЕ ДОХОДЫ Н'!N45/'ВЕЛИЧИНА ПРОЖИТОЧНОГО МИНИМУМА,'!N45</f>
        <v>3.34602907605431</v>
      </c>
      <c r="O45" s="235" t="n">
        <f aca="false">'СРЕДНЕДУШЕВЫЕ ДЕНЕЖНЫЕ ДОХОДЫ Н'!O45/'ВЕЛИЧИНА ПРОЖИТОЧНОГО МИНИМУМА,'!O45</f>
        <v>3.42245732147151</v>
      </c>
      <c r="P45" s="235" t="n">
        <f aca="false">'СРЕДНЕДУШЕВЫЕ ДЕНЕЖНЫЕ ДОХОДЫ Н'!P45/'ВЕЛИЧИНА ПРОЖИТОЧНОГО МИНИМУМА,'!P45</f>
        <v>3.29770036429873</v>
      </c>
      <c r="Q45" s="235" t="n">
        <f aca="false">'СРЕДНЕДУШЕВЫЕ ДЕНЕЖНЫЕ ДОХОДЫ Н'!Q45/'ВЕЛИЧИНА ПРОЖИТОЧНОГО МИНИМУМА,'!Q45</f>
        <v>3.3145738451529</v>
      </c>
      <c r="R45" s="289" t="n">
        <f aca="false">'СРЕДНЕДУШЕВЫЕ ДЕНЕЖНЫЕ ДОХОДЫ Н'!R45/'ВЕЛИЧИНА ПРОЖИТОЧНОГО МИНИМУМА,'!R45</f>
        <v>3.07596095179988</v>
      </c>
    </row>
    <row r="46" customFormat="false" ht="15.75" hidden="false" customHeight="true" outlineLevel="0" collapsed="false">
      <c r="A46" s="115" t="n">
        <v>45</v>
      </c>
      <c r="B46" s="116" t="s">
        <v>47</v>
      </c>
      <c r="C46" s="290" t="n">
        <f aca="false">'СРЕДНЕДУШЕВЫЕ ДЕНЕЖНЫЕ ДОХОДЫ Н'!C46/'ВЕЛИЧИНА ПРОЖИТОЧНОГО МИНИМУМА,'!C46</f>
        <v>1.46811279826464</v>
      </c>
      <c r="D46" s="242" t="n">
        <f aca="false">'СРЕДНЕДУШЕВЫЕ ДЕНЕЖНЫЕ ДОХОДЫ Н'!D46/'ВЕЛИЧИНА ПРОЖИТОЧНОГО МИНИМУМА,'!D46</f>
        <v>1.76012907852277</v>
      </c>
      <c r="E46" s="242" t="n">
        <f aca="false">'СРЕДНЕДУШЕВЫЕ ДЕНЕЖНЫЕ ДОХОДЫ Н'!E46/'ВЕЛИЧИНА ПРОЖИТОЧНОГО МИНИМУМА,'!E46</f>
        <v>1.85749160817821</v>
      </c>
      <c r="F46" s="242" t="n">
        <f aca="false">'СРЕДНЕДУШЕВЫЕ ДЕНЕЖНЫЕ ДОХОДЫ Н'!F46/'ВЕЛИЧИНА ПРОЖИТОЧНОГО МИНИМУМА,'!F46</f>
        <v>1.99415204678363</v>
      </c>
      <c r="G46" s="242" t="n">
        <f aca="false">'СРЕДНЕДУШЕВЫЕ ДЕНЕЖНЫЕ ДОХОДЫ Н'!G46/'ВЕЛИЧИНА ПРОЖИТОЧНОГО МИНИМУМА,'!G46</f>
        <v>2.14585274930103</v>
      </c>
      <c r="H46" s="242" t="n">
        <f aca="false">'СРЕДНЕДУШЕВЫЕ ДЕНЕЖНЫЕ ДОХОДЫ Н'!H46/'ВЕЛИЧИНА ПРОЖИТОЧНОГО МИНИМУМА,'!H46</f>
        <v>2.02746174970577</v>
      </c>
      <c r="I46" s="242" t="n">
        <f aca="false">'СРЕДНЕДУШЕВЫЕ ДЕНЕЖНЫЕ ДОХОДЫ Н'!I46/'ВЕЛИЧИНА ПРОЖИТОЧНОГО МИНИМУМА,'!I46</f>
        <v>2.21509581540868</v>
      </c>
      <c r="J46" s="242" t="n">
        <f aca="false">'СРЕДНЕДУШЕВЫЕ ДЕНЕЖНЫЕ ДОХОДЫ Н'!J46/'ВЕЛИЧИНА ПРОЖИТОЧНОГО МИНИМУМА,'!J46</f>
        <v>2.30919476690621</v>
      </c>
      <c r="K46" s="242" t="n">
        <f aca="false">'СРЕДНЕДУШЕВЫЕ ДЕНЕЖНЫЕ ДОХОДЫ Н'!K46/'ВЕЛИЧИНА ПРОЖИТОЧНОГО МИНИМУМА,'!K46</f>
        <v>2.34672474991933</v>
      </c>
      <c r="L46" s="242" t="n">
        <f aca="false">'СРЕДНЕДУШЕВЫЕ ДЕНЕЖНЫЕ ДОХОДЫ Н'!L46/'ВЕЛИЧИНА ПРОЖИТОЧНОГО МИНИМУМА,'!L46</f>
        <v>2.28732120538814</v>
      </c>
      <c r="M46" s="242" t="n">
        <f aca="false">'СРЕДНЕДУШЕВЫЕ ДЕНЕЖНЫЕ ДОХОДЫ Н'!M46/'ВЕЛИЧИНА ПРОЖИТОЧНОГО МИНИМУМА,'!M46</f>
        <v>2.20099667774086</v>
      </c>
      <c r="N46" s="242" t="n">
        <f aca="false">'СРЕДНЕДУШЕВЫЕ ДЕНЕЖНЫЕ ДОХОДЫ Н'!N46/'ВЕЛИЧИНА ПРОЖИТОЧНОГО МИНИМУМА,'!N46</f>
        <v>2.17219534669431</v>
      </c>
      <c r="O46" s="242" t="n">
        <f aca="false">'СРЕДНЕДУШЕВЫЕ ДЕНЕЖНЫЕ ДОХОДЫ Н'!O46/'ВЕЛИЧИНА ПРОЖИТОЧНОГО МИНИМУМА,'!O46</f>
        <v>2.21127888355068</v>
      </c>
      <c r="P46" s="242" t="n">
        <f aca="false">'СРЕДНЕДУШЕВЫЕ ДЕНЕЖНЫЕ ДОХОДЫ Н'!P46/'ВЕЛИЧИНА ПРОЖИТОЧНОГО МИНИМУМА,'!P46</f>
        <v>2.2377669793197</v>
      </c>
      <c r="Q46" s="242" t="n">
        <f aca="false">'СРЕДНЕДУШЕВЫЕ ДЕНЕЖНЫЕ ДОХОДЫ Н'!Q46/'ВЕЛИЧИНА ПРОЖИТОЧНОГО МИНИМУМА,'!Q46</f>
        <v>2.25361849211493</v>
      </c>
      <c r="R46" s="291" t="n">
        <f aca="false">'СРЕДНЕДУШЕВЫЕ ДЕНЕЖНЫЕ ДОХОДЫ Н'!R46/'ВЕЛИЧИНА ПРОЖИТОЧНОГО МИНИМУМА,'!R46</f>
        <v>2.15965874466789</v>
      </c>
    </row>
    <row r="47" customFormat="false" ht="15.75" hidden="false" customHeight="true" outlineLevel="0" collapsed="false">
      <c r="A47" s="115" t="n">
        <v>46</v>
      </c>
      <c r="B47" s="116" t="s">
        <v>48</v>
      </c>
      <c r="C47" s="290" t="n">
        <f aca="false">'СРЕДНЕДУШЕВЫЕ ДЕНЕЖНЫЕ ДОХОДЫ Н'!C47/'ВЕЛИЧИНА ПРОЖИТОЧНОГО МИНИМУМА,'!C47</f>
        <v>1.68459657701712</v>
      </c>
      <c r="D47" s="242" t="n">
        <f aca="false">'СРЕДНЕДУШЕВЫЕ ДЕНЕЖНЫЕ ДОХОДЫ Н'!D47/'ВЕЛИЧИНА ПРОЖИТОЧНОГО МИНИМУМА,'!D47</f>
        <v>1.73224431818182</v>
      </c>
      <c r="E47" s="242" t="n">
        <f aca="false">'СРЕДНЕДУШЕВЫЕ ДЕНЕЖНЫЕ ДОХОДЫ Н'!E47/'ВЕЛИЧИНА ПРОЖИТОЧНОГО МИНИМУМА,'!E47</f>
        <v>1.88282208588957</v>
      </c>
      <c r="F47" s="242" t="n">
        <f aca="false">'СРЕДНЕДУШЕВЫЕ ДЕНЕЖНЫЕ ДОХОДЫ Н'!F47/'ВЕЛИЧИНА ПРОЖИТОЧНОГО МИНИМУМА,'!F47</f>
        <v>2.16808895784846</v>
      </c>
      <c r="G47" s="242" t="n">
        <f aca="false">'СРЕДНЕДУШЕВЫЕ ДЕНЕЖНЫЕ ДОХОДЫ Н'!G47/'ВЕЛИЧИНА ПРОЖИТОЧНОГО МИНИМУМА,'!G47</f>
        <v>2.30274361400189</v>
      </c>
      <c r="H47" s="242" t="n">
        <f aca="false">'СРЕДНЕДУШЕВЫЕ ДЕНЕЖНЫЕ ДОХОДЫ Н'!H47/'ВЕЛИЧИНА ПРОЖИТОЧНОГО МИНИМУМА,'!H47</f>
        <v>2.25564210105852</v>
      </c>
      <c r="I47" s="242" t="n">
        <f aca="false">'СРЕДНЕДУШЕВЫЕ ДЕНЕЖНЫЕ ДОХОДЫ Н'!I47/'ВЕЛИЧИНА ПРОЖИТОЧНОГО МИНИМУМА,'!I47</f>
        <v>2.23243647234679</v>
      </c>
      <c r="J47" s="242" t="n">
        <f aca="false">'СРЕДНЕДУШЕВЫЕ ДЕНЕЖНЫЕ ДОХОДЫ Н'!J47/'ВЕЛИЧИНА ПРОЖИТОЧНОГО МИНИМУМА,'!J47</f>
        <v>2.33172905525847</v>
      </c>
      <c r="K47" s="242" t="n">
        <f aca="false">'СРЕДНЕДУШЕВЫЕ ДЕНЕЖНЫЕ ДОХОДЫ Н'!K47/'ВЕЛИЧИНА ПРОЖИТОЧНОГО МИНИМУМА,'!K47</f>
        <v>2.24105431309904</v>
      </c>
      <c r="L47" s="242" t="n">
        <f aca="false">'СРЕДНЕДУШЕВЫЕ ДЕНЕЖНЫЕ ДОХОДЫ Н'!L47/'ВЕЛИЧИНА ПРОЖИТОЧНОГО МИНИМУМА,'!L47</f>
        <v>2.25568100614549</v>
      </c>
      <c r="M47" s="242" t="n">
        <f aca="false">'СРЕДНЕДУШЕВЫЕ ДЕНЕЖНЫЕ ДОХОДЫ Н'!M47/'ВЕЛИЧИНА ПРОЖИТОЧНОГО МИНИМУМА,'!M47</f>
        <v>2.23680529060155</v>
      </c>
      <c r="N47" s="242" t="n">
        <f aca="false">'СРЕДНЕДУШЕВЫЕ ДЕНЕЖНЫЕ ДОХОДЫ Н'!N47/'ВЕЛИЧИНА ПРОЖИТОЧНОГО МИНИМУМА,'!N47</f>
        <v>2.29320987654321</v>
      </c>
      <c r="O47" s="242" t="n">
        <f aca="false">'СРЕДНЕДУШЕВЫЕ ДЕНЕЖНЫЕ ДОХОДЫ Н'!O47/'ВЕЛИЧИНА ПРОЖИТОЧНОГО МИНИМУМА,'!O47</f>
        <v>2.33320552147239</v>
      </c>
      <c r="P47" s="242" t="n">
        <f aca="false">'СРЕДНЕДУШЕВЫЕ ДЕНЕЖНЫЕ ДОХОДЫ Н'!P47/'ВЕЛИЧИНА ПРОЖИТОЧНОГО МИНИМУМА,'!P47</f>
        <v>2.1934611313654</v>
      </c>
      <c r="Q47" s="242" t="n">
        <f aca="false">'СРЕДНЕДУШЕВЫЕ ДЕНЕЖНЫЕ ДОХОДЫ Н'!Q47/'ВЕЛИЧИНА ПРОЖИТОЧНОГО МИНИМУМА,'!Q47</f>
        <v>2.15096394728243</v>
      </c>
      <c r="R47" s="291" t="n">
        <f aca="false">'СРЕДНЕДУШЕВЫЕ ДЕНЕЖНЫЕ ДОХОДЫ Н'!R47/'ВЕЛИЧИНА ПРОЖИТОЧНОГО МИНИМУМА,'!R47</f>
        <v>2.19993602047345</v>
      </c>
    </row>
    <row r="48" customFormat="false" ht="15.75" hidden="false" customHeight="true" outlineLevel="0" collapsed="false">
      <c r="A48" s="115" t="n">
        <v>47</v>
      </c>
      <c r="B48" s="116" t="s">
        <v>49</v>
      </c>
      <c r="C48" s="290" t="n">
        <f aca="false">'СРЕДНЕДУШЕВЫЕ ДЕНЕЖНЫЕ ДОХОДЫ Н'!C48/'ВЕЛИЧИНА ПРОЖИТОЧНОГО МИНИМУМА,'!C48</f>
        <v>3.00121951219512</v>
      </c>
      <c r="D48" s="242" t="n">
        <f aca="false">'СРЕДНЕДУШЕВЫЕ ДЕНЕЖНЫЕ ДОХОДЫ Н'!D48/'ВЕЛИЧИНА ПРОЖИТОЧНОГО МИНИМУМА,'!D48</f>
        <v>3.47643784786642</v>
      </c>
      <c r="E48" s="242" t="n">
        <f aca="false">'СРЕДНЕДУШЕВЫЕ ДЕНЕЖНЫЕ ДОХОДЫ Н'!E48/'ВЕЛИЧИНА ПРОЖИТОЧНОГО МИНИМУМА,'!E48</f>
        <v>3.64974779319042</v>
      </c>
      <c r="F48" s="242" t="n">
        <f aca="false">'СРЕДНЕДУШЕВЫЕ ДЕНЕЖНЫЕ ДОХОДЫ Н'!F48/'ВЕЛИЧИНА ПРОЖИТОЧНОГО МИНИМУМА,'!F48</f>
        <v>3.68694747789912</v>
      </c>
      <c r="G48" s="242" t="n">
        <f aca="false">'СРЕДНЕДУШЕВЫЕ ДЕНЕЖНЫЕ ДОХОДЫ Н'!G48/'ВЕЛИЧИНА ПРОЖИТОЧНОГО МИНИМУМА,'!G48</f>
        <v>3.86686174103877</v>
      </c>
      <c r="H48" s="242" t="n">
        <f aca="false">'СРЕДНЕДУШЕВЫЕ ДЕНЕЖНЫЕ ДОХОДЫ Н'!H48/'ВЕЛИЧИНА ПРОЖИТОЧНОГО МИНИМУМА,'!H48</f>
        <v>3.89266849778153</v>
      </c>
      <c r="I48" s="242" t="n">
        <f aca="false">'СРЕДНЕДУШЕВЫЕ ДЕНЕЖНЫЕ ДОХОДЫ Н'!I48/'ВЕЛИЧИНА ПРОЖИТОЧНОГО МИНИМУМА,'!I48</f>
        <v>4.04379124175165</v>
      </c>
      <c r="J48" s="242" t="n">
        <f aca="false">'СРЕДНЕДУШЕВЫЕ ДЕНЕЖНЫЕ ДОХОДЫ Н'!J48/'ВЕЛИЧИНА ПРОЖИТОЧНОГО МИНИМУМА,'!J48</f>
        <v>4.26965492707222</v>
      </c>
      <c r="K48" s="242" t="n">
        <f aca="false">'СРЕДНЕДУШЕВЫЕ ДЕНЕЖНЫЕ ДОХОДЫ Н'!K48/'ВЕЛИЧИНА ПРОЖИТОЧНОГО МИНИМУМА,'!K48</f>
        <v>4.30168843580758</v>
      </c>
      <c r="L48" s="242" t="n">
        <f aca="false">'СРЕДНЕДУШЕВЫЕ ДЕНЕЖНЫЕ ДОХОДЫ Н'!L48/'ВЕЛИЧИНА ПРОЖИТОЧНОГО МИНИМУМА,'!L48</f>
        <v>4.2268174012593</v>
      </c>
      <c r="M48" s="242" t="n">
        <f aca="false">'СРЕДНЕДУШЕВЫЕ ДЕНЕЖНЫЕ ДОХОДЫ Н'!M48/'ВЕЛИЧИНА ПРОЖИТОЧНОГО МИНИМУМА,'!M48</f>
        <v>4.16771704180064</v>
      </c>
      <c r="N48" s="242" t="n">
        <f aca="false">'СРЕДНЕДУШЕВЫЕ ДЕНЕЖНЫЕ ДОХОДЫ Н'!N48/'ВЕЛИЧИНА ПРОЖИТОЧНОГО МИНИМУМА,'!N48</f>
        <v>4.0408238776517</v>
      </c>
      <c r="O48" s="242" t="n">
        <f aca="false">'СРЕДНЕДУШЕВЫЕ ДЕНЕЖНЫЕ ДОХОДЫ Н'!O48/'ВЕЛИЧИНА ПРОЖИТОЧНОГО МИНИМУМА,'!O48</f>
        <v>3.89200863930886</v>
      </c>
      <c r="P48" s="242" t="n">
        <f aca="false">'СРЕДНЕДУШЕВЫЕ ДЕНЕЖНЫЕ ДОХОДЫ Н'!P48/'ВЕЛИЧИНА ПРОЖИТОЧНОГО МИНИМУМА,'!P48</f>
        <v>3.87243081869331</v>
      </c>
      <c r="Q48" s="242" t="n">
        <f aca="false">'СРЕДНЕДУШЕВЫЕ ДЕНЕЖНЫЕ ДОХОДЫ Н'!Q48/'ВЕЛИЧИНА ПРОЖИТОЧНОГО МИНИМУМА,'!Q48</f>
        <v>3.99496531662564</v>
      </c>
      <c r="R48" s="291" t="n">
        <f aca="false">'СРЕДНЕДУШЕВЫЕ ДЕНЕЖНЫЕ ДОХОДЫ Н'!R48/'ВЕЛИЧИНА ПРОЖИТОЧНОГО МИНИМУМА,'!R48</f>
        <v>3.71197916666667</v>
      </c>
    </row>
    <row r="49" customFormat="false" ht="15.75" hidden="false" customHeight="true" outlineLevel="0" collapsed="false">
      <c r="A49" s="115" t="n">
        <v>48</v>
      </c>
      <c r="B49" s="116" t="s">
        <v>50</v>
      </c>
      <c r="C49" s="290" t="n">
        <f aca="false">'СРЕДНЕДУШЕВЫЕ ДЕНЕЖНЫЕ ДОХОДЫ Н'!C49/'ВЕЛИЧИНА ПРОЖИТОЧНОГО МИНИМУМА,'!C49</f>
        <v>1.89240763296793</v>
      </c>
      <c r="D49" s="242" t="n">
        <f aca="false">'СРЕДНЕДУШЕВЫЕ ДЕНЕЖНЫЕ ДОХОДЫ Н'!D49/'ВЕЛИЧИНА ПРОЖИТОЧНОГО МИНИМУМА,'!D49</f>
        <v>2.12623006447235</v>
      </c>
      <c r="E49" s="242" t="n">
        <f aca="false">'СРЕДНЕДУШЕВЫЕ ДЕНЕЖНЫЕ ДОХОДЫ Н'!E49/'ВЕЛИЧИНА ПРОЖИТОЧНОГО МИНИМУМА,'!E49</f>
        <v>2.17087378640777</v>
      </c>
      <c r="F49" s="242" t="n">
        <f aca="false">'СРЕДНЕДУШЕВЫЕ ДЕНЕЖНЫЕ ДОХОДЫ Н'!F49/'ВЕЛИЧИНА ПРОЖИТОЧНОГО МИНИМУМА,'!F49</f>
        <v>2.35842558425584</v>
      </c>
      <c r="G49" s="242" t="n">
        <f aca="false">'СРЕДНЕДУШЕВЫЕ ДЕНЕЖНЫЕ ДОХОДЫ Н'!G49/'ВЕЛИЧИНА ПРОЖИТОЧНОГО МИНИМУМА,'!G49</f>
        <v>2.53592814371258</v>
      </c>
      <c r="H49" s="242" t="n">
        <f aca="false">'СРЕДНЕДУШЕВЫЕ ДЕНЕЖНЫЕ ДОХОДЫ Н'!H49/'ВЕЛИЧИНА ПРОЖИТОЧНОГО МИНИМУМА,'!H49</f>
        <v>2.55088408644401</v>
      </c>
      <c r="I49" s="242" t="n">
        <f aca="false">'СРЕДНЕДУШЕВЫЕ ДЕНЕЖНЫЕ ДОХОДЫ Н'!I49/'ВЕЛИЧИНА ПРОЖИТОЧНОГО МИНИМУМА,'!I49</f>
        <v>2.73867727875687</v>
      </c>
      <c r="J49" s="242" t="n">
        <f aca="false">'СРЕДНЕДУШЕВЫЕ ДЕНЕЖНЫЕ ДОХОДЫ Н'!J49/'ВЕЛИЧИНА ПРОЖИТОЧНОГО МИНИМУМА,'!J49</f>
        <v>2.90179037024161</v>
      </c>
      <c r="K49" s="242" t="n">
        <f aca="false">'СРЕДНЕДУШЕВЫЕ ДЕНЕЖНЫЕ ДОХОДЫ Н'!K49/'ВЕЛИЧИНА ПРОЖИТОЧНОГО МИНИМУМА,'!K49</f>
        <v>2.78854901960784</v>
      </c>
      <c r="L49" s="242" t="n">
        <f aca="false">'СРЕДНЕДУШЕВЫЕ ДЕНЕЖНЫЕ ДОХОДЫ Н'!L49/'ВЕЛИЧИНА ПРОЖИТОЧНОГО МИНИМУМА,'!L49</f>
        <v>2.75314036045877</v>
      </c>
      <c r="M49" s="242" t="n">
        <f aca="false">'СРЕДНЕДУШЕВЫЕ ДЕНЕЖНЫЕ ДОХОДЫ Н'!M49/'ВЕЛИЧИНА ПРОЖИТОЧНОГО МИНИМУМА,'!M49</f>
        <v>2.86262244777529</v>
      </c>
      <c r="N49" s="242" t="n">
        <f aca="false">'СРЕДНЕДУШЕВЫЕ ДЕНЕЖНЫЕ ДОХОДЫ Н'!N49/'ВЕЛИЧИНА ПРОЖИТОЧНОГО МИНИМУМА,'!N49</f>
        <v>2.74854549685827</v>
      </c>
      <c r="O49" s="242" t="n">
        <f aca="false">'СРЕДНЕДУШЕВЫЕ ДЕНЕЖНЫЕ ДОХОДЫ Н'!O49/'ВЕЛИЧИНА ПРОЖИТОЧНОГО МИНИМУМА,'!O49</f>
        <v>2.83863717023542</v>
      </c>
      <c r="P49" s="242" t="n">
        <f aca="false">'СРЕДНЕДУШЕВЫЕ ДЕНЕЖНЫЕ ДОХОДЫ Н'!P49/'ВЕЛИЧИНА ПРОЖИТОЧНОГО МИНИМУМА,'!P49</f>
        <v>2.65481894150418</v>
      </c>
      <c r="Q49" s="242" t="n">
        <f aca="false">'СРЕДНЕДУШЕВЫЕ ДЕНЕЖНЫЕ ДОХОДЫ Н'!Q49/'ВЕЛИЧИНА ПРОЖИТОЧНОГО МИНИМУМА,'!Q49</f>
        <v>2.65108408249603</v>
      </c>
      <c r="R49" s="291" t="n">
        <f aca="false">'СРЕДНЕДУШЕВЫЕ ДЕНЕЖНЫЕ ДОХОДЫ Н'!R49/'ВЕЛИЧИНА ПРОЖИТОЧНОГО МИНИМУМА,'!R49</f>
        <v>2.4674229203025</v>
      </c>
    </row>
    <row r="50" customFormat="false" ht="15.75" hidden="false" customHeight="true" outlineLevel="0" collapsed="false">
      <c r="A50" s="115" t="n">
        <v>49</v>
      </c>
      <c r="B50" s="116" t="s">
        <v>51</v>
      </c>
      <c r="C50" s="290" t="n">
        <f aca="false">'СРЕДНЕДУШЕВЫЕ ДЕНЕЖНЫЕ ДОХОДЫ Н'!C50/'ВЕЛИЧИНА ПРОЖИТОЧНОГО МИНИМУМА,'!C50</f>
        <v>1.75536672629696</v>
      </c>
      <c r="D50" s="242" t="n">
        <f aca="false">'СРЕДНЕДУШЕВЫЕ ДЕНЕЖНЫЕ ДОХОДЫ Н'!D50/'ВЕЛИЧИНА ПРОЖИТОЧНОГО МИНИМУМА,'!D50</f>
        <v>1.98525073746313</v>
      </c>
      <c r="E50" s="242" t="n">
        <f aca="false">'СРЕДНЕДУШЕВЫЕ ДЕНЕЖНЫЕ ДОХОДЫ Н'!E50/'ВЕЛИЧИНА ПРОЖИТОЧНОГО МИНИМУМА,'!E50</f>
        <v>2.01432408236347</v>
      </c>
      <c r="F50" s="242" t="n">
        <f aca="false">'СРЕДНЕДУШЕВЫЕ ДЕНЕЖНЫЕ ДОХОДЫ Н'!F50/'ВЕЛИЧИНА ПРОЖИТОЧНОГО МИНИМУМА,'!F50</f>
        <v>2.15875408188897</v>
      </c>
      <c r="G50" s="242" t="n">
        <f aca="false">'СРЕДНЕДУШЕВЫЕ ДЕНЕЖНЫЕ ДОХОДЫ Н'!G50/'ВЕЛИЧИНА ПРОЖИТОЧНОГО МИНИМУМА,'!G50</f>
        <v>2.23131672597865</v>
      </c>
      <c r="H50" s="242" t="n">
        <f aca="false">'СРЕДНЕДУШЕВЫЕ ДЕНЕЖНЫЕ ДОХОДЫ Н'!H50/'ВЕЛИЧИНА ПРОЖИТОЧНОГО МИНИМУМА,'!H50</f>
        <v>2.21010585180747</v>
      </c>
      <c r="I50" s="242" t="n">
        <f aca="false">'СРЕДНЕДУШЕВЫЕ ДЕНЕЖНЫЕ ДОХОДЫ Н'!I50/'ВЕЛИЧИНА ПРОЖИТОЧНОГО МИНИМУМА,'!I50</f>
        <v>2.30283971793406</v>
      </c>
      <c r="J50" s="242" t="n">
        <f aca="false">'СРЕДНЕДУШЕВЫЕ ДЕНЕЖНЫЕ ДОХОДЫ Н'!J50/'ВЕЛИЧИНА ПРОЖИТОЧНОГО МИНИМУМА,'!J50</f>
        <v>2.49709618874773</v>
      </c>
      <c r="K50" s="242" t="n">
        <f aca="false">'СРЕДНЕДУШЕВЫЕ ДЕНЕЖНЫЕ ДОХОДЫ Н'!K50/'ВЕЛИЧИНА ПРОЖИТОЧНОГО МИНИМУМА,'!K50</f>
        <v>2.44470160357084</v>
      </c>
      <c r="L50" s="242" t="n">
        <f aca="false">'СРЕДНЕДУШЕВЫЕ ДЕНЕЖНЫЕ ДОХОДЫ Н'!L50/'ВЕЛИЧИНА ПРОЖИТОЧНОГО МИНИМУМА,'!L50</f>
        <v>2.34416141957642</v>
      </c>
      <c r="M50" s="242" t="n">
        <f aca="false">'СРЕДНЕДУШЕВЫЕ ДЕНЕЖНЫЕ ДОХОДЫ Н'!M50/'ВЕЛИЧИНА ПРОЖИТОЧНОГО МИНИМУМА,'!M50</f>
        <v>2.24767686779829</v>
      </c>
      <c r="N50" s="242" t="n">
        <f aca="false">'СРЕДНЕДУШЕВЫЕ ДЕНЕЖНЫЕ ДОХОДЫ Н'!N50/'ВЕЛИЧИНА ПРОЖИТОЧНОГО МИНИМУМА,'!N50</f>
        <v>2.11430625449317</v>
      </c>
      <c r="O50" s="242" t="n">
        <f aca="false">'СРЕДНЕДУШЕВЫЕ ДЕНЕЖНЫЕ ДОХОДЫ Н'!O50/'ВЕЛИЧИНА ПРОЖИТОЧНОГО МИНИМУМА,'!O50</f>
        <v>2.17969888295289</v>
      </c>
      <c r="P50" s="242" t="n">
        <f aca="false">'СРЕДНЕДУШЕВЫЕ ДЕНЕЖНЫЕ ДОХОДЫ Н'!P50/'ВЕЛИЧИНА ПРОЖИТОЧНОГО МИНИМУМА,'!P50</f>
        <v>2.13260944900081</v>
      </c>
      <c r="Q50" s="242" t="n">
        <f aca="false">'СРЕДНЕДУШЕВЫЕ ДЕНЕЖНЫЕ ДОХОДЫ Н'!Q50/'ВЕЛИЧИНА ПРОЖИТОЧНОГО МИНИМУМА,'!Q50</f>
        <v>2.17145934302639</v>
      </c>
      <c r="R50" s="291" t="n">
        <f aca="false">'СРЕДНЕДУШЕВЫЕ ДЕНЕЖНЫЕ ДОХОДЫ Н'!R50/'ВЕЛИЧИНА ПРОЖИТОЧНОГО МИНИМУМА,'!R50</f>
        <v>2.1577927376581</v>
      </c>
    </row>
    <row r="51" customFormat="false" ht="15.75" hidden="false" customHeight="true" outlineLevel="0" collapsed="false">
      <c r="A51" s="115" t="n">
        <v>50</v>
      </c>
      <c r="B51" s="116" t="s">
        <v>52</v>
      </c>
      <c r="C51" s="290" t="n">
        <f aca="false">'СРЕДНЕДУШЕВЫЕ ДЕНЕЖНЫЕ ДОХОДЫ Н'!C51/'ВЕЛИЧИНА ПРОЖИТОЧНОГО МИНИМУМА,'!C51</f>
        <v>3.01877070298123</v>
      </c>
      <c r="D51" s="242" t="n">
        <f aca="false">'СРЕДНЕДУШЕВЫЕ ДЕНЕЖНЫЕ ДОХОДЫ Н'!D51/'ВЕЛИЧИНА ПРОЖИТОЧНОГО МИНИМУМА,'!D51</f>
        <v>3.07532903948474</v>
      </c>
      <c r="E51" s="242" t="n">
        <f aca="false">'СРЕДНЕДУШЕВЫЕ ДЕНЕЖНЫЕ ДОХОДЫ Н'!E51/'ВЕЛИЧИНА ПРОЖИТОЧНОГО МИНИМУМА,'!E51</f>
        <v>3.18173235780033</v>
      </c>
      <c r="F51" s="242" t="n">
        <f aca="false">'СРЕДНЕДУШЕВЫЕ ДЕНЕЖНЫЕ ДОХОДЫ Н'!F51/'ВЕЛИЧИНА ПРОЖИТОЧНОГО МИНИМУМА,'!F51</f>
        <v>3.23220372969721</v>
      </c>
      <c r="G51" s="242" t="n">
        <f aca="false">'СРЕДНЕДУШЕВЫЕ ДЕНЕЖНЫЕ ДОХОДЫ Н'!G51/'ВЕЛИЧИНА ПРОЖИТОЧНОГО МИНИМУМА,'!G51</f>
        <v>3.1747064137308</v>
      </c>
      <c r="H51" s="242" t="n">
        <f aca="false">'СРЕДНЕДУШЕВЫЕ ДЕНЕЖНЫЕ ДОХОДЫ Н'!H51/'ВЕЛИЧИНА ПРОЖИТОЧНОГО МИНИМУМА,'!H51</f>
        <v>3.2509424684478</v>
      </c>
      <c r="I51" s="242" t="n">
        <f aca="false">'СРЕДНЕДУШЕВЫЕ ДЕНЕЖНЫЕ ДОХОДЫ Н'!I51/'ВЕЛИЧИНА ПРОЖИТОЧНОГО МИНИМУМА,'!I51</f>
        <v>3.18490284005979</v>
      </c>
      <c r="J51" s="242" t="n">
        <f aca="false">'СРЕДНЕДУШЕВЫЕ ДЕНЕЖНЫЕ ДОХОДЫ Н'!J51/'ВЕЛИЧИНА ПРОЖИТОЧНОГО МИНИМУМА,'!J51</f>
        <v>3.48090122351537</v>
      </c>
      <c r="K51" s="242" t="n">
        <f aca="false">'СРЕДНЕДУШЕВЫЕ ДЕНЕЖНЫЕ ДОХОДЫ Н'!K51/'ВЕЛИЧИНА ПРОЖИТОЧНОГО МИНИМУМА,'!K51</f>
        <v>3.38989267762532</v>
      </c>
      <c r="L51" s="242" t="n">
        <f aca="false">'СРЕДНЕДУШЕВЫЕ ДЕНЕЖНЫЕ ДОХОДЫ Н'!L51/'ВЕЛИЧИНА ПРОЖИТОЧНОГО МИНИМУМА,'!L51</f>
        <v>3.32864996945632</v>
      </c>
      <c r="M51" s="242" t="n">
        <f aca="false">'СРЕДНЕДУШЕВЫЕ ДЕНЕЖНЫЕ ДОХОДЫ Н'!M51/'ВЕЛИЧИНА ПРОЖИТОЧНОГО МИНИМУМА,'!M51</f>
        <v>3.29847630974744</v>
      </c>
      <c r="N51" s="242" t="n">
        <f aca="false">'СРЕДНЕДУШЕВЫЕ ДЕНЕЖНЫЕ ДОХОДЫ Н'!N51/'ВЕЛИЧИНА ПРОЖИТОЧНОГО МИНИМУМА,'!N51</f>
        <v>2.89232853867</v>
      </c>
      <c r="O51" s="242" t="n">
        <f aca="false">'СРЕДНЕДУШЕВЫЕ ДЕНЕЖНЫЕ ДОХОДЫ Н'!O51/'ВЕЛИЧИНА ПРОЖИТОЧНОГО МИНИМУМА,'!O51</f>
        <v>2.8064963359081</v>
      </c>
      <c r="P51" s="242" t="n">
        <f aca="false">'СРЕДНЕДУШЕВЫЕ ДЕНЕЖНЫЕ ДОХОДЫ Н'!P51/'ВЕЛИЧИНА ПРОЖИТОЧНОГО МИНИМУМА,'!P51</f>
        <v>2.84293919588037</v>
      </c>
      <c r="Q51" s="242" t="n">
        <f aca="false">'СРЕДНЕДУШЕВЫЕ ДЕНЕЖНЫЕ ДОХОДЫ Н'!Q51/'ВЕЛИЧИНА ПРОЖИТОЧНОГО МИНИМУМА,'!Q51</f>
        <v>2.89768851837817</v>
      </c>
      <c r="R51" s="291" t="n">
        <f aca="false">'СРЕДНЕДУШЕВЫЕ ДЕНЕЖНЫЕ ДОХОДЫ Н'!R51/'ВЕЛИЧИНА ПРОЖИТОЧНОГО МИНИМУМА,'!R51</f>
        <v>2.78633345628919</v>
      </c>
    </row>
    <row r="52" customFormat="false" ht="15.75" hidden="false" customHeight="true" outlineLevel="0" collapsed="false">
      <c r="A52" s="115" t="n">
        <v>51</v>
      </c>
      <c r="B52" s="116" t="s">
        <v>53</v>
      </c>
      <c r="C52" s="290" t="n">
        <f aca="false">'СРЕДНЕДУШЕВЫЕ ДЕНЕЖНЫЕ ДОХОДЫ Н'!C52/'ВЕЛИЧИНА ПРОЖИТОЧНОГО МИНИМУМА,'!C52</f>
        <v>1.672753834916</v>
      </c>
      <c r="D52" s="242" t="n">
        <f aca="false">'СРЕДНЕДУШЕВЫЕ ДЕНЕЖНЫЕ ДОХОДЫ Н'!D52/'ВЕЛИЧИНА ПРОЖИТОЧНОГО МИНИМУМА,'!D52</f>
        <v>1.88290932811481</v>
      </c>
      <c r="E52" s="242" t="n">
        <f aca="false">'СРЕДНЕДУШЕВЫЕ ДЕНЕЖНЫЕ ДОХОДЫ Н'!E52/'ВЕЛИЧИНА ПРОЖИТОЧНОГО МИНИМУМА,'!E52</f>
        <v>1.92859046096456</v>
      </c>
      <c r="F52" s="242" t="n">
        <f aca="false">'СРЕДНЕДУШЕВЫЕ ДЕНЕЖНЫЕ ДОХОДЫ Н'!F52/'ВЕЛИЧИНА ПРОЖИТОЧНОГО МИНИМУМА,'!F52</f>
        <v>2.32780847145488</v>
      </c>
      <c r="G52" s="242" t="n">
        <f aca="false">'СРЕДНЕДУШЕВЫЕ ДЕНЕЖНЫЕ ДОХОДЫ Н'!G52/'ВЕЛИЧИНА ПРОЖИТОЧНОГО МИНИМУМА,'!G52</f>
        <v>2.30257058575643</v>
      </c>
      <c r="H52" s="242" t="n">
        <f aca="false">'СРЕДНЕДУШЕВЫЕ ДЕНЕЖНЫЕ ДОХОДЫ Н'!H52/'ВЕЛИЧИНА ПРОЖИТОЧНОГО МИНИМУМА,'!H52</f>
        <v>2.45190362332168</v>
      </c>
      <c r="I52" s="242" t="n">
        <f aca="false">'СРЕДНЕДУШЕВЫЕ ДЕНЕЖНЫЕ ДОХОДЫ Н'!I52/'ВЕЛИЧИНА ПРОЖИТОЧНОГО МИНИМУМА,'!I52</f>
        <v>2.566456803078</v>
      </c>
      <c r="J52" s="242" t="n">
        <f aca="false">'СРЕДНЕДУШЕВЫЕ ДЕНЕЖНЫЕ ДОХОДЫ Н'!J52/'ВЕЛИЧИНА ПРОЖИТОЧНОГО МИНИМУМА,'!J52</f>
        <v>2.71243313340898</v>
      </c>
      <c r="K52" s="242" t="n">
        <f aca="false">'СРЕДНЕДУШЕВЫЕ ДЕНЕЖНЫЕ ДОХОДЫ Н'!K52/'ВЕЛИЧИНА ПРОЖИТОЧНОГО МИНИМУМА,'!K52</f>
        <v>2.51469949312093</v>
      </c>
      <c r="L52" s="242" t="n">
        <f aca="false">'СРЕДНЕДУШЕВЫЕ ДЕНЕЖНЫЕ ДОХОДЫ Н'!L52/'ВЕЛИЧИНА ПРОЖИТОЧНОГО МИНИМУМА,'!L52</f>
        <v>2.57126030624264</v>
      </c>
      <c r="M52" s="242" t="n">
        <f aca="false">'СРЕДНЕДУШЕВЫЕ ДЕНЕЖНЫЕ ДОХОДЫ Н'!M52/'ВЕЛИЧИНА ПРОЖИТОЧНОГО МИНИМУМА,'!M52</f>
        <v>2.32481673134972</v>
      </c>
      <c r="N52" s="242" t="n">
        <f aca="false">'СРЕДНЕДУШЕВЫЕ ДЕНЕЖНЫЕ ДОХОДЫ Н'!N52/'ВЕЛИЧИНА ПРОЖИТОЧНОГО МИНИМУМА,'!N52</f>
        <v>2.29808106942648</v>
      </c>
      <c r="O52" s="242" t="n">
        <f aca="false">'СРЕДНЕДУШЕВЫЕ ДЕНЕЖНЫЕ ДОХОДЫ Н'!O52/'ВЕЛИЧИНА ПРОЖИТОЧНОГО МИНИМУМА,'!O52</f>
        <v>2.26394515425366</v>
      </c>
      <c r="P52" s="242" t="n">
        <f aca="false">'СРЕДНЕДУШЕВЫЕ ДЕНЕЖНЫЕ ДОХОДЫ Н'!P52/'ВЕЛИЧИНА ПРОЖИТОЧНОГО МИНИМУМА,'!P52</f>
        <v>2.24785288471254</v>
      </c>
      <c r="Q52" s="242" t="n">
        <f aca="false">'СРЕДНЕДУШЕВЫЕ ДЕНЕЖНЫЕ ДОХОДЫ Н'!Q52/'ВЕЛИЧИНА ПРОЖИТОЧНОГО МИНИМУМА,'!Q52</f>
        <v>2.28499515972894</v>
      </c>
      <c r="R52" s="291" t="n">
        <f aca="false">'СРЕДНЕДУШЕВЫЕ ДЕНЕЖНЫЕ ДОХОДЫ Н'!R52/'ВЕЛИЧИНА ПРОЖИТОЧНОГО МИНИМУМА,'!R52</f>
        <v>2.25882352941176</v>
      </c>
    </row>
    <row r="53" customFormat="false" ht="15.75" hidden="false" customHeight="true" outlineLevel="0" collapsed="false">
      <c r="A53" s="115" t="n">
        <v>52</v>
      </c>
      <c r="B53" s="116" t="s">
        <v>54</v>
      </c>
      <c r="C53" s="290" t="n">
        <f aca="false">'СРЕДНЕДУШЕВЫЕ ДЕНЕЖНЫЕ ДОХОДЫ Н'!C53/'ВЕЛИЧИНА ПРОЖИТОЧНОГО МИНИМУМА,'!C53</f>
        <v>2.49362402303579</v>
      </c>
      <c r="D53" s="242" t="n">
        <f aca="false">'СРЕДНЕДУШЕВЫЕ ДЕНЕЖНЫЕ ДОХОДЫ Н'!D53/'ВЕЛИЧИНА ПРОЖИТОЧНОГО МИНИМУМА,'!D53</f>
        <v>2.47496159754224</v>
      </c>
      <c r="E53" s="242" t="n">
        <f aca="false">'СРЕДНЕДУШЕВЫЕ ДЕНЕЖНЫЕ ДОХОДЫ Н'!E53/'ВЕЛИЧИНА ПРОЖИТОЧНОГО МИНИМУМА,'!E53</f>
        <v>2.63415265200517</v>
      </c>
      <c r="F53" s="242" t="n">
        <f aca="false">'СРЕДНЕДУШЕВЫЕ ДЕНЕЖНЫЕ ДОХОДЫ Н'!F53/'ВЕЛИЧИНА ПРОЖИТОЧНОГО МИНИМУМА,'!F53</f>
        <v>2.77742414597921</v>
      </c>
      <c r="G53" s="242" t="n">
        <f aca="false">'СРЕДНЕДУШЕВЫЕ ДЕНЕЖНЫЕ ДОХОДЫ Н'!G53/'ВЕЛИЧИНА ПРОЖИТОЧНОГО МИНИМУМА,'!G53</f>
        <v>2.86587301587302</v>
      </c>
      <c r="H53" s="242" t="n">
        <f aca="false">'СРЕДНЕДУШЕВЫЕ ДЕНЕЖНЫЕ ДОХОДЫ Н'!H53/'ВЕЛИЧИНА ПРОЖИТОЧНОГО МИНИМУМА,'!H53</f>
        <v>2.89680028129395</v>
      </c>
      <c r="I53" s="242" t="n">
        <f aca="false">'СРЕДНЕДУШЕВЫЕ ДЕНЕЖНЫЕ ДОХОДЫ Н'!I53/'ВЕЛИЧИНА ПРОЖИТОЧНОГО МИНИМУМА,'!I53</f>
        <v>3.0818487394958</v>
      </c>
      <c r="J53" s="242" t="n">
        <f aca="false">'СРЕДНЕДУШЕВЫЕ ДЕНЕЖНЫЕ ДОХОДЫ Н'!J53/'ВЕЛИЧИНА ПРОЖИТОЧНОГО МИНИМУМА,'!J53</f>
        <v>3.30323757409941</v>
      </c>
      <c r="K53" s="242" t="n">
        <f aca="false">'СРЕДНЕДУШЕВЫЕ ДЕНЕЖНЫЕ ДОХОДЫ Н'!K53/'ВЕЛИЧИНА ПРОЖИТОЧНОГО МИНИМУМА,'!K53</f>
        <v>3.75524044389642</v>
      </c>
      <c r="L53" s="242" t="n">
        <f aca="false">'СРЕДНЕДУШЕВЫЕ ДЕНЕЖНЫЕ ДОХОДЫ Н'!L53/'ВЕЛИЧИНА ПРОЖИТОЧНОГО МИНИМУМА,'!L53</f>
        <v>3.62878991145694</v>
      </c>
      <c r="M53" s="242" t="n">
        <f aca="false">'СРЕДНЕДУШЕВЫЕ ДЕНЕЖНЫЕ ДОХОДЫ Н'!M53/'ВЕЛИЧИНА ПРОЖИТОЧНОГО МИНИМУМА,'!M53</f>
        <v>3.57945597709377</v>
      </c>
      <c r="N53" s="242" t="n">
        <f aca="false">'СРЕДНЕДУШЕВЫЕ ДЕНЕЖНЫЕ ДОХОДЫ Н'!N53/'ВЕЛИЧИНА ПРОЖИТОЧНОГО МИНИМУМА,'!N53</f>
        <v>3.47922213219123</v>
      </c>
      <c r="O53" s="242" t="n">
        <f aca="false">'СРЕДНЕДУШЕВЫЕ ДЕНЕЖНЫЕ ДОХОДЫ Н'!O53/'ВЕЛИЧИНА ПРОЖИТОЧНОГО МИНИМУМА,'!O53</f>
        <v>3.47019109737956</v>
      </c>
      <c r="P53" s="242" t="n">
        <f aca="false">'СРЕДНЕДУШЕВЫЕ ДЕНЕЖНЫЕ ДОХОДЫ Н'!P53/'ВЕЛИЧИНА ПРОЖИТОЧНОГО МИНИМУМА,'!P53</f>
        <v>3.40576881370635</v>
      </c>
      <c r="Q53" s="242" t="n">
        <f aca="false">'СРЕДНЕДУШЕВЫЕ ДЕНЕЖНЫЕ ДОХОДЫ Н'!Q53/'ВЕЛИЧИНА ПРОЖИТОЧНОГО МИНИМУМА,'!Q53</f>
        <v>3.48664810805238</v>
      </c>
      <c r="R53" s="291" t="n">
        <f aca="false">'СРЕДНЕДУШЕВЫЕ ДЕНЕЖНЫЕ ДОХОДЫ Н'!R53/'ВЕЛИЧИНА ПРОЖИТОЧНОГО МИНИМУМА,'!R53</f>
        <v>3.24382954107212</v>
      </c>
    </row>
    <row r="54" customFormat="false" ht="15.75" hidden="false" customHeight="true" outlineLevel="0" collapsed="false">
      <c r="A54" s="115" t="n">
        <v>53</v>
      </c>
      <c r="B54" s="116" t="s">
        <v>55</v>
      </c>
      <c r="C54" s="290" t="n">
        <f aca="false">'СРЕДНЕДУШЕВЫЕ ДЕНЕЖНЫЕ ДОХОДЫ Н'!C54/'ВЕЛИЧИНА ПРОЖИТОЧНОГО МИНИМУМА,'!C54</f>
        <v>2.01682018422107</v>
      </c>
      <c r="D54" s="242" t="n">
        <f aca="false">'СРЕДНЕДУШЕВЫЕ ДЕНЕЖНЫЕ ДОХОДЫ Н'!D54/'ВЕЛИЧИНА ПРОЖИТОЧНОГО МИНИМУМА,'!D54</f>
        <v>2.25859546452085</v>
      </c>
      <c r="E54" s="242" t="n">
        <f aca="false">'СРЕДНЕДУШЕВЫЕ ДЕНЕЖНЫЕ ДОХОДЫ Н'!E54/'ВЕЛИЧИНА ПРОЖИТОЧНОГО МИНИМУМА,'!E54</f>
        <v>2.23387565368972</v>
      </c>
      <c r="F54" s="242" t="n">
        <f aca="false">'СРЕДНЕДУШЕВЫЕ ДЕНЕЖНЫЕ ДОХОДЫ Н'!F54/'ВЕЛИЧИНА ПРОЖИТОЧНОГО МИНИМУМА,'!F54</f>
        <v>2.52516736920407</v>
      </c>
      <c r="G54" s="242" t="n">
        <f aca="false">'СРЕДНЕДУШЕВЫЕ ДЕНЕЖНЫЕ ДОХОДЫ Н'!G54/'ВЕЛИЧИНА ПРОЖИТОЧНОГО МИНИМУМА,'!G54</f>
        <v>2.60697412823397</v>
      </c>
      <c r="H54" s="242" t="n">
        <f aca="false">'СРЕДНЕДУШЕВЫЕ ДЕНЕЖНЫЕ ДОХОДЫ Н'!H54/'ВЕЛИЧИНА ПРОЖИТОЧНОГО МИНИМУМА,'!H54</f>
        <v>2.64166017147311</v>
      </c>
      <c r="I54" s="242" t="n">
        <f aca="false">'СРЕДНЕДУШЕВЫЕ ДЕНЕЖНЫЕ ДОХОДЫ Н'!I54/'ВЕЛИЧИНА ПРОЖИТОЧНОГО МИНИМУМА,'!I54</f>
        <v>2.78615528531338</v>
      </c>
      <c r="J54" s="242" t="n">
        <f aca="false">'СРЕДНЕДУШЕВЫЕ ДЕНЕЖНЫЕ ДОХОДЫ Н'!J54/'ВЕЛИЧИНА ПРОЖИТОЧНОГО МИНИМУМА,'!J54</f>
        <v>2.86045305204911</v>
      </c>
      <c r="K54" s="242" t="n">
        <f aca="false">'СРЕДНЕДУШЕВЫЕ ДЕНЕЖНЫЕ ДОХОДЫ Н'!K54/'ВЕЛИЧИНА ПРОЖИТОЧНОГО МИНИМУМА,'!K54</f>
        <v>2.99951068341217</v>
      </c>
      <c r="L54" s="242" t="n">
        <f aca="false">'СРЕДНЕДУШЕВЫЕ ДЕНЕЖНЫЕ ДОХОДЫ Н'!L54/'ВЕЛИЧИНА ПРОЖИТОЧНОГО МИНИМУМА,'!L54</f>
        <v>2.96944484292067</v>
      </c>
      <c r="M54" s="242" t="n">
        <f aca="false">'СРЕДНЕДУШЕВЫЕ ДЕНЕЖНЫЕ ДОХОДЫ Н'!M54/'ВЕЛИЧИНА ПРОЖИТОЧНОГО МИНИМУМА,'!M54</f>
        <v>2.84900037253198</v>
      </c>
      <c r="N54" s="242" t="n">
        <f aca="false">'СРЕДНЕДУШЕВЫЕ ДЕНЕЖНЫЕ ДОХОДЫ Н'!N54/'ВЕЛИЧИНА ПРОЖИТОЧНОГО МИНИМУМА,'!N54</f>
        <v>2.68684785246299</v>
      </c>
      <c r="O54" s="242" t="n">
        <f aca="false">'СРЕДНЕДУШЕВЫЕ ДЕНЕЖНЫЕ ДОХОДЫ Н'!O54/'ВЕЛИЧИНА ПРОЖИТОЧНОГО МИНИМУМА,'!O54</f>
        <v>2.78236580034005</v>
      </c>
      <c r="P54" s="242" t="n">
        <f aca="false">'СРЕДНЕДУШЕВЫЕ ДЕНЕЖНЫЕ ДОХОДЫ Н'!P54/'ВЕЛИЧИНА ПРОЖИТОЧНОГО МИНИМУМА,'!P54</f>
        <v>2.70597084008331</v>
      </c>
      <c r="Q54" s="242" t="n">
        <f aca="false">'СРЕДНЕДУШЕВЫЕ ДЕНЕЖНЫЕ ДОХОДЫ Н'!Q54/'ВЕЛИЧИНА ПРОЖИТОЧНОГО МИНИМУМА,'!Q54</f>
        <v>2.72305638972306</v>
      </c>
      <c r="R54" s="291" t="n">
        <f aca="false">'СРЕДНЕДУШЕВЫЕ ДЕНЕЖНЫЕ ДОХОДЫ Н'!R54/'ВЕЛИЧИНА ПРОЖИТОЧНОГО МИНИМУМА,'!R54</f>
        <v>2.53268442622951</v>
      </c>
    </row>
    <row r="55" customFormat="false" ht="15.75" hidden="false" customHeight="true" outlineLevel="0" collapsed="false">
      <c r="A55" s="115" t="n">
        <v>54</v>
      </c>
      <c r="B55" s="116" t="s">
        <v>56</v>
      </c>
      <c r="C55" s="290" t="n">
        <f aca="false">'СРЕДНЕДУШЕВЫЕ ДЕНЕЖНЫЕ ДОХОДЫ Н'!C55/'ВЕЛИЧИНА ПРОЖИТОЧНОГО МИНИМУМА,'!C55</f>
        <v>1.52291666666667</v>
      </c>
      <c r="D55" s="242" t="n">
        <f aca="false">'СРЕДНЕДУШЕВЫЕ ДЕНЕЖНЫЕ ДОХОДЫ Н'!D55/'ВЕЛИЧИНА ПРОЖИТОЧНОГО МИНИМУМА,'!D55</f>
        <v>1.88696232077359</v>
      </c>
      <c r="E55" s="242" t="n">
        <f aca="false">'СРЕДНЕДУШЕВЫЕ ДЕНЕЖНЫЕ ДОХОДЫ Н'!E55/'ВЕЛИЧИНА ПРОЖИТОЧНОГО МИНИМУМА,'!E55</f>
        <v>2.3207656612529</v>
      </c>
      <c r="F55" s="242" t="n">
        <f aca="false">'СРЕДНЕДУШЕВЫЕ ДЕНЕЖНЫЕ ДОХОДЫ Н'!F55/'ВЕЛИЧИНА ПРОЖИТОЧНОГО МИНИМУМА,'!F55</f>
        <v>2.49828094302554</v>
      </c>
      <c r="G55" s="242" t="n">
        <f aca="false">'СРЕДНЕДУШЕВЫЕ ДЕНЕЖНЫЕ ДОХОДЫ Н'!G55/'ВЕЛИЧИНА ПРОЖИТОЧНОГО МИНИМУМА,'!G55</f>
        <v>2.6620594333103</v>
      </c>
      <c r="H55" s="242" t="n">
        <f aca="false">'СРЕДНЕДУШЕВЫЕ ДЕНЕЖНЫЕ ДОХОДЫ Н'!H55/'ВЕЛИЧИНА ПРОЖИТОЧНОГО МИНИМУМА,'!H55</f>
        <v>2.50242107301956</v>
      </c>
      <c r="I55" s="242" t="n">
        <f aca="false">'СРЕДНЕДУШЕВЫЕ ДЕНЕЖНЫЕ ДОХОДЫ Н'!I55/'ВЕЛИЧИНА ПРОЖИТОЧНОГО МИНИМУМА,'!I55</f>
        <v>2.65473960284751</v>
      </c>
      <c r="J55" s="242" t="n">
        <f aca="false">'СРЕДНЕДУШЕВЫЕ ДЕНЕЖНЫЕ ДОХОДЫ Н'!J55/'ВЕЛИЧИНА ПРОЖИТОЧНОГО МИНИМУМА,'!J55</f>
        <v>2.8491680085883</v>
      </c>
      <c r="K55" s="242" t="n">
        <f aca="false">'СРЕДНЕДУШЕВЫЕ ДЕНЕЖНЫЕ ДОХОДЫ Н'!K55/'ВЕЛИЧИНА ПРОЖИТОЧНОГО МИНИМУМА,'!K55</f>
        <v>2.77431071487535</v>
      </c>
      <c r="L55" s="242" t="n">
        <f aca="false">'СРЕДНЕДУШЕВЫЕ ДЕНЕЖНЫЕ ДОХОДЫ Н'!L55/'ВЕЛИЧИНА ПРОЖИТОЧНОГО МИНИМУМА,'!L55</f>
        <v>2.73738850709168</v>
      </c>
      <c r="M55" s="242" t="n">
        <f aca="false">'СРЕДНЕДУШЕВЫЕ ДЕНЕЖНЫЕ ДОХОДЫ Н'!M55/'ВЕЛИЧИНА ПРОЖИТОЧНОГО МИНИМУМА,'!M55</f>
        <v>2.64199507389163</v>
      </c>
      <c r="N55" s="242" t="n">
        <f aca="false">'СРЕДНЕДУШЕВЫЕ ДЕНЕЖНЫЕ ДОХОДЫ Н'!N55/'ВЕЛИЧИНА ПРОЖИТОЧНОГО МИНИМУМА,'!N55</f>
        <v>2.45629911883782</v>
      </c>
      <c r="O55" s="242" t="n">
        <f aca="false">'СРЕДНЕДУШЕВЫЕ ДЕНЕЖНЫЕ ДОХОДЫ Н'!O55/'ВЕЛИЧИНА ПРОЖИТОЧНОГО МИНИМУМА,'!O55</f>
        <v>2.56593802546241</v>
      </c>
      <c r="P55" s="242" t="n">
        <f aca="false">'СРЕДНЕДУШЕВЫЕ ДЕНЕЖНЫЕ ДОХОДЫ Н'!P55/'ВЕЛИЧИНА ПРОЖИТОЧНОГО МИНИМУМА,'!P55</f>
        <v>2.48506952359243</v>
      </c>
      <c r="Q55" s="242" t="n">
        <f aca="false">'СРЕДНЕДУШЕВЫЕ ДЕНЕЖНЫЕ ДОХОДЫ Н'!Q55/'ВЕЛИЧИНА ПРОЖИТОЧНОГО МИНИМУМА,'!Q55</f>
        <v>2.50234230308312</v>
      </c>
      <c r="R55" s="291" t="n">
        <f aca="false">'СРЕДНЕДУШЕВЫЕ ДЕНЕЖНЫЕ ДОХОДЫ Н'!R55/'ВЕЛИЧИНА ПРОЖИТОЧНОГО МИНИМУМА,'!R55</f>
        <v>2.50967741935484</v>
      </c>
    </row>
    <row r="56" customFormat="false" ht="15.75" hidden="false" customHeight="true" outlineLevel="0" collapsed="false">
      <c r="A56" s="115" t="n">
        <v>55</v>
      </c>
      <c r="B56" s="116" t="s">
        <v>57</v>
      </c>
      <c r="C56" s="290" t="n">
        <f aca="false">'СРЕДНЕДУШЕВЫЕ ДЕНЕЖНЫЕ ДОХОДЫ Н'!C56/'ВЕЛИЧИНА ПРОЖИТОЧНОГО МИНИМУМА,'!C56</f>
        <v>2.96700507614213</v>
      </c>
      <c r="D56" s="242" t="n">
        <f aca="false">'СРЕДНЕДУШЕВЫЕ ДЕНЕЖНЫЕ ДОХОДЫ Н'!D56/'ВЕЛИЧИНА ПРОЖИТОЧНОГО МИНИМУМА,'!D56</f>
        <v>3.09337268580628</v>
      </c>
      <c r="E56" s="242" t="n">
        <f aca="false">'СРЕДНЕДУШЕВЫЕ ДЕНЕЖНЫЕ ДОХОДЫ Н'!E56/'ВЕЛИЧИНА ПРОЖИТОЧНОГО МИНИМУМА,'!E56</f>
        <v>3.26758588455247</v>
      </c>
      <c r="F56" s="242" t="n">
        <f aca="false">'СРЕДНЕДУШЕВЫЕ ДЕНЕЖНЫЕ ДОХОДЫ Н'!F56/'ВЕЛИЧИНА ПРОЖИТОЧНОГО МИНИМУМА,'!F56</f>
        <v>3.17114767255217</v>
      </c>
      <c r="G56" s="242" t="n">
        <f aca="false">'СРЕДНЕДУШЕВЫЕ ДЕНЕЖНЫЕ ДОХОДЫ Н'!G56/'ВЕЛИЧИНА ПРОЖИТОЧНОГО МИНИМУМА,'!G56</f>
        <v>3.36871301775148</v>
      </c>
      <c r="H56" s="242" t="n">
        <f aca="false">'СРЕДНЕДУШЕВЫЕ ДЕНЕЖНЫЕ ДОХОДЫ Н'!H56/'ВЕЛИЧИНА ПРОЖИТОЧНОГО МИНИМУМА,'!H56</f>
        <v>3.26651591019221</v>
      </c>
      <c r="I56" s="242" t="n">
        <f aca="false">'СРЕДНЕДУШЕВЫЕ ДЕНЕЖНЫЕ ДОХОДЫ Н'!I56/'ВЕЛИЧИНА ПРОЖИТОЧНОГО МИНИМУМА,'!I56</f>
        <v>3.38878504672897</v>
      </c>
      <c r="J56" s="242" t="n">
        <f aca="false">'СРЕДНЕДУШЕВЫЕ ДЕНЕЖНЫЕ ДОХОДЫ Н'!J56/'ВЕЛИЧИНА ПРОЖИТОЧНОГО МИНИМУМА,'!J56</f>
        <v>3.57757496740548</v>
      </c>
      <c r="K56" s="242" t="n">
        <f aca="false">'СРЕДНЕДУШЕВЫЕ ДЕНЕЖНЫЕ ДОХОДЫ Н'!K56/'ВЕЛИЧИНА ПРОЖИТОЧНОГО МИНИМУМА,'!K56</f>
        <v>3.52058273188987</v>
      </c>
      <c r="L56" s="242" t="n">
        <f aca="false">'СРЕДНЕДУШЕВЫЕ ДЕНЕЖНЫЕ ДОХОДЫ Н'!L56/'ВЕЛИЧИНА ПРОЖИТОЧНОГО МИНИМУМА,'!L56</f>
        <v>3.31355292934373</v>
      </c>
      <c r="M56" s="242" t="n">
        <f aca="false">'СРЕДНЕДУШЕВЫЕ ДЕНЕЖНЫЕ ДОХОДЫ Н'!M56/'ВЕЛИЧИНА ПРОЖИТОЧНОГО МИНИМУМА,'!M56</f>
        <v>3.14594838273414</v>
      </c>
      <c r="N56" s="242" t="n">
        <f aca="false">'СРЕДНЕДУШЕВЫЕ ДЕНЕЖНЫЕ ДОХОДЫ Н'!N56/'ВЕЛИЧИНА ПРОЖИТОЧНОГО МИНИМУМА,'!N56</f>
        <v>2.78932119205298</v>
      </c>
      <c r="O56" s="242" t="n">
        <f aca="false">'СРЕДНЕДУШЕВЫЕ ДЕНЕЖНЫЕ ДОХОДЫ Н'!O56/'ВЕЛИЧИНА ПРОЖИТОЧНОГО МИНИМУМА,'!O56</f>
        <v>2.88234042553191</v>
      </c>
      <c r="P56" s="242" t="n">
        <f aca="false">'СРЕДНЕДУШЕВЫЕ ДЕНЕЖНЫЕ ДОХОДЫ Н'!P56/'ВЕЛИЧИНА ПРОЖИТОЧНОГО МИНИМУМА,'!P56</f>
        <v>2.85453808752026</v>
      </c>
      <c r="Q56" s="242" t="n">
        <f aca="false">'СРЕДНЕДУШЕВЫЕ ДЕНЕЖНЫЕ ДОХОДЫ Н'!Q56/'ВЕЛИЧИНА ПРОЖИТОЧНОГО МИНИМУМА,'!Q56</f>
        <v>2.8991919590067</v>
      </c>
      <c r="R56" s="291" t="n">
        <f aca="false">'СРЕДНЕДУШЕВЫЕ ДЕНЕЖНЫЕ ДОХОДЫ Н'!R56/'ВЕЛИЧИНА ПРОЖИТОЧНОГО МИНИМУМА,'!R56</f>
        <v>2.7269658821383</v>
      </c>
    </row>
    <row r="57" customFormat="false" ht="15.75" hidden="false" customHeight="true" outlineLevel="0" collapsed="false">
      <c r="A57" s="115" t="n">
        <v>56</v>
      </c>
      <c r="B57" s="116" t="s">
        <v>58</v>
      </c>
      <c r="C57" s="290" t="n">
        <f aca="false">'СРЕДНЕДУШЕВЫЕ ДЕНЕЖНЫЕ ДОХОДЫ Н'!C57/'ВЕЛИЧИНА ПРОЖИТОЧНОГО МИНИМУМА,'!C57</f>
        <v>1.90964312832194</v>
      </c>
      <c r="D57" s="242" t="n">
        <f aca="false">'СРЕДНЕДУШЕВЫЕ ДЕНЕЖНЫЕ ДОХОДЫ Н'!D57/'ВЕЛИЧИНА ПРОЖИТОЧНОГО МИНИМУМА,'!D57</f>
        <v>2.10174717368962</v>
      </c>
      <c r="E57" s="242" t="n">
        <f aca="false">'СРЕДНЕДУШЕВЫЕ ДЕНЕЖНЫЕ ДОХОДЫ Н'!E57/'ВЕЛИЧИНА ПРОЖИТОЧНОГО МИНИМУМА,'!E57</f>
        <v>1.94163319946452</v>
      </c>
      <c r="F57" s="242" t="n">
        <f aca="false">'СРЕДНЕДУШЕВЫЕ ДЕНЕЖНЫЕ ДОХОДЫ Н'!F57/'ВЕЛИЧИНА ПРОЖИТОЧНОГО МИНИМУМА,'!F57</f>
        <v>2.15607899119676</v>
      </c>
      <c r="G57" s="242" t="n">
        <f aca="false">'СРЕДНЕДУШЕВЫЕ ДЕНЕЖНЫЕ ДОХОДЫ Н'!G57/'ВЕЛИЧИНА ПРОЖИТОЧНОГО МИНИМУМА,'!G57</f>
        <v>2.30236185383244</v>
      </c>
      <c r="H57" s="242" t="n">
        <f aca="false">'СРЕДНЕДУШЕВЫЕ ДЕНЕЖНЫЕ ДОХОДЫ Н'!H57/'ВЕЛИЧИНА ПРОЖИТОЧНОГО МИНИМУМА,'!H57</f>
        <v>2.40106740462542</v>
      </c>
      <c r="I57" s="242" t="n">
        <f aca="false">'СРЕДНЕДУШЕВЫЕ ДЕНЕЖНЫЕ ДОХОДЫ Н'!I57/'ВЕЛИЧИНА ПРОЖИТОЧНОГО МИНИМУМА,'!I57</f>
        <v>2.48472775564409</v>
      </c>
      <c r="J57" s="242" t="n">
        <f aca="false">'СРЕДНЕДУШЕВЫЕ ДЕНЕЖНЫЕ ДОХОДЫ Н'!J57/'ВЕЛИЧИНА ПРОЖИТОЧНОГО МИНИМУМА,'!J57</f>
        <v>2.49563089828731</v>
      </c>
      <c r="K57" s="242" t="n">
        <f aca="false">'СРЕДНЕДУШЕВЫЕ ДЕНЕЖНЫЕ ДОХОДЫ Н'!K57/'ВЕЛИЧИНА ПРОЖИТОЧНОГО МИНИМУМА,'!K57</f>
        <v>2.65948416585047</v>
      </c>
      <c r="L57" s="242" t="n">
        <f aca="false">'СРЕДНЕДУШЕВЫЕ ДЕНЕЖНЫЕ ДОХОДЫ Н'!L57/'ВЕЛИЧИНА ПРОЖИТОЧНОГО МИНИМУМА,'!L57</f>
        <v>2.56578188113099</v>
      </c>
      <c r="M57" s="242" t="n">
        <f aca="false">'СРЕДНЕДУШЕВЫЕ ДЕНЕЖНЫЕ ДОХОДЫ Н'!M57/'ВЕЛИЧИНА ПРОЖИТОЧНОГО МИНИМУМА,'!M57</f>
        <v>2.51828199348861</v>
      </c>
      <c r="N57" s="242" t="n">
        <f aca="false">'СРЕДНЕДУШЕВЫЕ ДЕНЕЖНЫЕ ДОХОДЫ Н'!N57/'ВЕЛИЧИНА ПРОЖИТОЧНОГО МИНИМУМА,'!N57</f>
        <v>2.42458374142997</v>
      </c>
      <c r="O57" s="242" t="n">
        <f aca="false">'СРЕДНЕДУШЕВЫЕ ДЕНЕЖНЫЕ ДОХОДЫ Н'!O57/'ВЕЛИЧИНА ПРОЖИТОЧНОГО МИНИМУМА,'!O57</f>
        <v>2.46217465336901</v>
      </c>
      <c r="P57" s="242" t="n">
        <f aca="false">'СРЕДНЕДУШЕВЫЕ ДЕНЕЖНЫЕ ДОХОДЫ Н'!P57/'ВЕЛИЧИНА ПРОЖИТОЧНОГО МИНИМУМА,'!P57</f>
        <v>2.49133620188394</v>
      </c>
      <c r="Q57" s="242" t="n">
        <f aca="false">'СРЕДНЕДУШЕВЫЕ ДЕНЕЖНЫЕ ДОХОДЫ Н'!Q57/'ВЕЛИЧИНА ПРОЖИТОЧНОГО МИНИМУМА,'!Q57</f>
        <v>2.58338063344307</v>
      </c>
      <c r="R57" s="291" t="n">
        <f aca="false">'СРЕДНЕДУШЕВЫЕ ДЕНЕЖНЫЕ ДОХОДЫ Н'!R57/'ВЕЛИЧИНА ПРОЖИТОЧНОГО МИНИМУМА,'!R57</f>
        <v>2.49672931159797</v>
      </c>
    </row>
    <row r="58" customFormat="false" ht="15.75" hidden="false" customHeight="true" outlineLevel="0" collapsed="false">
      <c r="A58" s="121" t="n">
        <v>57</v>
      </c>
      <c r="B58" s="122" t="s">
        <v>59</v>
      </c>
      <c r="C58" s="292" t="n">
        <f aca="false">'СРЕДНЕДУШЕВЫЕ ДЕНЕЖНЫЕ ДОХОДЫ Н'!C58/'ВЕЛИЧИНА ПРОЖИТОЧНОГО МИНИМУМА,'!C58</f>
        <v>1.81422924901186</v>
      </c>
      <c r="D58" s="246" t="n">
        <f aca="false">'СРЕДНЕДУШЕВЫЕ ДЕНЕЖНЫЕ ДОХОДЫ Н'!D58/'ВЕЛИЧИНА ПРОЖИТОЧНОГО МИНИМУМА,'!D58</f>
        <v>2.09707084468665</v>
      </c>
      <c r="E58" s="246" t="n">
        <f aca="false">'СРЕДНЕДУШЕВЫЕ ДЕНЕЖНЫЕ ДОХОДЫ Н'!E58/'ВЕЛИЧИНА ПРОЖИТОЧНОГО МИНИМУМА,'!E58</f>
        <v>2.22013116623895</v>
      </c>
      <c r="F58" s="246" t="n">
        <f aca="false">'СРЕДНЕДУШЕВЫЕ ДЕНЕЖНЫЕ ДОХОДЫ Н'!F58/'ВЕЛИЧИНА ПРОЖИТОЧНОГО МИНИМУМА,'!F58</f>
        <v>2.39469808541974</v>
      </c>
      <c r="G58" s="246" t="n">
        <f aca="false">'СРЕДНЕДУШЕВЫЕ ДЕНЕЖНЫЕ ДОХОДЫ Н'!G58/'ВЕЛИЧИНА ПРОЖИТОЧНОГО МИНИМУМА,'!G58</f>
        <v>2.43996375169914</v>
      </c>
      <c r="H58" s="246" t="n">
        <f aca="false">'СРЕДНЕДУШЕВЫЕ ДЕНЕЖНЫЕ ДОХОДЫ Н'!H58/'ВЕЛИЧИНА ПРОЖИТОЧНОГО МИНИМУМА,'!H58</f>
        <v>2.5429899302866</v>
      </c>
      <c r="I58" s="246" t="n">
        <f aca="false">'СРЕДНЕДУШЕВЫЕ ДЕНЕЖНЫЕ ДОХОДЫ Н'!I58/'ВЕЛИЧИНА ПРОЖИТОЧНОГО МИНИМУМА,'!I58</f>
        <v>2.63475699558174</v>
      </c>
      <c r="J58" s="246" t="n">
        <f aca="false">'СРЕДНЕДУШЕВЫЕ ДЕНЕЖНЫЕ ДОХОДЫ Н'!J58/'ВЕЛИЧИНА ПРОЖИТОЧНОГО МИНИМУМА,'!J58</f>
        <v>2.83010715520221</v>
      </c>
      <c r="K58" s="246" t="n">
        <f aca="false">'СРЕДНЕДУШЕВЫЕ ДЕНЕЖНЫЕ ДОХОДЫ Н'!K58/'ВЕЛИЧИНА ПРОЖИТОЧНОГО МИНИМУМА,'!K58</f>
        <v>2.75911619283066</v>
      </c>
      <c r="L58" s="246" t="n">
        <f aca="false">'СРЕДНЕДУШЕВЫЕ ДЕНЕЖНЫЕ ДОХОДЫ Н'!L58/'ВЕЛИЧИНА ПРОЖИТОЧНОГО МИНИМУМА,'!L58</f>
        <v>2.8178953137846</v>
      </c>
      <c r="M58" s="246" t="n">
        <f aca="false">'СРЕДНЕДУШЕВЫЕ ДЕНЕЖНЫЕ ДОХОДЫ Н'!M58/'ВЕЛИЧИНА ПРОЖИТОЧНОГО МИНИМУМА,'!M58</f>
        <v>2.66310975609756</v>
      </c>
      <c r="N58" s="246" t="n">
        <f aca="false">'СРЕДНЕДУШЕВЫЕ ДЕНЕЖНЫЕ ДОХОДЫ Н'!N58/'ВЕЛИЧИНА ПРОЖИТОЧНОГО МИНИМУМА,'!N58</f>
        <v>2.56254248810333</v>
      </c>
      <c r="O58" s="246" t="n">
        <f aca="false">'СРЕДНЕДУШЕВЫЕ ДЕНЕЖНЫЕ ДОХОДЫ Н'!O58/'ВЕЛИЧИНА ПРОЖИТОЧНОГО МИНИМУМА,'!O58</f>
        <v>2.56941072610903</v>
      </c>
      <c r="P58" s="246" t="n">
        <f aca="false">'СРЕДНЕДУШЕВЫЕ ДЕНЕЖНЫЕ ДОХОДЫ Н'!P58/'ВЕЛИЧИНА ПРОЖИТОЧНОГО МИНИМУМА,'!P58</f>
        <v>2.43922533704259</v>
      </c>
      <c r="Q58" s="246" t="n">
        <f aca="false">'СРЕДНЕДУШЕВЫЕ ДЕНЕЖНЫЕ ДОХОДЫ Н'!Q58/'ВЕЛИЧИНА ПРОЖИТОЧНОГО МИНИМУМА,'!Q58</f>
        <v>2.46085150571132</v>
      </c>
      <c r="R58" s="293" t="n">
        <f aca="false">'СРЕДНЕДУШЕВЫЕ ДЕНЕЖНЫЕ ДОХОДЫ Н'!R58/'ВЕЛИЧИНА ПРОЖИТОЧНОГО МИНИМУМА,'!R58</f>
        <v>2.38598874442073</v>
      </c>
    </row>
    <row r="59" customFormat="false" ht="15.75" hidden="false" customHeight="true" outlineLevel="0" collapsed="false">
      <c r="A59" s="113" t="n">
        <v>58</v>
      </c>
      <c r="B59" s="114" t="s">
        <v>60</v>
      </c>
      <c r="C59" s="288" t="n">
        <f aca="false">'СРЕДНЕДУШЕВЫЕ ДЕНЕЖНЫЕ ДОХОДЫ Н'!C59/'ВЕЛИЧИНА ПРОЖИТОЧНОГО МИНИМУМА,'!C59</f>
        <v>1.79809885931559</v>
      </c>
      <c r="D59" s="235" t="n">
        <f aca="false">'СРЕДНЕДУШЕВЫЕ ДЕНЕЖНЫЕ ДОХОДЫ Н'!D59/'ВЕЛИЧИНА ПРОЖИТОЧНОГО МИНИМУМА,'!D59</f>
        <v>2.19516291568693</v>
      </c>
      <c r="E59" s="235" t="n">
        <f aca="false">'СРЕДНЕДУШЕВЫЕ ДЕНЕЖНЫЕ ДОХОДЫ Н'!E59/'ВЕЛИЧИНА ПРОЖИТОЧНОГО МИНИМУМА,'!E59</f>
        <v>2.41635793673411</v>
      </c>
      <c r="F59" s="235" t="n">
        <f aca="false">'СРЕДНЕДУШЕВЫЕ ДЕНЕЖНЫЕ ДОХОДЫ Н'!F59/'ВЕЛИЧИНА ПРОЖИТОЧНОГО МИНИМУМА,'!F59</f>
        <v>2.61849847022829</v>
      </c>
      <c r="G59" s="235" t="n">
        <f aca="false">'СРЕДНЕДУШЕВЫЕ ДЕНЕЖНЫЕ ДОХОДЫ Н'!G59/'ВЕЛИЧИНА ПРОЖИТОЧНОГО МИНИМУМА,'!G59</f>
        <v>2.76530834604489</v>
      </c>
      <c r="H59" s="235" t="n">
        <f aca="false">'СРЕДНЕДУШЕВЫЕ ДЕНЕЖНЫЕ ДОХОДЫ Н'!H59/'ВЕЛИЧИНА ПРОЖИТОЧНОГО МИНИМУМА,'!H59</f>
        <v>2.57712867506682</v>
      </c>
      <c r="I59" s="235" t="n">
        <f aca="false">'СРЕДНЕДУШЕВЫЕ ДЕНЕЖНЫЕ ДОХОДЫ Н'!I59/'ВЕЛИЧИНА ПРОЖИТОЧНОГО МИНИМУМА,'!I59</f>
        <v>2.57684021543986</v>
      </c>
      <c r="J59" s="235" t="n">
        <f aca="false">'СРЕДНЕДУШЕВЫЕ ДЕНЕЖНЫЕ ДОХОДЫ Н'!J59/'ВЕЛИЧИНА ПРОЖИТОЧНОГО МИНИМУМА,'!J59</f>
        <v>2.66992219831154</v>
      </c>
      <c r="K59" s="235" t="n">
        <f aca="false">'СРЕДНЕДУШЕВЫЕ ДЕНЕЖНЫЕ ДОХОДЫ Н'!K59/'ВЕЛИЧИНА ПРОЖИТОЧНОГО МИНИМУМА,'!K59</f>
        <v>2.62344446151483</v>
      </c>
      <c r="L59" s="235" t="n">
        <f aca="false">'СРЕДНЕДУШЕВЫЕ ДЕНЕЖНЫЕ ДОХОДЫ Н'!L59/'ВЕЛИЧИНА ПРОЖИТОЧНОГО МИНИМУМА,'!L59</f>
        <v>2.40828402366864</v>
      </c>
      <c r="M59" s="235" t="n">
        <f aca="false">'СРЕДНЕДУШЕВЫЕ ДЕНЕЖНЫЕ ДОХОДЫ Н'!M59/'ВЕЛИЧИНА ПРОЖИТОЧНОГО МИНИМУМА,'!M59</f>
        <v>2.30979187990447</v>
      </c>
      <c r="N59" s="235" t="n">
        <f aca="false">'СРЕДНЕДУШЕВЫЕ ДЕНЕЖНЫЕ ДОХОДЫ Н'!N59/'ВЕЛИЧИНА ПРОЖИТОЧНОГО МИНИМУМА,'!N59</f>
        <v>2.20684751695471</v>
      </c>
      <c r="O59" s="235" t="n">
        <f aca="false">'СРЕДНЕДУШЕВЫЕ ДЕНЕЖНЫЕ ДОХОДЫ Н'!O59/'ВЕЛИЧИНА ПРОЖИТОЧНОГО МИНИМУМА,'!O59</f>
        <v>2.24078091106291</v>
      </c>
      <c r="P59" s="235" t="n">
        <f aca="false">'СРЕДНЕДУШЕВЫЕ ДЕНЕЖНЫЕ ДОХОДЫ Н'!P59/'ВЕЛИЧИНА ПРОЖИТОЧНОГО МИНИМУМА,'!P59</f>
        <v>2.16618728028124</v>
      </c>
      <c r="Q59" s="235" t="n">
        <f aca="false">'СРЕДНЕДУШЕВЫЕ ДЕНЕЖНЫЕ ДОХОДЫ Н'!Q59/'ВЕЛИЧИНА ПРОЖИТОЧНОГО МИНИМУМА,'!Q59</f>
        <v>2.17498723838693</v>
      </c>
      <c r="R59" s="289" t="n">
        <f aca="false">'СРЕДНЕДУШЕВЫЕ ДЕНЕЖНЫЕ ДОХОДЫ Н'!R59/'ВЕЛИЧИНА ПРОЖИТОЧНОГО МИНИМУМА,'!R59</f>
        <v>2.09146574818217</v>
      </c>
    </row>
    <row r="60" customFormat="false" ht="15.75" hidden="false" customHeight="true" outlineLevel="0" collapsed="false">
      <c r="A60" s="115" t="n">
        <v>59</v>
      </c>
      <c r="B60" s="116" t="s">
        <v>61</v>
      </c>
      <c r="C60" s="290" t="n">
        <f aca="false">'СРЕДНЕДУШЕВЫЕ ДЕНЕЖНЫЕ ДОХОДЫ Н'!C60/'ВЕЛИЧИНА ПРОЖИТОЧНОГО МИНИМУМА,'!C60</f>
        <v>3.12198531981825</v>
      </c>
      <c r="D60" s="242" t="n">
        <f aca="false">'СРЕДНЕДУШЕВЫЕ ДЕНЕЖНЫЕ ДОХОДЫ Н'!D60/'ВЕЛИЧИНА ПРОЖИТОЧНОГО МИНИМУМА,'!D60</f>
        <v>3.31287605294826</v>
      </c>
      <c r="E60" s="242" t="n">
        <f aca="false">'СРЕДНЕДУШЕВЫЕ ДЕНЕЖНЫЕ ДОХОДЫ Н'!E60/'ВЕЛИЧИНА ПРОЖИТОЧНОГО МИНИМУМА,'!E60</f>
        <v>3.65017939518196</v>
      </c>
      <c r="F60" s="242" t="n">
        <f aca="false">'СРЕДНЕДУШЕВЫЕ ДЕНЕЖНЫЕ ДОХОДЫ Н'!F60/'ВЕЛИЧИНА ПРОЖИТОЧНОГО МИНИМУМА,'!F60</f>
        <v>3.64255409418753</v>
      </c>
      <c r="G60" s="242" t="n">
        <f aca="false">'СРЕДНЕДУШЕВЫЕ ДЕНЕЖНЫЕ ДОХОДЫ Н'!G60/'ВЕЛИЧИНА ПРОЖИТОЧНОГО МИНИМУМА,'!G60</f>
        <v>3.70005768121515</v>
      </c>
      <c r="H60" s="242" t="n">
        <f aca="false">'СРЕДНЕДУШЕВЫЕ ДЕНЕЖНЫЕ ДОХОДЫ Н'!H60/'ВЕЛИЧИНА ПРОЖИТОЧНОГО МИНИМУМА,'!H60</f>
        <v>3.73259334006055</v>
      </c>
      <c r="I60" s="242" t="n">
        <f aca="false">'СРЕДНЕДУШЕВЫЕ ДЕНЕЖНЫЕ ДОХОДЫ Н'!I60/'ВЕЛИЧИНА ПРОЖИТОЧНОГО МИНИМУМА,'!I60</f>
        <v>3.82204821126977</v>
      </c>
      <c r="J60" s="242" t="n">
        <f aca="false">'СРЕДНЕДУШЕВЫЕ ДЕНЕЖНЫЕ ДОХОДЫ Н'!J60/'ВЕЛИЧИНА ПРОЖИТОЧНОГО МИНИМУМА,'!J60</f>
        <v>3.97601713062099</v>
      </c>
      <c r="K60" s="242" t="n">
        <f aca="false">'СРЕДНЕДУШЕВЫЕ ДЕНЕЖНЫЕ ДОХОДЫ Н'!K60/'ВЕЛИЧИНА ПРОЖИТОЧНОГО МИНИМУМА,'!K60</f>
        <v>4.20820668693009</v>
      </c>
      <c r="L60" s="242" t="n">
        <f aca="false">'СРЕДНЕДУШЕВЫЕ ДЕНЕЖНЫЕ ДОХОДЫ Н'!L60/'ВЕЛИЧИНА ПРОЖИТОЧНОГО МИНИМУМА,'!L60</f>
        <v>3.92996884735203</v>
      </c>
      <c r="M60" s="242" t="n">
        <f aca="false">'СРЕДНЕДУШЕВЫЕ ДЕНЕЖНЫЕ ДОХОДЫ Н'!M60/'ВЕЛИЧИНА ПРОЖИТОЧНОГО МИНИМУМА,'!M60</f>
        <v>3.5277145811789</v>
      </c>
      <c r="N60" s="242" t="n">
        <f aca="false">'СРЕДНЕДУШЕВЫЕ ДЕНЕЖНЫЕ ДОХОДЫ Н'!N60/'ВЕЛИЧИНА ПРОЖИТОЧНОГО МИНИМУМА,'!N60</f>
        <v>3.48119923794244</v>
      </c>
      <c r="O60" s="242" t="n">
        <f aca="false">'СРЕДНЕДУШЕВЫЕ ДЕНЕЖНЫЕ ДОХОДЫ Н'!O60/'ВЕЛИЧИНА ПРОЖИТОЧНОГО МИНИМУМА,'!O60</f>
        <v>3.51011863224006</v>
      </c>
      <c r="P60" s="242" t="n">
        <f aca="false">'СРЕДНЕДУШЕВЫЕ ДЕНЕЖНЫЕ ДОХОДЫ Н'!P60/'ВЕЛИЧИНА ПРОЖИТОЧНОГО МИНИМУМА,'!P60</f>
        <v>3.59547812469414</v>
      </c>
      <c r="Q60" s="242" t="n">
        <f aca="false">'СРЕДНЕДУШЕВЫЕ ДЕНЕЖНЫЕ ДОХОДЫ Н'!Q60/'ВЕЛИЧИНА ПРОЖИТОЧНОГО МИНИМУМА,'!Q60</f>
        <v>3.83801295896328</v>
      </c>
      <c r="R60" s="291" t="n">
        <f aca="false">'СРЕДНЕДУШЕВЫЕ ДЕНЕЖНЫЕ ДОХОДЫ Н'!R60/'ВЕЛИЧИНА ПРОЖИТОЧНОГО МИНИМУМА,'!R60</f>
        <v>3.45511694554867</v>
      </c>
    </row>
    <row r="61" customFormat="false" ht="15.75" hidden="false" customHeight="true" outlineLevel="0" collapsed="false">
      <c r="A61" s="115" t="n">
        <v>60</v>
      </c>
      <c r="B61" s="116" t="s">
        <v>62</v>
      </c>
      <c r="C61" s="290" t="n">
        <f aca="false">'СРЕДНЕДУШЕВЫЕ ДЕНЕЖНЫЕ ДОХОДЫ Н'!C61/'ВЕЛИЧИНА ПРОЖИТОЧНОГО МИНИМУМА,'!C61</f>
        <v>5.45397873120645</v>
      </c>
      <c r="D61" s="242" t="n">
        <f aca="false">'СРЕДНЕДУШЕВЫЕ ДЕНЕЖНЫЕ ДОХОДЫ Н'!D61/'ВЕЛИЧИНА ПРОЖИТОЧНОГО МИНИМУМА,'!D61</f>
        <v>5.23825597749648</v>
      </c>
      <c r="E61" s="242" t="n">
        <f aca="false">'СРЕДНЕДУШЕВЫЕ ДЕНЕЖНЫЕ ДОХОДЫ Н'!E61/'ВЕЛИЧИНА ПРОЖИТОЧНОГО МИНИМУМА,'!E61</f>
        <v>5.65377855887522</v>
      </c>
      <c r="F61" s="242" t="n">
        <f aca="false">'СРЕДНЕДУШЕВЫЕ ДЕНЕЖНЫЕ ДОХОДЫ Н'!F61/'ВЕЛИЧИНА ПРОЖИТОЧНОГО МИНИМУМА,'!F61</f>
        <v>5.85372058511766</v>
      </c>
      <c r="G61" s="242" t="n">
        <f aca="false">'СРЕДНЕДУШЕВЫЕ ДЕНЕЖНЫЕ ДОХОДЫ Н'!G61/'ВЕЛИЧИНА ПРОЖИТОЧНОГО МИНИМУМА,'!G61</f>
        <v>5.20162356050595</v>
      </c>
      <c r="H61" s="242" t="n">
        <f aca="false">'СРЕДНЕДУШЕВЫЕ ДЕНЕЖНЫЕ ДОХОДЫ Н'!H61/'ВЕЛИЧИНА ПРОЖИТОЧНОГО МИНИМУМА,'!H61</f>
        <v>5.08883383471952</v>
      </c>
      <c r="I61" s="242" t="n">
        <f aca="false">'СРЕДНЕДУШЕВЫЕ ДЕНЕЖНЫЕ ДОХОДЫ Н'!I61/'ВЕЛИЧИНА ПРОЖИТОЧНОГО МИНИМУМА,'!I61</f>
        <v>4.85470355731225</v>
      </c>
      <c r="J61" s="242" t="n">
        <f aca="false">'СРЕДНЕДУШЕВЫЕ ДЕНЕЖНЫЕ ДОХОДЫ Н'!J61/'ВЕЛИЧИНА ПРОЖИТОЧНОГО МИНИМУМА,'!J61</f>
        <v>5.05405405405405</v>
      </c>
      <c r="K61" s="242" t="n">
        <f aca="false">'СРЕДНЕДУШЕВЫЕ ДЕНЕЖНЫЕ ДОХОДЫ Н'!K61/'ВЕЛИЧИНА ПРОЖИТОЧНОГО МИНИМУМА,'!K61</f>
        <v>4.68727319854847</v>
      </c>
      <c r="L61" s="242" t="n">
        <f aca="false">'СРЕДНЕДУШЕВЫЕ ДЕНЕЖНЫЕ ДОХОДЫ Н'!L61/'ВЕЛИЧИНА ПРОЖИТОЧНОГО МИНИМУМА,'!L61</f>
        <v>4.46080283353011</v>
      </c>
      <c r="M61" s="242" t="n">
        <f aca="false">'СРЕДНЕДУШЕВЫЕ ДЕНЕЖНЫЕ ДОХОДЫ Н'!M61/'ВЕЛИЧИНА ПРОЖИТОЧНОГО МИНИМУМА,'!M61</f>
        <v>4.3224308708213</v>
      </c>
      <c r="N61" s="242" t="n">
        <f aca="false">'СРЕДНЕДУШЕВЫЕ ДЕНЕЖНЫЕ ДОХОДЫ Н'!N61/'ВЕЛИЧИНА ПРОЖИТОЧНОГО МИНИМУМА,'!N61</f>
        <v>4.32846270928463</v>
      </c>
      <c r="O61" s="242" t="n">
        <f aca="false">'СРЕДНЕДУШЕВЫЕ ДЕНЕЖНЫЕ ДОХОДЫ Н'!O61/'ВЕЛИЧИНА ПРОЖИТОЧНОГО МИНИМУМА,'!O61</f>
        <v>4.33862900853192</v>
      </c>
      <c r="P61" s="242" t="n">
        <f aca="false">'СРЕДНЕДУШЕВЫЕ ДЕНЕЖНЫЕ ДОХОДЫ Н'!P61/'ВЕЛИЧИНА ПРОЖИТОЧНОГО МИНИМУМА,'!P61</f>
        <v>4.41377990430622</v>
      </c>
      <c r="Q61" s="242" t="n">
        <f aca="false">'СРЕДНЕДУШЕВЫЕ ДЕНЕЖНЫЕ ДОХОДЫ Н'!Q61/'ВЕЛИЧИНА ПРОЖИТОЧНОГО МИНИМУМА,'!Q61</f>
        <v>4.38651420274072</v>
      </c>
      <c r="R61" s="291" t="n">
        <f aca="false">'СРЕДНЕДУШЕВЫЕ ДЕНЕЖНЫЕ ДОХОДЫ Н'!R61/'ВЕЛИЧИНА ПРОЖИТОЧНОГО МИНИМУМА,'!R61</f>
        <v>4.2610657133129</v>
      </c>
    </row>
    <row r="62" customFormat="false" ht="15.75" hidden="false" customHeight="true" outlineLevel="0" collapsed="false">
      <c r="A62" s="121" t="n">
        <v>61</v>
      </c>
      <c r="B62" s="130" t="s">
        <v>63</v>
      </c>
      <c r="C62" s="292" t="n">
        <f aca="false">'СРЕДНЕДУШЕВЫЕ ДЕНЕЖНЫЕ ДОХОДЫ Н'!C62/'ВЕЛИЧИНА ПРОЖИТОЧНОГО МИНИМУМА,'!C62</f>
        <v>2.54025670945158</v>
      </c>
      <c r="D62" s="246" t="n">
        <f aca="false">'СРЕДНЕДУШЕВЫЕ ДЕНЕЖНЫЕ ДОХОДЫ Н'!D62/'ВЕЛИЧИНА ПРОЖИТОЧНОГО МИНИМУМА,'!D62</f>
        <v>2.93058863559034</v>
      </c>
      <c r="E62" s="246" t="n">
        <f aca="false">'СРЕДНЕДУШЕВЫЕ ДЕНЕЖНЫЕ ДОХОДЫ Н'!E62/'ВЕЛИЧИНА ПРОЖИТОЧНОГО МИНИМУМА,'!E62</f>
        <v>2.97288988261599</v>
      </c>
      <c r="F62" s="246" t="n">
        <f aca="false">'СРЕДНЕДУШЕВЫЕ ДЕНЕЖНЫЕ ДОХОДЫ Н'!F62/'ВЕЛИЧИНА ПРОЖИТОЧНОГО МИНИМУМА,'!F62</f>
        <v>3.24722222222222</v>
      </c>
      <c r="G62" s="246" t="n">
        <f aca="false">'СРЕДНЕДУШЕВЫЕ ДЕНЕЖНЫЕ ДОХОДЫ Н'!G62/'ВЕЛИЧИНА ПРОЖИТОЧНОГО МИНИМУМА,'!G62</f>
        <v>3.27399347116431</v>
      </c>
      <c r="H62" s="246" t="n">
        <f aca="false">'СРЕДНЕДУШЕВЫЕ ДЕНЕЖНЫЕ ДОХОДЫ Н'!H62/'ВЕЛИЧИНА ПРОЖИТОЧНОГО МИНИМУМА,'!H62</f>
        <v>3.21379442109285</v>
      </c>
      <c r="I62" s="246" t="n">
        <f aca="false">'СРЕДНЕДУШЕВЫЕ ДЕНЕЖНЫЕ ДОХОДЫ Н'!I62/'ВЕЛИЧИНА ПРОЖИТОЧНОГО МИНИМУМА,'!I62</f>
        <v>3.32492795389049</v>
      </c>
      <c r="J62" s="246" t="n">
        <f aca="false">'СРЕДНЕДУШЕВЫЕ ДЕНЕЖНЫЕ ДОХОДЫ Н'!J62/'ВЕЛИЧИНА ПРОЖИТОЧНОГО МИНИМУМА,'!J62</f>
        <v>3.22263782728899</v>
      </c>
      <c r="K62" s="246" t="n">
        <f aca="false">'СРЕДНЕДУШЕВЫЕ ДЕНЕЖНЫЕ ДОХОДЫ Н'!K62/'ВЕЛИЧИНА ПРОЖИТОЧНОГО МИНИМУМА,'!K62</f>
        <v>3.16767589388697</v>
      </c>
      <c r="L62" s="246" t="n">
        <f aca="false">'СРЕДНЕДУШЕВЫЕ ДЕНЕЖНЫЕ ДОХОДЫ Н'!L62/'ВЕЛИЧИНА ПРОЖИТОЧНОГО МИНИМУМА,'!L62</f>
        <v>2.90407854984894</v>
      </c>
      <c r="M62" s="246" t="n">
        <f aca="false">'СРЕДНЕДУШЕВЫЕ ДЕНЕЖНЫЕ ДОХОДЫ Н'!M62/'ВЕЛИЧИНА ПРОЖИТОЧНОГО МИНИМУМА,'!M62</f>
        <v>2.7278158884709</v>
      </c>
      <c r="N62" s="246" t="n">
        <f aca="false">'СРЕДНЕДУШЕВЫЕ ДЕНЕЖНЫЕ ДОХОДЫ Н'!N62/'ВЕЛИЧИНА ПРОЖИТОЧНОГО МИНИМУМА,'!N62</f>
        <v>2.63323686553874</v>
      </c>
      <c r="O62" s="246" t="n">
        <f aca="false">'СРЕДНЕДУШЕВЫЕ ДЕНЕЖНЫЕ ДОХОДЫ Н'!O62/'ВЕЛИЧИНА ПРОЖИТОЧНОГО МИНИМУМА,'!O62</f>
        <v>2.64661905824593</v>
      </c>
      <c r="P62" s="246" t="n">
        <f aca="false">'СРЕДНЕДУШЕВЫЕ ДЕНЕЖНЫЕ ДОХОДЫ Н'!P62/'ВЕЛИЧИНА ПРОЖИТОЧНОГО МИНИМУМА,'!P62</f>
        <v>2.61371918542337</v>
      </c>
      <c r="Q62" s="246" t="n">
        <f aca="false">'СРЕДНЕДУШЕВЫЕ ДЕНЕЖНЫЕ ДОХОДЫ Н'!Q62/'ВЕЛИЧИНА ПРОЖИТОЧНОГО МИНИМУМА,'!Q62</f>
        <v>2.53287507471608</v>
      </c>
      <c r="R62" s="293" t="n">
        <f aca="false">'СРЕДНЕДУШЕВЫЕ ДЕНЕЖНЫЕ ДОХОДЫ Н'!R62/'ВЕЛИЧИНА ПРОЖИТОЧНОГО МИНИМУМА,'!R62</f>
        <v>2.3707264957265</v>
      </c>
    </row>
    <row r="63" customFormat="false" ht="15.75" hidden="false" customHeight="true" outlineLevel="0" collapsed="false">
      <c r="A63" s="113" t="n">
        <v>62</v>
      </c>
      <c r="B63" s="131" t="s">
        <v>64</v>
      </c>
      <c r="C63" s="288" t="n">
        <f aca="false">'СРЕДНЕДУШЕВЫЕ ДЕНЕЖНЫЕ ДОХОДЫ Н'!C63/'ВЕЛИЧИНА ПРОЖИТОЧНОГО МИНИМУМА,'!C63</f>
        <v>1.43700265251989</v>
      </c>
      <c r="D63" s="235" t="n">
        <f aca="false">'СРЕДНЕДУШЕВЫЕ ДЕНЕЖНЫЕ ДОХОДЫ Н'!D63/'ВЕЛИЧИНА ПРОЖИТОЧНОГО МИНИМУМА,'!D63</f>
        <v>1.42410830512887</v>
      </c>
      <c r="E63" s="235" t="n">
        <f aca="false">'СРЕДНЕДУШЕВЫЕ ДЕНЕЖНЫЕ ДОХОДЫ Н'!E63/'ВЕЛИЧИНА ПРОЖИТОЧНОГО МИНИМУМА,'!E63</f>
        <v>1.53237569060773</v>
      </c>
      <c r="F63" s="235" t="n">
        <f aca="false">'СРЕДНЕДУШЕВЫЕ ДЕНЕЖНЫЕ ДОХОДЫ Н'!F63/'ВЕЛИЧИНА ПРОЖИТОЧНОГО МИНИМУМА,'!F63</f>
        <v>1.84542815674891</v>
      </c>
      <c r="G63" s="235" t="n">
        <f aca="false">'СРЕДНЕДУШЕВЫЕ ДЕНЕЖНЫЕ ДОХОДЫ Н'!G63/'ВЕЛИЧИНА ПРОЖИТОЧНОГО МИНИМУМА,'!G63</f>
        <v>1.62113943028486</v>
      </c>
      <c r="H63" s="235" t="n">
        <f aca="false">'СРЕДНЕДУШЕВЫЕ ДЕНЕЖНЫЕ ДОХОДЫ Н'!H63/'ВЕЛИЧИНА ПРОЖИТОЧНОГО МИНИМУМА,'!H63</f>
        <v>2.4119743406985</v>
      </c>
      <c r="I63" s="235" t="n">
        <f aca="false">'СРЕДНЕДУШЕВЫЕ ДЕНЕЖНЫЕ ДОХОДЫ Н'!I63/'ВЕЛИЧИНА ПРОЖИТОЧНОГО МИНИМУМА,'!I63</f>
        <v>2.3572402044293</v>
      </c>
      <c r="J63" s="235" t="n">
        <f aca="false">'СРЕДНЕДУШЕВЫЕ ДЕНЕЖНЫЕ ДОХОДЫ Н'!J63/'ВЕЛИЧИНА ПРОЖИТОЧНОГО МИНИМУМА,'!J63</f>
        <v>2.1956956187548</v>
      </c>
      <c r="K63" s="235" t="n">
        <f aca="false">'СРЕДНЕДУШЕВЫЕ ДЕНЕЖНЫЕ ДОХОДЫ Н'!K63/'ВЕЛИЧИНА ПРОЖИТОЧНОГО МИНИМУМА,'!K63</f>
        <v>2.118573079145</v>
      </c>
      <c r="L63" s="235" t="n">
        <f aca="false">'СРЕДНЕДУШЕВЫЕ ДЕНЕЖНЫЕ ДОХОДЫ Н'!L63/'ВЕЛИЧИНА ПРОЖИТОЧНОГО МИНИМУМА,'!L63</f>
        <v>2.07437308868502</v>
      </c>
      <c r="M63" s="235" t="n">
        <f aca="false">'СРЕДНЕДУШЕВЫЕ ДЕНЕЖНЫЕ ДОХОДЫ Н'!M63/'ВЕЛИЧИНА ПРОЖИТОЧНОГО МИНИМУМА,'!M63</f>
        <v>1.93002159827214</v>
      </c>
      <c r="N63" s="235" t="n">
        <f aca="false">'СРЕДНЕДУШЕВЫЕ ДЕНЕЖНЫЕ ДОХОДЫ Н'!N63/'ВЕЛИЧИНА ПРОЖИТОЧНОГО МИНИМУМА,'!N63</f>
        <v>1.91735272105207</v>
      </c>
      <c r="O63" s="235" t="n">
        <f aca="false">'СРЕДНЕДУШЕВЫЕ ДЕНЕЖНЫЕ ДОХОДЫ Н'!O63/'ВЕЛИЧИНА ПРОЖИТОЧНОГО МИНИМУМА,'!O63</f>
        <v>1.97597022860181</v>
      </c>
      <c r="P63" s="235" t="n">
        <f aca="false">'СРЕДНЕДУШЕВЫЕ ДЕНЕЖНЫЕ ДОХОДЫ Н'!P63/'ВЕЛИЧИНА ПРОЖИТОЧНОГО МИНИМУМА,'!P63</f>
        <v>1.99989745693191</v>
      </c>
      <c r="Q63" s="235" t="n">
        <f aca="false">'СРЕДНЕДУШЕВЫЕ ДЕНЕЖНЫЕ ДОХОДЫ Н'!Q63/'ВЕЛИЧИНА ПРОЖИТОЧНОГО МИНИМУМА,'!Q63</f>
        <v>2.01732895129967</v>
      </c>
      <c r="R63" s="289" t="n">
        <f aca="false">'СРЕДНЕДУШЕВЫЕ ДЕНЕЖНЫЕ ДОХОДЫ Н'!R63/'ВЕЛИЧИНА ПРОЖИТОЧНОГО МИНИМУМА,'!R63</f>
        <v>2.02645601570534</v>
      </c>
    </row>
    <row r="64" customFormat="false" ht="15.75" hidden="false" customHeight="true" outlineLevel="0" collapsed="false">
      <c r="A64" s="115" t="n">
        <v>63</v>
      </c>
      <c r="B64" s="116" t="s">
        <v>65</v>
      </c>
      <c r="C64" s="290" t="n">
        <f aca="false">'СРЕДНЕДУШЕВЫЕ ДЕНЕЖНЫЕ ДОХОДЫ Н'!C64/'ВЕЛИЧИНА ПРОЖИТОЧНОГО МИНИМУМА,'!C64</f>
        <v>1.79240806642942</v>
      </c>
      <c r="D64" s="242" t="n">
        <f aca="false">'СРЕДНЕДУШЕВЫЕ ДЕНЕЖНЫЕ ДОХОДЫ Н'!D64/'ВЕЛИЧИНА ПРОЖИТОЧНОГО МИНИМУМА,'!D64</f>
        <v>1.74887892376682</v>
      </c>
      <c r="E64" s="242" t="n">
        <f aca="false">'СРЕДНЕДУШЕВЫЕ ДЕНЕЖНЫЕ ДОХОДЫ Н'!E64/'ВЕЛИЧИНА ПРОЖИТОЧНОГО МИНИМУМА,'!E64</f>
        <v>2.14368370298939</v>
      </c>
      <c r="F64" s="242" t="n">
        <f aca="false">'СРЕДНЕДУШЕВЫЕ ДЕНЕЖНЫЕ ДОХОДЫ Н'!F64/'ВЕЛИЧИНА ПРОЖИТОЧНОГО МИНИМУМА,'!F64</f>
        <v>2.4312459651388</v>
      </c>
      <c r="G64" s="242" t="n">
        <f aca="false">'СРЕДНЕДУШЕВЫЕ ДЕНЕЖНЫЕ ДОХОДЫ Н'!G64/'ВЕЛИЧИНА ПРОЖИТОЧНОГО МИНИМУМА,'!G64</f>
        <v>2.61896135265701</v>
      </c>
      <c r="H64" s="242" t="n">
        <f aca="false">'СРЕДНЕДУШЕВЫЕ ДЕНЕЖНЫЕ ДОХОДЫ Н'!H64/'ВЕЛИЧИНА ПРОЖИТОЧНОГО МИНИМУМА,'!H64</f>
        <v>2.52897395002658</v>
      </c>
      <c r="I64" s="242" t="n">
        <f aca="false">'СРЕДНЕДУШЕВЫЕ ДЕНЕЖНЫЕ ДОХОДЫ Н'!I64/'ВЕЛИЧИНА ПРОЖИТОЧНОГО МИНИМУМА,'!I64</f>
        <v>2.52287686627067</v>
      </c>
      <c r="J64" s="242" t="n">
        <f aca="false">'СРЕДНЕДУШЕВЫЕ ДЕНЕЖНЫЕ ДОХОДЫ Н'!J64/'ВЕЛИЧИНА ПРОЖИТОЧНОГО МИНИМУМА,'!J64</f>
        <v>2.6142477091339</v>
      </c>
      <c r="K64" s="242" t="n">
        <f aca="false">'СРЕДНЕДУШЕВЫЕ ДЕНЕЖНЫЕ ДОХОДЫ Н'!K64/'ВЕЛИЧИНА ПРОЖИТОЧНОГО МИНИМУМА,'!K64</f>
        <v>2.58882344884262</v>
      </c>
      <c r="L64" s="242" t="n">
        <f aca="false">'СРЕДНЕДУШЕВЫЕ ДЕНЕЖНЫЕ ДОХОДЫ Н'!L64/'ВЕЛИЧИНА ПРОЖИТОЧНОГО МИНИМУМА,'!L64</f>
        <v>2.50635362459155</v>
      </c>
      <c r="M64" s="242" t="n">
        <f aca="false">'СРЕДНЕДУШЕВЫЕ ДЕНЕЖНЫЕ ДОХОДЫ Н'!M64/'ВЕЛИЧИНА ПРОЖИТОЧНОГО МИНИМУМА,'!M64</f>
        <v>2.57673614861216</v>
      </c>
      <c r="N64" s="242" t="n">
        <f aca="false">'СРЕДНЕДУШЕВЫЕ ДЕНЕЖНЫЕ ДОХОДЫ Н'!N64/'ВЕЛИЧИНА ПРОЖИТОЧНОГО МИНИМУМА,'!N64</f>
        <v>2.56548069644209</v>
      </c>
      <c r="O64" s="242" t="n">
        <f aca="false">'СРЕДНЕДУШЕВЫЕ ДЕНЕЖНЫЕ ДОХОДЫ Н'!O64/'ВЕЛИЧИНА ПРОЖИТОЧНОГО МИНИМУМА,'!O64</f>
        <v>2.49503293945415</v>
      </c>
      <c r="P64" s="242" t="n">
        <f aca="false">'СРЕДНЕДУШЕВЫЕ ДЕНЕЖНЫЕ ДОХОДЫ Н'!P64/'ВЕЛИЧИНА ПРОЖИТОЧНОГО МИНИМУМА,'!P64</f>
        <v>2.31659451659452</v>
      </c>
      <c r="Q64" s="242" t="n">
        <f aca="false">'СРЕДНЕДУШЕВЫЕ ДЕНЕЖНЫЕ ДОХОДЫ Н'!Q64/'ВЕЛИЧИНА ПРОЖИТОЧНОГО МИНИМУМА,'!Q64</f>
        <v>2.24126308320028</v>
      </c>
      <c r="R64" s="291" t="n">
        <f aca="false">'СРЕДНЕДУШЕВЫЕ ДЕНЕЖНЫЕ ДОХОДЫ Н'!R64/'ВЕЛИЧИНА ПРОЖИТОЧНОГО МИНИМУМА,'!R64</f>
        <v>2.11562474661477</v>
      </c>
    </row>
    <row r="65" customFormat="false" ht="15.75" hidden="false" customHeight="true" outlineLevel="0" collapsed="false">
      <c r="A65" s="115" t="n">
        <v>64</v>
      </c>
      <c r="B65" s="127" t="s">
        <v>66</v>
      </c>
      <c r="C65" s="290" t="n">
        <f aca="false">'СРЕДНЕДУШЕВЫЕ ДЕНЕЖНЫЕ ДОХОДЫ Н'!C65/'ВЕЛИЧИНА ПРОЖИТОЧНОГО МИНИМУМА,'!C65</f>
        <v>1.32012882447665</v>
      </c>
      <c r="D65" s="242" t="n">
        <f aca="false">'СРЕДНЕДУШЕВЫЕ ДЕНЕЖНЫЕ ДОХОДЫ Н'!D65/'ВЕЛИЧИНА ПРОЖИТОЧНОГО МИНИМУМА,'!D65</f>
        <v>1.42125865703101</v>
      </c>
      <c r="E65" s="242" t="n">
        <f aca="false">'СРЕДНЕДУШЕВЫЕ ДЕНЕЖНЫЕ ДОХОДЫ Н'!E65/'ВЕЛИЧИНА ПРОЖИТОЧНОГО МИНИМУМА,'!E65</f>
        <v>1.44737496889774</v>
      </c>
      <c r="F65" s="242" t="n">
        <f aca="false">'СРЕДНЕДУШЕВЫЕ ДЕНЕЖНЫЕ ДОХОДЫ Н'!F65/'ВЕЛИЧИНА ПРОЖИТОЧНОГО МИНИМУМА,'!F65</f>
        <v>1.71818380266317</v>
      </c>
      <c r="G65" s="242" t="n">
        <f aca="false">'СРЕДНЕДУШЕВЫЕ ДЕНЕЖНЫЕ ДОХОДЫ Н'!G65/'ВЕЛИЧИНА ПРОЖИТОЧНОГО МИНИМУМА,'!G65</f>
        <v>1.91542092840283</v>
      </c>
      <c r="H65" s="242" t="n">
        <f aca="false">'СРЕДНЕДУШЕВЫЕ ДЕНЕЖНЫЕ ДОХОДЫ Н'!H65/'ВЕЛИЧИНА ПРОЖИТОЧНОГО МИНИМУМА,'!H65</f>
        <v>1.80718605478477</v>
      </c>
      <c r="I65" s="242" t="n">
        <f aca="false">'СРЕДНЕДУШЕВЫЕ ДЕНЕЖНЫЕ ДОХОДЫ Н'!I65/'ВЕЛИЧИНА ПРОЖИТОЧНОГО МИНИМУМА,'!I65</f>
        <v>1.828995662329</v>
      </c>
      <c r="J65" s="242" t="n">
        <f aca="false">'СРЕДНЕДУШЕВЫЕ ДЕНЕЖНЫЕ ДОХОДЫ Н'!J65/'ВЕЛИЧИНА ПРОЖИТОЧНОГО МИНИМУМА,'!J65</f>
        <v>1.85917672547199</v>
      </c>
      <c r="K65" s="242" t="n">
        <f aca="false">'СРЕДНЕДУШЕВЫЕ ДЕНЕЖНЫЕ ДОХОДЫ Н'!K65/'ВЕЛИЧИНА ПРОЖИТОЧНОГО МИНИМУМА,'!K65</f>
        <v>1.66633894555733</v>
      </c>
      <c r="L65" s="242" t="n">
        <f aca="false">'СРЕДНЕДУШЕВЫЕ ДЕНЕЖНЫЕ ДОХОДЫ Н'!L65/'ВЕЛИЧИНА ПРОЖИТОЧНОГО МИНИМУМА,'!L65</f>
        <v>1.61027365491651</v>
      </c>
      <c r="M65" s="242" t="n">
        <f aca="false">'СРЕДНЕДУШЕВЫЕ ДЕНЕЖНЫЕ ДОХОДЫ Н'!M65/'ВЕЛИЧИНА ПРОЖИТОЧНОГО МИНИМУМА,'!M65</f>
        <v>1.62818904224174</v>
      </c>
      <c r="N65" s="242" t="n">
        <f aca="false">'СРЕДНЕДУШЕВЫЕ ДЕНЕЖНЫЕ ДОХОДЫ Н'!N65/'ВЕЛИЧИНА ПРОЖИТОЧНОГО МИНИМУМА,'!N65</f>
        <v>1.53074168797954</v>
      </c>
      <c r="O65" s="242" t="n">
        <f aca="false">'СРЕДНЕДУШЕВЫЕ ДЕНЕЖНЫЕ ДОХОДЫ Н'!O65/'ВЕЛИЧИНА ПРОЖИТОЧНОГО МИНИМУМА,'!O65</f>
        <v>1.60682937272533</v>
      </c>
      <c r="P65" s="242" t="n">
        <f aca="false">'СРЕДНЕДУШЕВЫЕ ДЕНЕЖНЫЕ ДОХОДЫ Н'!P65/'ВЕЛИЧИНА ПРОЖИТОЧНОГО МИНИМУМА,'!P65</f>
        <v>1.56829832143934</v>
      </c>
      <c r="Q65" s="242" t="n">
        <f aca="false">'СРЕДНЕДУШЕВЫЕ ДЕНЕЖНЫЕ ДОХОДЫ Н'!Q65/'ВЕЛИЧИНА ПРОЖИТОЧНОГО МИНИМУМА,'!Q65</f>
        <v>1.59697611710324</v>
      </c>
      <c r="R65" s="291" t="n">
        <f aca="false">'СРЕДНЕДУШЕВЫЕ ДЕНЕЖНЫЕ ДОХОДЫ Н'!R65/'ВЕЛИЧИНА ПРОЖИТОЧНОГО МИНИМУМА,'!R65</f>
        <v>2.03082255949035</v>
      </c>
    </row>
    <row r="66" customFormat="false" ht="15.75" hidden="false" customHeight="true" outlineLevel="0" collapsed="false">
      <c r="A66" s="115" t="n">
        <v>65</v>
      </c>
      <c r="B66" s="116" t="s">
        <v>67</v>
      </c>
      <c r="C66" s="290" t="n">
        <f aca="false">'СРЕДНЕДУШЕВЫЕ ДЕНЕЖНЫЕ ДОХОДЫ Н'!C66/'ВЕЛИЧИНА ПРОЖИТОЧНОГО МИНИМУМА,'!C66</f>
        <v>1.77337012763022</v>
      </c>
      <c r="D66" s="242" t="n">
        <f aca="false">'СРЕДНЕДУШЕВЫЕ ДЕНЕЖНЫЕ ДОХОДЫ Н'!D66/'ВЕЛИЧИНА ПРОЖИТОЧНОГО МИНИМУМА,'!D66</f>
        <v>1.94412213740458</v>
      </c>
      <c r="E66" s="242" t="n">
        <f aca="false">'СРЕДНЕДУШЕВЫЕ ДЕНЕЖНЫЕ ДОХОДЫ Н'!E66/'ВЕЛИЧИНА ПРОЖИТОЧНОГО МИНИМУМА,'!E66</f>
        <v>2.14396991673382</v>
      </c>
      <c r="F66" s="242" t="n">
        <f aca="false">'СРЕДНЕДУШЕВЫЕ ДЕНЕЖНЫЕ ДОХОДЫ Н'!F66/'ВЕЛИЧИНА ПРОЖИТОЧНОГО МИНИМУМА,'!F66</f>
        <v>2.41996402877698</v>
      </c>
      <c r="G66" s="242" t="n">
        <f aca="false">'СРЕДНЕДУШЕВЫЕ ДЕНЕЖНЫЕ ДОХОДЫ Н'!G66/'ВЕЛИЧИНА ПРОЖИТОЧНОГО МИНИМУМА,'!G66</f>
        <v>2.35807770961145</v>
      </c>
      <c r="H66" s="242" t="n">
        <f aca="false">'СРЕДНЕДУШЕВЫЕ ДЕНЕЖНЫЕ ДОХОДЫ Н'!H66/'ВЕЛИЧИНА ПРОЖИТОЧНОГО МИНИМУМА,'!H66</f>
        <v>2.35664335664336</v>
      </c>
      <c r="I66" s="242" t="n">
        <f aca="false">'СРЕДНЕДУШЕВЫЕ ДЕНЕЖНЫЕ ДОХОДЫ Н'!I66/'ВЕЛИЧИНА ПРОЖИТОЧНОГО МИНИМУМА,'!I66</f>
        <v>2.41272264631043</v>
      </c>
      <c r="J66" s="242" t="n">
        <f aca="false">'СРЕДНЕДУШЕВЫЕ ДЕНЕЖНЫЕ ДОХОДЫ Н'!J66/'ВЕЛИЧИНА ПРОЖИТОЧНОГО МИНИМУМА,'!J66</f>
        <v>2.49992193598751</v>
      </c>
      <c r="K66" s="242" t="n">
        <f aca="false">'СРЕДНЕДУШЕВЫЕ ДЕНЕЖНЫЕ ДОХОДЫ Н'!K66/'ВЕЛИЧИНА ПРОЖИТОЧНОГО МИНИМУМА,'!K66</f>
        <v>2.34459935220392</v>
      </c>
      <c r="L66" s="242" t="n">
        <f aca="false">'СРЕДНЕДУШЕВЫЕ ДЕНЕЖНЫЕ ДОХОДЫ Н'!L66/'ВЕЛИЧИНА ПРОЖИТОЧНОГО МИНИМУМА,'!L66</f>
        <v>2.2050961778666</v>
      </c>
      <c r="M66" s="242" t="n">
        <f aca="false">'СРЕДНЕДУШЕВЫЕ ДЕНЕЖНЫЕ ДОХОДЫ Н'!M66/'ВЕЛИЧИНА ПРОЖИТОЧНОГО МИНИМУМА,'!M66</f>
        <v>2.14665918023582</v>
      </c>
      <c r="N66" s="242" t="n">
        <f aca="false">'СРЕДНЕДУШЕВЫЕ ДЕНЕЖНЫЕ ДОХОДЫ Н'!N66/'ВЕЛИЧИНА ПРОЖИТОЧНОГО МИНИМУМА,'!N66</f>
        <v>2.19077919178388</v>
      </c>
      <c r="O66" s="242" t="n">
        <f aca="false">'СРЕДНЕДУШЕВЫЕ ДЕНЕЖНЫЕ ДОХОДЫ Н'!O66/'ВЕЛИЧИНА ПРОЖИТОЧНОГО МИНИМУМА,'!O66</f>
        <v>2.21734369867513</v>
      </c>
      <c r="P66" s="242" t="n">
        <f aca="false">'СРЕДНЕДУШЕВЫЕ ДЕНЕЖНЫЕ ДОХОДЫ Н'!P66/'ВЕЛИЧИНА ПРОЖИТОЧНОГО МИНИМУМА,'!P66</f>
        <v>2.18418388011341</v>
      </c>
      <c r="Q66" s="242" t="n">
        <f aca="false">'СРЕДНЕДУШЕВЫЕ ДЕНЕЖНЫЕ ДОХОДЫ Н'!Q66/'ВЕЛИЧИНА ПРОЖИТОЧНОГО МИНИМУМА,'!Q66</f>
        <v>2.09908409658618</v>
      </c>
      <c r="R66" s="291" t="n">
        <f aca="false">'СРЕДНЕДУШЕВЫЕ ДЕНЕЖНЫЕ ДОХОДЫ Н'!R66/'ВЕЛИЧИНА ПРОЖИТОЧНОГО МИНИМУМА,'!R66</f>
        <v>1.60847816871556</v>
      </c>
    </row>
    <row r="67" customFormat="false" ht="15.75" hidden="false" customHeight="true" outlineLevel="0" collapsed="false">
      <c r="A67" s="115" t="n">
        <v>66</v>
      </c>
      <c r="B67" s="116" t="s">
        <v>68</v>
      </c>
      <c r="C67" s="290" t="n">
        <f aca="false">'СРЕДНЕДУШЕВЫЕ ДЕНЕЖНЫЕ ДОХОДЫ Н'!C67/'ВЕЛИЧИНА ПРОЖИТОЧНОГО МИНИМУМА,'!C67</f>
        <v>1.92842105263158</v>
      </c>
      <c r="D67" s="242" t="n">
        <f aca="false">'СРЕДНЕДУШЕВЫЕ ДЕНЕЖНЫЕ ДОХОДЫ Н'!D67/'ВЕЛИЧИНА ПРОЖИТОЧНОГО МИНИМУМА,'!D67</f>
        <v>2.05182026894064</v>
      </c>
      <c r="E67" s="242" t="n">
        <f aca="false">'СРЕДНЕДУШЕВЫЕ ДЕНЕЖНЫЕ ДОХОДЫ Н'!E67/'ВЕЛИЧИНА ПРОЖИТОЧНОГО МИНИМУМА,'!E67</f>
        <v>2.08873911822522</v>
      </c>
      <c r="F67" s="242" t="n">
        <f aca="false">'СРЕДНЕДУШЕВЫЕ ДЕНЕЖНЫЕ ДОХОДЫ Н'!F67/'ВЕЛИЧИНА ПРОЖИТОЧНОГО МИНИМУМА,'!F67</f>
        <v>2.16164079822616</v>
      </c>
      <c r="G67" s="242" t="n">
        <f aca="false">'СРЕДНЕДУШЕВЫЕ ДЕНЕЖНЫЕ ДОХОДЫ Н'!G67/'ВЕЛИЧИНА ПРОЖИТОЧНОГО МИНИМУМА,'!G67</f>
        <v>1.87971836495208</v>
      </c>
      <c r="H67" s="242" t="n">
        <f aca="false">'СРЕДНЕДУШЕВЫЕ ДЕНЕЖНЫЕ ДОХОДЫ Н'!H67/'ВЕЛИЧИНА ПРОЖИТОЧНОГО МИНИМУМА,'!H67</f>
        <v>1.8785556123318</v>
      </c>
      <c r="I67" s="242" t="n">
        <f aca="false">'СРЕДНЕДУШЕВЫЕ ДЕНЕЖНЫЕ ДОХОДЫ Н'!I67/'ВЕЛИЧИНА ПРОЖИТОЧНОГО МИНИМУМА,'!I67</f>
        <v>2.10331482416288</v>
      </c>
      <c r="J67" s="242" t="n">
        <f aca="false">'СРЕДНЕДУШЕВЫЕ ДЕНЕЖНЫЕ ДОХОДЫ Н'!J67/'ВЕЛИЧИНА ПРОЖИТОЧНОГО МИНИМУМА,'!J67</f>
        <v>2.17628256352885</v>
      </c>
      <c r="K67" s="242" t="n">
        <f aca="false">'СРЕДНЕДУШЕВЫЕ ДЕНЕЖНЫЕ ДОХОДЫ Н'!K67/'ВЕЛИЧИНА ПРОЖИТОЧНОГО МИНИМУМА,'!K67</f>
        <v>2.42280140222527</v>
      </c>
      <c r="L67" s="242" t="n">
        <f aca="false">'СРЕДНЕДУШЕВЫЕ ДЕНЕЖНЫЕ ДОХОДЫ Н'!L67/'ВЕЛИЧИНА ПРОЖИТОЧНОГО МИНИМУМА,'!L67</f>
        <v>2.41306068601583</v>
      </c>
      <c r="M67" s="242" t="n">
        <f aca="false">'СРЕДНЕДУШЕВЫЕ ДЕНЕЖНЫЕ ДОХОДЫ Н'!M67/'ВЕЛИЧИНА ПРОЖИТОЧНОГО МИНИМУМА,'!M67</f>
        <v>2.37450199203187</v>
      </c>
      <c r="N67" s="242" t="n">
        <f aca="false">'СРЕДНЕДУШЕВЫЕ ДЕНЕЖНЫЕ ДОХОДЫ Н'!N67/'ВЕЛИЧИНА ПРОЖИТОЧНОГО МИНИМУМА,'!N67</f>
        <v>2.44097381717961</v>
      </c>
      <c r="O67" s="242" t="n">
        <f aca="false">'СРЕДНЕДУШЕВЫЕ ДЕНЕЖНЫЕ ДОХОДЫ Н'!O67/'ВЕЛИЧИНА ПРОЖИТОЧНОГО МИНИМУМА,'!O67</f>
        <v>2.55735243155828</v>
      </c>
      <c r="P67" s="242" t="n">
        <f aca="false">'СРЕДНЕДУШЕВЫЕ ДЕНЕЖНЫЕ ДОХОДЫ Н'!P67/'ВЕЛИЧИНА ПРОЖИТОЧНОГО МИНИМУМА,'!P67</f>
        <v>2.44578958645811</v>
      </c>
      <c r="Q67" s="242" t="n">
        <f aca="false">'СРЕДНЕДУШЕВЫЕ ДЕНЕЖНЫЕ ДОХОДЫ Н'!Q67/'ВЕЛИЧИНА ПРОЖИТОЧНОГО МИНИМУМА,'!Q67</f>
        <v>2.46671475680132</v>
      </c>
      <c r="R67" s="291" t="n">
        <f aca="false">'СРЕДНЕДУШЕВЫЕ ДЕНЕЖНЫЕ ДОХОДЫ Н'!R67/'ВЕЛИЧИНА ПРОЖИТОЧНОГО МИНИМУМА,'!R67</f>
        <v>2.33444324747821</v>
      </c>
    </row>
    <row r="68" customFormat="false" ht="15.75" hidden="false" customHeight="true" outlineLevel="0" collapsed="false">
      <c r="A68" s="115" t="n">
        <v>67</v>
      </c>
      <c r="B68" s="116" t="s">
        <v>69</v>
      </c>
      <c r="C68" s="290" t="n">
        <f aca="false">'СРЕДНЕДУШЕВЫЕ ДЕНЕЖНЫЕ ДОХОДЫ Н'!C68/'ВЕЛИЧИНА ПРОЖИТОЧНОГО МИНИМУМА,'!C68</f>
        <v>2.0209406110539</v>
      </c>
      <c r="D68" s="242" t="n">
        <f aca="false">'СРЕДНЕДУШЕВЫЕ ДЕНЕЖНЫЕ ДОХОДЫ Н'!D68/'ВЕЛИЧИНА ПРОЖИТОЧНОГО МИНИМУМА,'!D68</f>
        <v>1.97352285395764</v>
      </c>
      <c r="E68" s="242" t="n">
        <f aca="false">'СРЕДНЕДУШЕВЫЕ ДЕНЕЖНЫЕ ДОХОДЫ Н'!E68/'ВЕЛИЧИНА ПРОЖИТОЧНОГО МИНИМУМА,'!E68</f>
        <v>2.05351337834459</v>
      </c>
      <c r="F68" s="242" t="n">
        <f aca="false">'СРЕДНЕДУШЕВЫЕ ДЕНЕЖНЫЕ ДОХОДЫ Н'!F68/'ВЕЛИЧИНА ПРОЖИТОЧНОГО МИНИМУМА,'!F68</f>
        <v>2.36087798579729</v>
      </c>
      <c r="G68" s="242" t="n">
        <f aca="false">'СРЕДНЕДУШЕВЫЕ ДЕНЕЖНЫЕ ДОХОДЫ Н'!G68/'ВЕЛИЧИНА ПРОЖИТОЧНОГО МИНИМУМА,'!G68</f>
        <v>2.38465909090909</v>
      </c>
      <c r="H68" s="242" t="n">
        <f aca="false">'СРЕДНЕДУШЕВЫЕ ДЕНЕЖНЫЕ ДОХОДЫ Н'!H68/'ВЕЛИЧИНА ПРОЖИТОЧНОГО МИНИМУМА,'!H68</f>
        <v>2.46743095362168</v>
      </c>
      <c r="I68" s="242" t="n">
        <f aca="false">'СРЕДНЕДУШЕВЫЕ ДЕНЕЖНЫЕ ДОХОДЫ Н'!I68/'ВЕЛИЧИНА ПРОЖИТОЧНОГО МИНИМУМА,'!I68</f>
        <v>2.50769472361809</v>
      </c>
      <c r="J68" s="242" t="n">
        <f aca="false">'СРЕДНЕДУШЕВЫЕ ДЕНЕЖНЫЕ ДОХОДЫ Н'!J68/'ВЕЛИЧИНА ПРОЖИТОЧНОГО МИНИМУМА,'!J68</f>
        <v>2.58637971698113</v>
      </c>
      <c r="K68" s="242" t="n">
        <f aca="false">'СРЕДНЕДУШЕВЫЕ ДЕНЕЖНЫЕ ДОХОДЫ Н'!K68/'ВЕЛИЧИНА ПРОЖИТОЧНОГО МИНИМУМА,'!K68</f>
        <v>2.48683181225554</v>
      </c>
      <c r="L68" s="242" t="n">
        <f aca="false">'СРЕДНЕДУШЕВЫЕ ДЕНЕЖНЫЕ ДОХОДЫ Н'!L68/'ВЕЛИЧИНА ПРОЖИТОЧНОГО МИНИМУМА,'!L68</f>
        <v>2.28022232515053</v>
      </c>
      <c r="M68" s="242" t="n">
        <f aca="false">'СРЕДНЕДУШЕВЫЕ ДЕНЕЖНЫЕ ДОХОДЫ Н'!M68/'ВЕЛИЧИНА ПРОЖИТОЧНОГО МИНИМУМА,'!M68</f>
        <v>2.16630584530604</v>
      </c>
      <c r="N68" s="242" t="n">
        <f aca="false">'СРЕДНЕДУШЕВЫЕ ДЕНЕЖНЫЕ ДОХОДЫ Н'!N68/'ВЕЛИЧИНА ПРОЖИТОЧНОГО МИНИМУМА,'!N68</f>
        <v>2.16300940438871</v>
      </c>
      <c r="O68" s="242" t="n">
        <f aca="false">'СРЕДНЕДУШЕВЫЕ ДЕНЕЖНЫЕ ДОХОДЫ Н'!O68/'ВЕЛИЧИНА ПРОЖИТОЧНОГО МИНИМУМА,'!O68</f>
        <v>2.14485363550519</v>
      </c>
      <c r="P68" s="242" t="n">
        <f aca="false">'СРЕДНЕДУШЕВЫЕ ДЕНЕЖНЫЕ ДОХОДЫ Н'!P68/'ВЕЛИЧИНА ПРОЖИТОЧНОГО МИНИМУМА,'!P68</f>
        <v>2.1261963842609</v>
      </c>
      <c r="Q68" s="242" t="n">
        <f aca="false">'СРЕДНЕДУШЕВЫЕ ДЕНЕЖНЫЕ ДОХОДЫ Н'!Q68/'ВЕЛИЧИНА ПРОЖИТОЧНОГО МИНИМУМА,'!Q68</f>
        <v>2.08721731377158</v>
      </c>
      <c r="R68" s="291" t="n">
        <f aca="false">'СРЕДНЕДУШЕВЫЕ ДЕНЕЖНЫЕ ДОХОДЫ Н'!R68/'ВЕЛИЧИНА ПРОЖИТОЧНОГО МИНИМУМА,'!R68</f>
        <v>2.08062158627587</v>
      </c>
    </row>
    <row r="69" customFormat="false" ht="15.75" hidden="false" customHeight="true" outlineLevel="0" collapsed="false">
      <c r="A69" s="115" t="n">
        <v>68</v>
      </c>
      <c r="B69" s="116" t="s">
        <v>70</v>
      </c>
      <c r="C69" s="290" t="n">
        <f aca="false">'СРЕДНЕДУШЕВЫЕ ДЕНЕЖНЫЕ ДОХОДЫ Н'!C69/'ВЕЛИЧИНА ПРОЖИТОЧНОГО МИНИМУМА,'!C69</f>
        <v>2.37230769230769</v>
      </c>
      <c r="D69" s="242" t="n">
        <f aca="false">'СРЕДНЕДУШЕВЫЕ ДЕНЕЖНЫЕ ДОХОДЫ Н'!D69/'ВЕЛИЧИНА ПРОЖИТОЧНОГО МИНИМУМА,'!D69</f>
        <v>2.59418729817008</v>
      </c>
      <c r="E69" s="242" t="n">
        <f aca="false">'СРЕДНЕДУШЕВЫЕ ДЕНЕЖНЫЕ ДОХОДЫ Н'!E69/'ВЕЛИЧИНА ПРОЖИТОЧНОГО МИНИМУМА,'!E69</f>
        <v>3.02872187649593</v>
      </c>
      <c r="F69" s="242" t="n">
        <f aca="false">'СРЕДНЕДУШЕВЫЕ ДЕНЕЖНЫЕ ДОХОДЫ Н'!F69/'ВЕЛИЧИНА ПРОЖИТОЧНОГО МИНИМУМА,'!F69</f>
        <v>2.98260703363914</v>
      </c>
      <c r="G69" s="242" t="n">
        <f aca="false">'СРЕДНЕДУШЕВЫЕ ДЕНЕЖНЫЕ ДОХОДЫ Н'!G69/'ВЕЛИЧИНА ПРОЖИТОЧНОГО МИНИМУМА,'!G69</f>
        <v>2.8137204958397</v>
      </c>
      <c r="H69" s="242" t="n">
        <f aca="false">'СРЕДНЕДУШЕВЫЕ ДЕНЕЖНЫЕ ДОХОДЫ Н'!H69/'ВЕЛИЧИНА ПРОЖИТОЧНОГО МИНИМУМА,'!H69</f>
        <v>2.78511514412079</v>
      </c>
      <c r="I69" s="242" t="n">
        <f aca="false">'СРЕДНЕДУШЕВЫЕ ДЕНЕЖНЫЕ ДОХОДЫ Н'!I69/'ВЕЛИЧИНА ПРОЖИТОЧНОГО МИНИМУМА,'!I69</f>
        <v>2.86639157655094</v>
      </c>
      <c r="J69" s="242" t="n">
        <f aca="false">'СРЕДНЕДУШЕВЫЕ ДЕНЕЖНЫЕ ДОХОДЫ Н'!J69/'ВЕЛИЧИНА ПРОЖИТОЧНОГО МИНИМУМА,'!J69</f>
        <v>2.91950745301361</v>
      </c>
      <c r="K69" s="242" t="n">
        <f aca="false">'СРЕДНЕДУШЕВЫЕ ДЕНЕЖНЫЕ ДОХОДЫ Н'!K69/'ВЕЛИЧИНА ПРОЖИТОЧНОГО МИНИМУМА,'!K69</f>
        <v>2.94072008728331</v>
      </c>
      <c r="L69" s="242" t="n">
        <f aca="false">'СРЕДНЕДУШЕВЫЕ ДЕНЕЖНЫЕ ДОХОДЫ Н'!L69/'ВЕЛИЧИНА ПРОЖИТОЧНОГО МИНИМУМА,'!L69</f>
        <v>2.65534509035489</v>
      </c>
      <c r="M69" s="242" t="n">
        <f aca="false">'СРЕДНЕДУШЕВЫЕ ДЕНЕЖНЫЕ ДОХОДЫ Н'!M69/'ВЕЛИЧИНА ПРОЖИТОЧНОГО МИНИМУМА,'!M69</f>
        <v>2.55265144366862</v>
      </c>
      <c r="N69" s="242" t="n">
        <f aca="false">'СРЕДНЕДУШЕВЫЕ ДЕНЕЖНЫЕ ДОХОДЫ Н'!N69/'ВЕЛИЧИНА ПРОЖИТОЧНОГО МИНИМУМА,'!N69</f>
        <v>2.5769337399501</v>
      </c>
      <c r="O69" s="242" t="n">
        <f aca="false">'СРЕДНЕДУШЕВЫЕ ДЕНЕЖНЫЕ ДОХОДЫ Н'!O69/'ВЕЛИЧИНА ПРОЖИТОЧНОГО МИНИМУМА,'!O69</f>
        <v>2.60970750701802</v>
      </c>
      <c r="P69" s="242" t="n">
        <f aca="false">'СРЕДНЕДУШЕВЫЕ ДЕНЕЖНЫЕ ДОХОДЫ Н'!P69/'ВЕЛИЧИНА ПРОЖИТОЧНОГО МИНИМУМА,'!P69</f>
        <v>2.5781652637004</v>
      </c>
      <c r="Q69" s="242" t="n">
        <f aca="false">'СРЕДНЕДУШЕВЫЕ ДЕНЕЖНЫЕ ДОХОДЫ Н'!Q69/'ВЕЛИЧИНА ПРОЖИТОЧНОГО МИНИМУМА,'!Q69</f>
        <v>2.58250610252238</v>
      </c>
      <c r="R69" s="291" t="n">
        <f aca="false">'СРЕДНЕДУШЕВЫЕ ДЕНЕЖНЫЕ ДОХОДЫ Н'!R69/'ВЕЛИЧИНА ПРОЖИТОЧНОГО МИНИМУМА,'!R69</f>
        <v>2.51528384279476</v>
      </c>
    </row>
    <row r="70" customFormat="false" ht="15.75" hidden="false" customHeight="true" outlineLevel="0" collapsed="false">
      <c r="A70" s="115" t="n">
        <v>69</v>
      </c>
      <c r="B70" s="116" t="s">
        <v>71</v>
      </c>
      <c r="C70" s="290" t="n">
        <f aca="false">'СРЕДНЕДУШЕВЫЕ ДЕНЕЖНЫЕ ДОХОДЫ Н'!C70/'ВЕЛИЧИНА ПРОЖИТОЧНОГО МИНИМУМА,'!C70</f>
        <v>2.38839891451832</v>
      </c>
      <c r="D70" s="242" t="n">
        <f aca="false">'СРЕДНЕДУШЕВЫЕ ДЕНЕЖНЫЕ ДОХОДЫ Н'!D70/'ВЕЛИЧИНА ПРОЖИТОЧНОГО МИНИМУМА,'!D70</f>
        <v>2.57456270382449</v>
      </c>
      <c r="E70" s="242" t="n">
        <f aca="false">'СРЕДНЕДУШЕВЫЕ ДЕНЕЖНЫЕ ДОХОДЫ Н'!E70/'ВЕЛИЧИНА ПРОЖИТОЧНОГО МИНИМУМА,'!E70</f>
        <v>2.55786802030457</v>
      </c>
      <c r="F70" s="242" t="n">
        <f aca="false">'СРЕДНЕДУШЕВЫЕ ДЕНЕЖНЫЕ ДОХОДЫ Н'!F70/'ВЕЛИЧИНА ПРОЖИТОЧНОГО МИНИМУМА,'!F70</f>
        <v>2.71600253004428</v>
      </c>
      <c r="G70" s="242" t="n">
        <f aca="false">'СРЕДНЕДУШЕВЫЕ ДЕНЕЖНЫЕ ДОХОДЫ Н'!G70/'ВЕЛИЧИНА ПРОЖИТОЧНОГО МИНИМУМА,'!G70</f>
        <v>2.61688940538447</v>
      </c>
      <c r="H70" s="242" t="n">
        <f aca="false">'СРЕДНЕДУШЕВЫЕ ДЕНЕЖНЫЕ ДОХОДЫ Н'!H70/'ВЕЛИЧИНА ПРОЖИТОЧНОГО МИНИМУМА,'!H70</f>
        <v>2.66631374625022</v>
      </c>
      <c r="I70" s="242" t="n">
        <f aca="false">'СРЕДНЕДУШЕВЫЕ ДЕНЕЖНЫЕ ДОХОДЫ Н'!I70/'ВЕЛИЧИНА ПРОЖИТОЧНОГО МИНИМУМА,'!I70</f>
        <v>2.63177785080513</v>
      </c>
      <c r="J70" s="242" t="n">
        <f aca="false">'СРЕДНЕДУШЕВЫЕ ДЕНЕЖНЫЕ ДОХОДЫ Н'!J70/'ВЕЛИЧИНА ПРОЖИТОЧНОГО МИНИМУМА,'!J70</f>
        <v>2.71770626811042</v>
      </c>
      <c r="K70" s="242" t="n">
        <f aca="false">'СРЕДНЕДУШЕВЫЕ ДЕНЕЖНЫЕ ДОХОДЫ Н'!K70/'ВЕЛИЧИНА ПРОЖИТОЧНОГО МИНИМУМА,'!K70</f>
        <v>2.42572090628218</v>
      </c>
      <c r="L70" s="242" t="n">
        <f aca="false">'СРЕДНЕДУШЕВЫЕ ДЕНЕЖНЫЕ ДОХОДЫ Н'!L70/'ВЕЛИЧИНА ПРОЖИТОЧНОГО МИНИМУМА,'!L70</f>
        <v>2.27338046123537</v>
      </c>
      <c r="M70" s="242" t="n">
        <f aca="false">'СРЕДНЕДУШЕВЫЕ ДЕНЕЖНЫЕ ДОХОДЫ Н'!M70/'ВЕЛИЧИНА ПРОЖИТОЧНОГО МИНИМУМА,'!M70</f>
        <v>2.2165274098227</v>
      </c>
      <c r="N70" s="242" t="n">
        <f aca="false">'СРЕДНЕДУШЕВЫЕ ДЕНЕЖНЫЕ ДОХОДЫ Н'!N70/'ВЕЛИЧИНА ПРОЖИТОЧНОГО МИНИМУМА,'!N70</f>
        <v>2.28249847901034</v>
      </c>
      <c r="O70" s="242" t="n">
        <f aca="false">'СРЕДНЕДУШЕВЫЕ ДЕНЕЖНЫЕ ДОХОДЫ Н'!O70/'ВЕЛИЧИНА ПРОЖИТОЧНОГО МИНИМУМА,'!O70</f>
        <v>2.39256997455471</v>
      </c>
      <c r="P70" s="242" t="n">
        <f aca="false">'СРЕДНЕДУШЕВЫЕ ДЕНЕЖНЫЕ ДОХОДЫ Н'!P70/'ВЕЛИЧИНА ПРОЖИТОЧНОГО МИНИМУМА,'!P70</f>
        <v>2.2839783137035</v>
      </c>
      <c r="Q70" s="242" t="n">
        <f aca="false">'СРЕДНЕДУШЕВЫЕ ДЕНЕЖНЫЕ ДОХОДЫ Н'!Q70/'ВЕЛИЧИНА ПРОЖИТОЧНОГО МИНИМУМА,'!Q70</f>
        <v>2.31465024197096</v>
      </c>
      <c r="R70" s="291" t="n">
        <f aca="false">'СРЕДНЕДУШЕВЫЕ ДЕНЕЖНЫЕ ДОХОДЫ Н'!R70/'ВЕЛИЧИНА ПРОЖИТОЧНОГО МИНИМУМА,'!R70</f>
        <v>2.30103488566183</v>
      </c>
    </row>
    <row r="71" customFormat="false" ht="15.75" hidden="false" customHeight="true" outlineLevel="0" collapsed="false">
      <c r="A71" s="115" t="n">
        <v>70</v>
      </c>
      <c r="B71" s="116" t="s">
        <v>72</v>
      </c>
      <c r="C71" s="290" t="n">
        <f aca="false">'СРЕДНЕДУШЕВЫЕ ДЕНЕЖНЫЕ ДОХОДЫ Н'!C71/'ВЕЛИЧИНА ПРОЖИТОЧНОГО МИНИМУМА,'!C71</f>
        <v>2.92293303404415</v>
      </c>
      <c r="D71" s="242" t="n">
        <f aca="false">'СРЕДНЕДУШЕВЫЕ ДЕНЕЖНЫЕ ДОХОДЫ Н'!D71/'ВЕЛИЧИНА ПРОЖИТОЧНОГО МИНИМУМА,'!D71</f>
        <v>3.21957040572792</v>
      </c>
      <c r="E71" s="242" t="n">
        <f aca="false">'СРЕДНЕДУШЕВЫЕ ДЕНЕЖНЫЕ ДОХОДЫ Н'!E71/'ВЕЛИЧИНА ПРОЖИТОЧНОГО МИНИМУМА,'!E71</f>
        <v>3.28190743338008</v>
      </c>
      <c r="F71" s="242" t="n">
        <f aca="false">'СРЕДНЕДУШЕВЫЕ ДЕНЕЖНЫЕ ДОХОДЫ Н'!F71/'ВЕЛИЧИНА ПРОЖИТОЧНОГО МИНИМУМА,'!F71</f>
        <v>3.52256647962918</v>
      </c>
      <c r="G71" s="242" t="n">
        <f aca="false">'СРЕДНЕДУШЕВЫЕ ДЕНЕЖНЫЕ ДОХОДЫ Н'!G71/'ВЕЛИЧИНА ПРОЖИТОЧНОГО МИНИМУМА,'!G71</f>
        <v>3.16197183098592</v>
      </c>
      <c r="H71" s="242" t="n">
        <f aca="false">'СРЕДНЕДУШЕВЫЕ ДЕНЕЖНЫЕ ДОХОДЫ Н'!H71/'ВЕЛИЧИНА ПРОЖИТОЧНОГО МИНИМУМА,'!H71</f>
        <v>3.18873415090418</v>
      </c>
      <c r="I71" s="242" t="n">
        <f aca="false">'СРЕДНЕДУШЕВЫЕ ДЕНЕЖНЫЕ ДОХОДЫ Н'!I71/'ВЕЛИЧИНА ПРОЖИТОЧНОГО МИНИМУМА,'!I71</f>
        <v>3.23548825470782</v>
      </c>
      <c r="J71" s="242" t="n">
        <f aca="false">'СРЕДНЕДУШЕВЫЕ ДЕНЕЖНЫЕ ДОХОДЫ Н'!J71/'ВЕЛИЧИНА ПРОЖИТОЧНОГО МИНИМУМА,'!J71</f>
        <v>3.24868374868375</v>
      </c>
      <c r="K71" s="242" t="n">
        <f aca="false">'СРЕДНЕДУШЕВЫЕ ДЕНЕЖНЫЕ ДОХОДЫ Н'!K71/'ВЕЛИЧИНА ПРОЖИТОЧНОГО МИНИМУМА,'!K71</f>
        <v>2.89254714157438</v>
      </c>
      <c r="L71" s="242" t="n">
        <f aca="false">'СРЕДНЕДУШЕВЫЕ ДЕНЕЖНЫЕ ДОХОДЫ Н'!L71/'ВЕЛИЧИНА ПРОЖИТОЧНОГО МИНИМУМА,'!L71</f>
        <v>2.62267142290924</v>
      </c>
      <c r="M71" s="242" t="n">
        <f aca="false">'СРЕДНЕДУШЕВЫЕ ДЕНЕЖНЫЕ ДОХОДЫ Н'!M71/'ВЕЛИЧИНА ПРОЖИТОЧНОГО МИНИМУМА,'!M71</f>
        <v>2.55416763950502</v>
      </c>
      <c r="N71" s="242" t="n">
        <f aca="false">'СРЕДНЕДУШЕВЫЕ ДЕНЕЖНЫЕ ДОХОДЫ Н'!N71/'ВЕЛИЧИНА ПРОЖИТОЧНОГО МИНИМУМА,'!N71</f>
        <v>2.43998628257888</v>
      </c>
      <c r="O71" s="242" t="n">
        <f aca="false">'СРЕДНЕДУШЕВЫЕ ДЕНЕЖНЫЕ ДОХОДЫ Н'!O71/'ВЕЛИЧИНА ПРОЖИТОЧНОГО МИНИМУМА,'!O71</f>
        <v>2.49363667079626</v>
      </c>
      <c r="P71" s="242" t="n">
        <f aca="false">'СРЕДНЕДУШЕВЫЕ ДЕНЕЖНЫЕ ДОХОДЫ Н'!P71/'ВЕЛИЧИНА ПРОЖИТОЧНОГО МИНИМУМА,'!P71</f>
        <v>2.54347826086957</v>
      </c>
      <c r="Q71" s="242" t="n">
        <f aca="false">'СРЕДНЕДУШЕВЫЕ ДЕНЕЖНЫЕ ДОХОДЫ Н'!Q71/'ВЕЛИЧИНА ПРОЖИТОЧНОГО МИНИМУМА,'!Q71</f>
        <v>2.54875051208521</v>
      </c>
      <c r="R71" s="291" t="n">
        <f aca="false">'СРЕДНЕДУШЕВЫЕ ДЕНЕЖНЫЕ ДОХОДЫ Н'!R71/'ВЕЛИЧИНА ПРОЖИТОЧНОГО МИНИМУМА,'!R71</f>
        <v>2.44477554551572</v>
      </c>
    </row>
    <row r="72" customFormat="false" ht="15.75" hidden="false" customHeight="true" outlineLevel="0" collapsed="false">
      <c r="A72" s="115" t="n">
        <v>71</v>
      </c>
      <c r="B72" s="116" t="s">
        <v>73</v>
      </c>
      <c r="C72" s="290" t="n">
        <f aca="false">'СРЕДНЕДУШЕВЫЕ ДЕНЕЖНЫЕ ДОХОДЫ Н'!C72/'ВЕЛИЧИНА ПРОЖИТОЧНОГО МИНИМУМА,'!C72</f>
        <v>2.21297836938436</v>
      </c>
      <c r="D72" s="242" t="n">
        <f aca="false">'СРЕДНЕДУШЕВЫЕ ДЕНЕЖНЫЕ ДОХОДЫ Н'!D72/'ВЕЛИЧИНА ПРОЖИТОЧНОГО МИНИМУМА,'!D72</f>
        <v>2.28606423516603</v>
      </c>
      <c r="E72" s="242" t="n">
        <f aca="false">'СРЕДНЕДУШЕВЫЕ ДЕНЕЖНЫЕ ДОХОДЫ Н'!E72/'ВЕЛИЧИНА ПРОЖИТОЧНОГО МИНИМУМА,'!E72</f>
        <v>2.45059382422803</v>
      </c>
      <c r="F72" s="242" t="n">
        <f aca="false">'СРЕДНЕДУШЕВЫЕ ДЕНЕЖНЫЕ ДОХОДЫ Н'!F72/'ВЕЛИЧИНА ПРОЖИТОЧНОГО МИНИМУМА,'!F72</f>
        <v>2.65475948853258</v>
      </c>
      <c r="G72" s="242" t="n">
        <f aca="false">'СРЕДНЕДУШЕВЫЕ ДЕНЕЖНЫЕ ДОХОДЫ Н'!G72/'ВЕЛИЧИНА ПРОЖИТОЧНОГО МИНИМУМА,'!G72</f>
        <v>2.79335930254127</v>
      </c>
      <c r="H72" s="242" t="n">
        <f aca="false">'СРЕДНЕДУШЕВЫЕ ДЕНЕЖНЫЕ ДОХОДЫ Н'!H72/'ВЕЛИЧИНА ПРОЖИТОЧНОГО МИНИМУМА,'!H72</f>
        <v>2.71266666666667</v>
      </c>
      <c r="I72" s="242" t="n">
        <f aca="false">'СРЕДНЕДУШЕВЫЕ ДЕНЕЖНЫЕ ДОХОДЫ Н'!I72/'ВЕЛИЧИНА ПРОЖИТОЧНОГО МИНИМУМА,'!I72</f>
        <v>2.81456340635606</v>
      </c>
      <c r="J72" s="242" t="n">
        <f aca="false">'СРЕДНЕДУШЕВЫЕ ДЕНЕЖНЫЕ ДОХОДЫ Н'!J72/'ВЕЛИЧИНА ПРОЖИТОЧНОГО МИНИМУМА,'!J72</f>
        <v>2.96580340535127</v>
      </c>
      <c r="K72" s="242" t="n">
        <f aca="false">'СРЕДНЕДУШЕВЫЕ ДЕНЕЖНЫЕ ДОХОДЫ Н'!K72/'ВЕЛИЧИНА ПРОЖИТОЧНОГО МИНИМУМА,'!K72</f>
        <v>2.91293147861927</v>
      </c>
      <c r="L72" s="242" t="n">
        <f aca="false">'СРЕДНЕДУШЕВЫЕ ДЕНЕЖНЫЕ ДОХОДЫ Н'!L72/'ВЕЛИЧИНА ПРОЖИТОЧНОГО МИНИМУМА,'!L72</f>
        <v>2.61363890441588</v>
      </c>
      <c r="M72" s="242" t="n">
        <f aca="false">'СРЕДНЕДУШЕВЫЕ ДЕНЕЖНЫЕ ДОХОДЫ Н'!M72/'ВЕЛИЧИНА ПРОЖИТОЧНОГО МИНИМУМА,'!M72</f>
        <v>2.52456261737669</v>
      </c>
      <c r="N72" s="242" t="n">
        <f aca="false">'СРЕДНЕДУШЕВЫЕ ДЕНЕЖНЫЕ ДОХОДЫ Н'!N72/'ВЕЛИЧИНА ПРОЖИТОЧНОГО МИНИМУМА,'!N72</f>
        <v>2.61936430317848</v>
      </c>
      <c r="O72" s="242" t="n">
        <f aca="false">'СРЕДНЕДУШЕВЫЕ ДЕНЕЖНЫЕ ДОХОДЫ Н'!O72/'ВЕЛИЧИНА ПРОЖИТОЧНОГО МИНИМУМА,'!O72</f>
        <v>2.68495540907328</v>
      </c>
      <c r="P72" s="242" t="n">
        <f aca="false">'СРЕДНЕДУШЕВЫЕ ДЕНЕЖНЫЕ ДОХОДЫ Н'!P72/'ВЕЛИЧИНА ПРОЖИТОЧНОГО МИНИМУМА,'!P72</f>
        <v>2.73426838514026</v>
      </c>
      <c r="Q72" s="242" t="n">
        <f aca="false">'СРЕДНЕДУШЕВЫЕ ДЕНЕЖНЫЕ ДОХОДЫ Н'!Q72/'ВЕЛИЧИНА ПРОЖИТОЧНОГО МИНИМУМА,'!Q72</f>
        <v>2.77137411508441</v>
      </c>
      <c r="R72" s="291" t="n">
        <f aca="false">'СРЕДНЕДУШЕВЫЕ ДЕНЕЖНЫЕ ДОХОДЫ Н'!R72/'ВЕЛИЧИНА ПРОЖИТОЧНОГО МИНИМУМА,'!R72</f>
        <v>2.66466863655551</v>
      </c>
    </row>
    <row r="73" customFormat="false" ht="15.75" hidden="false" customHeight="true" outlineLevel="0" collapsed="false">
      <c r="A73" s="115" t="n">
        <v>72</v>
      </c>
      <c r="B73" s="116" t="s">
        <v>74</v>
      </c>
      <c r="C73" s="290" t="n">
        <f aca="false">'СРЕДНЕДУШЕВЫЕ ДЕНЕЖНЫЕ ДОХОДЫ Н'!C73/'ВЕЛИЧИНА ПРОЖИТОЧНОГО МИНИМУМА,'!C73</f>
        <v>2.38647342995169</v>
      </c>
      <c r="D73" s="242" t="n">
        <f aca="false">'СРЕДНЕДУШЕВЫЕ ДЕНЕЖНЫЕ ДОХОДЫ Н'!D73/'ВЕЛИЧИНА ПРОЖИТОЧНОГО МИНИМУМА,'!D73</f>
        <v>2.66459259259259</v>
      </c>
      <c r="E73" s="242" t="n">
        <f aca="false">'СРЕДНЕДУШЕВЫЕ ДЕНЕЖНЫЕ ДОХОДЫ Н'!E73/'ВЕЛИЧИНА ПРОЖИТОЧНОГО МИНИМУМА,'!E73</f>
        <v>2.88063120386867</v>
      </c>
      <c r="F73" s="242" t="n">
        <f aca="false">'СРЕДНЕДУШЕВЫЕ ДЕНЕЖНЫЕ ДОХОДЫ Н'!F73/'ВЕЛИЧИНА ПРОЖИТОЧНОГО МИНИМУМА,'!F73</f>
        <v>3.00927561837456</v>
      </c>
      <c r="G73" s="242" t="n">
        <f aca="false">'СРЕДНЕДУШЕВЫЕ ДЕНЕЖНЫЕ ДОХОДЫ Н'!G73/'ВЕЛИЧИНА ПРОЖИТОЧНОГО МИНИМУМА,'!G73</f>
        <v>2.83713288149517</v>
      </c>
      <c r="H73" s="242" t="n">
        <f aca="false">'СРЕДНЕДУШЕВЫЕ ДЕНЕЖНЫЕ ДОХОДЫ Н'!H73/'ВЕЛИЧИНА ПРОЖИТОЧНОГО МИНИМУМА,'!H73</f>
        <v>3.02287191726333</v>
      </c>
      <c r="I73" s="242" t="n">
        <f aca="false">'СРЕДНЕДУШЕВЫЕ ДЕНЕЖНЫЕ ДОХОДЫ Н'!I73/'ВЕЛИЧИНА ПРОЖИТОЧНОГО МИНИМУМА,'!I73</f>
        <v>3.28033472803347</v>
      </c>
      <c r="J73" s="242" t="n">
        <f aca="false">'СРЕДНЕДУШЕВЫЕ ДЕНЕЖНЫЕ ДОХОДЫ Н'!J73/'ВЕЛИЧИНА ПРОЖИТОЧНОГО МИНИМУМА,'!J73</f>
        <v>3.37692707431145</v>
      </c>
      <c r="K73" s="242" t="n">
        <f aca="false">'СРЕДНЕДУШЕВЫЕ ДЕНЕЖНЫЕ ДОХОДЫ Н'!K73/'ВЕЛИЧИНА ПРОЖИТОЧНОГО МИНИМУМА,'!K73</f>
        <v>3.27213582989527</v>
      </c>
      <c r="L73" s="242" t="n">
        <f aca="false">'СРЕДНЕДУШЕВЫЕ ДЕНЕЖНЫЕ ДОХОДЫ Н'!L73/'ВЕЛИЧИНА ПРОЖИТОЧНОГО МИНИМУМА,'!L73</f>
        <v>3.22266648283469</v>
      </c>
      <c r="M73" s="242" t="n">
        <f aca="false">'СРЕДНЕДУШЕВЫЕ ДЕНЕЖНЫЕ ДОХОДЫ Н'!M73/'ВЕЛИЧИНА ПРОЖИТОЧНОГО МИНИМУМА,'!M73</f>
        <v>3.03226193331734</v>
      </c>
      <c r="N73" s="242" t="n">
        <f aca="false">'СРЕДНЕДУШЕВЫЕ ДЕНЕЖНЫЕ ДОХОДЫ Н'!N73/'ВЕЛИЧИНА ПРОЖИТОЧНОГО МИНИМУМА,'!N73</f>
        <v>2.92738687514807</v>
      </c>
      <c r="O73" s="242" t="n">
        <f aca="false">'СРЕДНЕДУШЕВЫЕ ДЕНЕЖНЫЕ ДОХОДЫ Н'!O73/'ВЕЛИЧИНА ПРОЖИТОЧНОГО МИНИМУМА,'!O73</f>
        <v>2.91906899810964</v>
      </c>
      <c r="P73" s="242" t="n">
        <f aca="false">'СРЕДНЕДУШЕВЫЕ ДЕНЕЖНЫЕ ДОХОДЫ Н'!P73/'ВЕЛИЧИНА ПРОЖИТОЧНОГО МИНИМУМА,'!P73</f>
        <v>2.84399463207336</v>
      </c>
      <c r="Q73" s="242" t="n">
        <f aca="false">'СРЕДНЕДУШЕВЫЕ ДЕНЕЖНЫЕ ДОХОДЫ Н'!Q73/'ВЕЛИЧИНА ПРОЖИТОЧНОГО МИНИМУМА,'!Q73</f>
        <v>2.81797283176594</v>
      </c>
      <c r="R73" s="291" t="n">
        <f aca="false">'СРЕДНЕДУШЕВЫЕ ДЕНЕЖНЫЕ ДОХОДЫ Н'!R73/'ВЕЛИЧИНА ПРОЖИТОЧНОГО МИНИМУМА,'!R73</f>
        <v>2.64955443626501</v>
      </c>
    </row>
    <row r="74" customFormat="false" ht="15.75" hidden="false" customHeight="true" outlineLevel="0" collapsed="false">
      <c r="A74" s="121" t="n">
        <v>73</v>
      </c>
      <c r="B74" s="122" t="s">
        <v>75</v>
      </c>
      <c r="C74" s="292" t="n">
        <f aca="false">'СРЕДНЕДУШЕВЫЕ ДЕНЕЖНЫЕ ДОХОДЫ Н'!C74/'ВЕЛИЧИНА ПРОЖИТОЧНОГО МИНИМУМА,'!C74</f>
        <v>2.51432129514321</v>
      </c>
      <c r="D74" s="246" t="n">
        <f aca="false">'СРЕДНЕДУШЕВЫЕ ДЕНЕЖНЫЕ ДОХОДЫ Н'!D74/'ВЕЛИЧИНА ПРОЖИТОЧНОГО МИНИМУМА,'!D74</f>
        <v>2.77043673012318</v>
      </c>
      <c r="E74" s="246" t="n">
        <f aca="false">'СРЕДНЕДУШЕВЫЕ ДЕНЕЖНЫЕ ДОХОДЫ Н'!E74/'ВЕЛИЧИНА ПРОЖИТОЧНОГО МИНИМУМА,'!E74</f>
        <v>2.87823771483902</v>
      </c>
      <c r="F74" s="246" t="n">
        <f aca="false">'СРЕДНЕДУШЕВЫЕ ДЕНЕЖНЫЕ ДОХОДЫ Н'!F74/'ВЕЛИЧИНА ПРОЖИТОЧНОГО МИНИМУМА,'!F74</f>
        <v>2.80174563591022</v>
      </c>
      <c r="G74" s="246" t="n">
        <f aca="false">'СРЕДНЕДУШЕВЫЕ ДЕНЕЖНЫЕ ДОХОДЫ Н'!G74/'ВЕЛИЧИНА ПРОЖИТОЧНОГО МИНИМУМА,'!G74</f>
        <v>2.44082211197732</v>
      </c>
      <c r="H74" s="246" t="n">
        <f aca="false">'СРЕДНЕДУШЕВЫЕ ДЕНЕЖНЫЕ ДОХОДЫ Н'!H74/'ВЕЛИЧИНА ПРОЖИТОЧНОГО МИНИМУМА,'!H74</f>
        <v>2.45479719824076</v>
      </c>
      <c r="I74" s="246" t="n">
        <f aca="false">'СРЕДНЕДУШЕВЫЕ ДЕНЕЖНЫЕ ДОХОДЫ Н'!I74/'ВЕЛИЧИНА ПРОЖИТОЧНОГО МИНИМУМА,'!I74</f>
        <v>2.52499617795444</v>
      </c>
      <c r="J74" s="246" t="n">
        <f aca="false">'СРЕДНЕДУШЕВЫЕ ДЕНЕЖНЫЕ ДОХОДЫ Н'!J74/'ВЕЛИЧИНА ПРОЖИТОЧНОГО МИНИМУМА,'!J74</f>
        <v>2.54726579058923</v>
      </c>
      <c r="K74" s="246" t="n">
        <f aca="false">'СРЕДНЕДУШЕВЫЕ ДЕНЕЖНЫЕ ДОХОДЫ Н'!K74/'ВЕЛИЧИНА ПРОЖИТОЧНОГО МИНИМУМА,'!K74</f>
        <v>2.94578235672891</v>
      </c>
      <c r="L74" s="246" t="n">
        <f aca="false">'СРЕДНЕДУШЕВЫЕ ДЕНЕЖНЫЕ ДОХОДЫ Н'!L74/'ВЕЛИЧИНА ПРОЖИТОЧНОГО МИНИМУМА,'!L74</f>
        <v>2.79979288919572</v>
      </c>
      <c r="M74" s="246" t="n">
        <f aca="false">'СРЕДНЕДУШЕВЫЕ ДЕНЕЖНЫЕ ДОХОДЫ Н'!M74/'ВЕЛИЧИНА ПРОЖИТОЧНОГО МИНИМУМА,'!M74</f>
        <v>2.58274766535092</v>
      </c>
      <c r="N74" s="246" t="n">
        <f aca="false">'СРЕДНЕДУШЕВЫЕ ДЕНЕЖНЫЕ ДОХОДЫ Н'!N74/'ВЕЛИЧИНА ПРОЖИТОЧНОГО МИНИМУМА,'!N74</f>
        <v>2.54969791463652</v>
      </c>
      <c r="O74" s="246" t="n">
        <f aca="false">'СРЕДНЕДУШЕВЫЕ ДЕНЕЖНЫЕ ДОХОДЫ Н'!O74/'ВЕЛИЧИНА ПРОЖИТОЧНОГО МИНИМУМА,'!O74</f>
        <v>2.57221312265151</v>
      </c>
      <c r="P74" s="246" t="n">
        <f aca="false">'СРЕДНЕДУШЕВЫЕ ДЕНЕЖНЫЕ ДОХОДЫ Н'!P74/'ВЕЛИЧИНА ПРОЖИТОЧНОГО МИНИМУМА,'!P74</f>
        <v>2.57630957999056</v>
      </c>
      <c r="Q74" s="246" t="n">
        <f aca="false">'СРЕДНЕДУШЕВЫЕ ДЕНЕЖНЫЕ ДОХОДЫ Н'!Q74/'ВЕЛИЧИНА ПРОЖИТОЧНОГО МИНИМУМА,'!Q74</f>
        <v>2.54766606822262</v>
      </c>
      <c r="R74" s="293" t="n">
        <f aca="false">'СРЕДНЕДУШЕВЫЕ ДЕНЕЖНЫЕ ДОХОДЫ Н'!R74/'ВЕЛИЧИНА ПРОЖИТОЧНОГО МИНИМУМА,'!R74</f>
        <v>2.43518987341772</v>
      </c>
    </row>
    <row r="75" customFormat="false" ht="15.75" hidden="false" customHeight="true" outlineLevel="0" collapsed="false">
      <c r="A75" s="113" t="n">
        <v>74</v>
      </c>
      <c r="B75" s="131" t="s">
        <v>76</v>
      </c>
      <c r="C75" s="298" t="n">
        <f aca="false">'СРЕДНЕДУШЕВЫЕ ДЕНЕЖНЫЕ ДОХОДЫ Н'!C75/'ВЕЛИЧИНА ПРОЖИТОЧНОГО МИНИМУМА,'!C75</f>
        <v>2.34817563388992</v>
      </c>
      <c r="D75" s="299" t="n">
        <f aca="false">'СРЕДНЕДУШЕВЫЕ ДЕНЕЖНЫЕ ДОХОДЫ Н'!D75/'ВЕЛИЧИНА ПРОЖИТОЧНОГО МИНИМУМА,'!D75</f>
        <v>2.49816715542522</v>
      </c>
      <c r="E75" s="299" t="n">
        <f aca="false">'СРЕДНЕДУШЕВЫЕ ДЕНЕЖНЫЕ ДОХОДЫ Н'!E75/'ВЕЛИЧИНА ПРОЖИТОЧНОГО МИНИМУМА,'!E75</f>
        <v>2.3292737264221</v>
      </c>
      <c r="F75" s="299" t="n">
        <f aca="false">'СРЕДНЕДУШЕВЫЕ ДЕНЕЖНЫЕ ДОХОДЫ Н'!F75/'ВЕЛИЧИНА ПРОЖИТОЧНОГО МИНИМУМА,'!F75</f>
        <v>2.49348057477382</v>
      </c>
      <c r="G75" s="299" t="n">
        <f aca="false">'СРЕДНЕДУШЕВЫЕ ДЕНЕЖНЫЕ ДОХОДЫ Н'!G75/'ВЕЛИЧИНА ПРОЖИТОЧНОГО МИНИМУМА,'!G75</f>
        <v>2.46655847919323</v>
      </c>
      <c r="H75" s="299" t="n">
        <f aca="false">'СРЕДНЕДУШЕВЫЕ ДЕНЕЖНЫЕ ДОХОДЫ Н'!H75/'ВЕЛИЧИНА ПРОЖИТОЧНОГО МИНИМУМА,'!H75</f>
        <v>2.50765721733464</v>
      </c>
      <c r="I75" s="299" t="n">
        <f aca="false">'СРЕДНЕДУШЕВЫЕ ДЕНЕЖНЫЕ ДОХОДЫ Н'!I75/'ВЕЛИЧИНА ПРОЖИТОЧНОГО МИНИМУМА,'!I75</f>
        <v>2.55454726765058</v>
      </c>
      <c r="J75" s="299" t="n">
        <f aca="false">'СРЕДНЕДУШЕВЫЕ ДЕНЕЖНЫЕ ДОХОДЫ Н'!J75/'ВЕЛИЧИНА ПРОЖИТОЧНОГО МИНИМУМА,'!J75</f>
        <v>2.68685639393372</v>
      </c>
      <c r="K75" s="299" t="n">
        <f aca="false">'СРЕДНЕДУШЕВЫЕ ДЕНЕЖНЫЕ ДОХОДЫ Н'!K75/'ВЕЛИЧИНА ПРОЖИТОЧНОГО МИНИМУМА,'!K75</f>
        <v>2.56604881321815</v>
      </c>
      <c r="L75" s="299" t="n">
        <f aca="false">'СРЕДНЕДУШЕВЫЕ ДЕНЕЖНЫЕ ДОХОДЫ Н'!L75/'ВЕЛИЧИНА ПРОЖИТОЧНОГО МИНИМУМА,'!L75</f>
        <v>2.47929792979298</v>
      </c>
      <c r="M75" s="299" t="n">
        <f aca="false">'СРЕДНЕДУШЕВЫЕ ДЕНЕЖНЫЕ ДОХОДЫ Н'!M75/'ВЕЛИЧИНА ПРОЖИТОЧНОГО МИНИМУМА,'!M75</f>
        <v>2.38562681276184</v>
      </c>
      <c r="N75" s="299" t="n">
        <f aca="false">'СРЕДНЕДУШЕВЫЕ ДЕНЕЖНЫЕ ДОХОДЫ Н'!N75/'ВЕЛИЧИНА ПРОЖИТОЧНОГО МИНИМУМА,'!N75</f>
        <v>2.41685323383085</v>
      </c>
      <c r="O75" s="299" t="n">
        <f aca="false">'СРЕДНЕДУШЕВЫЕ ДЕНЕЖНЫЕ ДОХОДЫ Н'!O75/'ВЕЛИЧИНА ПРОЖИТОЧНОГО МИНИМУМА,'!O75</f>
        <v>2.44154124021674</v>
      </c>
      <c r="P75" s="299" t="n">
        <f aca="false">'СРЕДНЕДУШЕВЫЕ ДЕНЕЖНЫЕ ДОХОДЫ Н'!P75/'ВЕЛИЧИНА ПРОЖИТОЧНОГО МИНИМУМА,'!P75</f>
        <v>2.56008879822404</v>
      </c>
      <c r="Q75" s="299" t="n">
        <f aca="false">'СРЕДНЕДУШЕВЫЕ ДЕНЕЖНЫЕ ДОХОДЫ Н'!Q75/'ВЕЛИЧИНА ПРОЖИТОЧНОГО МИНИМУМА,'!Q75</f>
        <v>2.62975818581511</v>
      </c>
      <c r="R75" s="300" t="n">
        <f aca="false">'СРЕДНЕДУШЕВЫЕ ДЕНЕЖНЫЕ ДОХОДЫ Н'!R75/'ВЕЛИЧИНА ПРОЖИТОЧНОГО МИНИМУМА,'!R75</f>
        <v>2.59975314183124</v>
      </c>
    </row>
    <row r="76" customFormat="false" ht="15.75" hidden="false" customHeight="true" outlineLevel="0" collapsed="false">
      <c r="A76" s="115" t="n">
        <v>75</v>
      </c>
      <c r="B76" s="127" t="s">
        <v>77</v>
      </c>
      <c r="C76" s="290" t="n">
        <f aca="false">'СРЕДНЕДУШЕВЫЕ ДЕНЕЖНЫЕ ДОХОДЫ Н'!C76/'ВЕЛИЧИНА ПРОЖИТОЧНОГО МИНИМУМА,'!C76</f>
        <v>2.72896725440806</v>
      </c>
      <c r="D76" s="242" t="n">
        <f aca="false">'СРЕДНЕДУШЕВЫЕ ДЕНЕЖНЫЕ ДОХОДЫ Н'!D76/'ВЕЛИЧИНА ПРОЖИТОЧНОГО МИНИМУМА,'!D76</f>
        <v>2.99276509156681</v>
      </c>
      <c r="E76" s="242" t="n">
        <f aca="false">'СРЕДНЕДУШЕВЫЕ ДЕНЕЖНЫЕ ДОХОДЫ Н'!E76/'ВЕЛИЧИНА ПРОЖИТОЧНОГО МИНИМУМА,'!E76</f>
        <v>2.11221384147148</v>
      </c>
      <c r="F76" s="242" t="n">
        <f aca="false">'СРЕДНЕДУШЕВЫЕ ДЕНЕЖНЫЕ ДОХОДЫ Н'!F76/'ВЕЛИЧИНА ПРОЖИТОЧНОГО МИНИМУМА,'!F76</f>
        <v>1.95980261128817</v>
      </c>
      <c r="G76" s="242" t="n">
        <f aca="false">'СРЕДНЕДУШЕВЫЕ ДЕНЕЖНЫЕ ДОХОДЫ Н'!G76/'ВЕЛИЧИНА ПРОЖИТОЧНОГО МИНИМУМА,'!G76</f>
        <v>2.07355371900826</v>
      </c>
      <c r="H76" s="242" t="n">
        <f aca="false">'СРЕДНЕДУШЕВЫЕ ДЕНЕЖНЫЕ ДОХОДЫ Н'!H76/'ВЕЛИЧИНА ПРОЖИТОЧНОГО МИНИМУМА,'!H76</f>
        <v>2.2085036794767</v>
      </c>
      <c r="I76" s="242" t="n">
        <f aca="false">'СРЕДНЕДУШЕВЫЕ ДЕНЕЖНЫЕ ДОХОДЫ Н'!I76/'ВЕЛИЧИНА ПРОЖИТОЧНОГО МИНИМУМА,'!I76</f>
        <v>2.30173235855054</v>
      </c>
      <c r="J76" s="242" t="n">
        <f aca="false">'СРЕДНЕДУШЕВЫЕ ДЕНЕЖНЫЕ ДОХОДЫ Н'!J76/'ВЕЛИЧИНА ПРОЖИТОЧНОГО МИНИМУМА,'!J76</f>
        <v>2.37133258678611</v>
      </c>
      <c r="K76" s="242" t="n">
        <f aca="false">'СРЕДНЕДУШЕВЫЕ ДЕНЕЖНЫЕ ДОХОДЫ Н'!K76/'ВЕЛИЧИНА ПРОЖИТОЧНОГО МИНИМУМА,'!K76</f>
        <v>2.47114849833148</v>
      </c>
      <c r="L76" s="242" t="n">
        <f aca="false">'СРЕДНЕДУШЕВЫЕ ДЕНЕЖНЫЕ ДОХОДЫ Н'!L76/'ВЕЛИЧИНА ПРОЖИТОЧНОГО МИНИМУМА,'!L76</f>
        <v>2.47174711769923</v>
      </c>
      <c r="M76" s="242" t="n">
        <f aca="false">'СРЕДНЕДУШЕВЫЕ ДЕНЕЖНЫЕ ДОХОДЫ Н'!M76/'ВЕЛИЧИНА ПРОЖИТОЧНОГО МИНИМУМА,'!M76</f>
        <v>2.32365550550822</v>
      </c>
      <c r="N76" s="242" t="n">
        <f aca="false">'СРЕДНЕДУШЕВЫЕ ДЕНЕЖНЫЕ ДОХОДЫ Н'!N76/'ВЕЛИЧИНА ПРОЖИТОЧНОГО МИНИМУМА,'!N76</f>
        <v>2.25433139684335</v>
      </c>
      <c r="O76" s="242" t="n">
        <f aca="false">'СРЕДНЕДУШЕВЫЕ ДЕНЕЖНЫЕ ДОХОДЫ Н'!O76/'ВЕЛИЧИНА ПРОЖИТОЧНОГО МИНИМУМА,'!O76</f>
        <v>2.3579604578564</v>
      </c>
      <c r="P76" s="242" t="n">
        <f aca="false">'СРЕДНЕДУШЕВЫЕ ДЕНЕЖНЫЕ ДОХОДЫ Н'!P76/'ВЕЛИЧИНА ПРОЖИТОЧНОГО МИНИМУМА,'!P76</f>
        <v>2.46988501089104</v>
      </c>
      <c r="Q76" s="242" t="n">
        <f aca="false">'СРЕДНЕДУШЕВЫЕ ДЕНЕЖНЫЕ ДОХОДЫ Н'!Q76/'ВЕЛИЧИНА ПРОЖИТОЧНОГО МИНИМУМА,'!Q76</f>
        <v>2.55649388468259</v>
      </c>
      <c r="R76" s="291" t="n">
        <f aca="false">'СРЕДНЕДУШЕВЫЕ ДЕНЕЖНЫЕ ДОХОДЫ Н'!R76/'ВЕЛИЧИНА ПРОЖИТОЧНОГО МИНИМУМА,'!R76</f>
        <v>2.57261661401227</v>
      </c>
    </row>
    <row r="77" customFormat="false" ht="15.75" hidden="false" customHeight="true" outlineLevel="0" collapsed="false">
      <c r="A77" s="115" t="n">
        <v>76</v>
      </c>
      <c r="B77" s="127" t="s">
        <v>78</v>
      </c>
      <c r="C77" s="290" t="n">
        <f aca="false">'СРЕДНЕДУШЕВЫЕ ДЕНЕЖНЫЕ ДОХОДЫ Н'!C77/'ВЕЛИЧИНА ПРОЖИТОЧНОГО МИНИМУМА,'!C77</f>
        <v>1.64557838836296</v>
      </c>
      <c r="D77" s="242" t="n">
        <f aca="false">'СРЕДНЕДУШЕВЫЕ ДЕНЕЖНЫЕ ДОХОДЫ Н'!D77/'ВЕЛИЧИНА ПРОЖИТОЧНОГО МИНИМУМА,'!D77</f>
        <v>1.86258755665431</v>
      </c>
      <c r="E77" s="242" t="n">
        <f aca="false">'СРЕДНЕДУШЕВЫЕ ДЕНЕЖНЫЕ ДОХОДЫ Н'!E77/'ВЕЛИЧИНА ПРОЖИТОЧНОГО МИНИМУМА,'!E77</f>
        <v>2.11250244570534</v>
      </c>
      <c r="F77" s="242" t="n">
        <f aca="false">'СРЕДНЕДУШЕВЫЕ ДЕНЕЖНЫЕ ДОХОДЫ Н'!F77/'ВЕЛИЧИНА ПРОЖИТОЧНОГО МИНИМУМА,'!F77</f>
        <v>2.10970186130786</v>
      </c>
      <c r="G77" s="242" t="n">
        <f aca="false">'СРЕДНЕДУШЕВЫЕ ДЕНЕЖНЫЕ ДОХОДЫ Н'!G77/'ВЕЛИЧИНА ПРОЖИТОЧНОГО МИНИМУМА,'!G77</f>
        <v>2.36525542883924</v>
      </c>
      <c r="H77" s="242" t="n">
        <f aca="false">'СРЕДНЕДУШЕВЫЕ ДЕНЕЖНЫЕ ДОХОДЫ Н'!H77/'ВЕЛИЧИНА ПРОЖИТОЧНОГО МИНИМУМА,'!H77</f>
        <v>2.519737800437</v>
      </c>
      <c r="I77" s="242" t="n">
        <f aca="false">'СРЕДНЕДУШЕВЫЕ ДЕНЕЖНЫЕ ДОХОДЫ Н'!I77/'ВЕЛИЧИНА ПРОЖИТОЧНОГО МИНИМУМА,'!I77</f>
        <v>2.61177753544166</v>
      </c>
      <c r="J77" s="242" t="n">
        <f aca="false">'СРЕДНЕДУШЕВЫЕ ДЕНЕЖНЫЕ ДОХОДЫ Н'!J77/'ВЕЛИЧИНА ПРОЖИТОЧНОГО МИНИМУМА,'!J77</f>
        <v>2.76553131777012</v>
      </c>
      <c r="K77" s="242" t="n">
        <f aca="false">'СРЕДНЕДУШЕВЫЕ ДЕНЕЖНЫЕ ДОХОДЫ Н'!K77/'ВЕЛИЧИНА ПРОЖИТОЧНОГО МИНИМУМА,'!K77</f>
        <v>2.46232770235258</v>
      </c>
      <c r="L77" s="242" t="n">
        <f aca="false">'СРЕДНЕДУШЕВЫЕ ДЕНЕЖНЫЕ ДОХОДЫ Н'!L77/'ВЕЛИЧИНА ПРОЖИТОЧНОГО МИНИМУМА,'!L77</f>
        <v>2.57221754188898</v>
      </c>
      <c r="M77" s="242" t="n">
        <f aca="false">'СРЕДНЕДУШЕВЫЕ ДЕНЕЖНЫЕ ДОХОДЫ Н'!M77/'ВЕЛИЧИНА ПРОЖИТОЧНОГО МИНИМУМА,'!M77</f>
        <v>2.47881930594336</v>
      </c>
      <c r="N77" s="242" t="n">
        <f aca="false">'СРЕДНЕДУШЕВЫЕ ДЕНЕЖНЫЕ ДОХОДЫ Н'!N77/'ВЕЛИЧИНА ПРОЖИТОЧНОГО МИНИМУМА,'!N77</f>
        <v>2.51003532434168</v>
      </c>
      <c r="O77" s="242" t="n">
        <f aca="false">'СРЕДНЕДУШЕВЫЕ ДЕНЕЖНЫЕ ДОХОДЫ Н'!O77/'ВЕЛИЧИНА ПРОЖИТОЧНОГО МИНИМУМА,'!O77</f>
        <v>2.65413719361737</v>
      </c>
      <c r="P77" s="242" t="n">
        <f aca="false">'СРЕДНЕДУШЕВЫЕ ДЕНЕЖНЫЕ ДОХОДЫ Н'!P77/'ВЕЛИЧИНА ПРОЖИТОЧНОГО МИНИМУМА,'!P77</f>
        <v>2.74253347064882</v>
      </c>
      <c r="Q77" s="242" t="n">
        <f aca="false">'СРЕДНЕДУШЕВЫЕ ДЕНЕЖНЫЕ ДОХОДЫ Н'!Q77/'ВЕЛИЧИНА ПРОЖИТОЧНОГО МИНИМУМА,'!Q77</f>
        <v>2.779427279578</v>
      </c>
      <c r="R77" s="291" t="n">
        <f aca="false">'СРЕДНЕДУШЕВЫЕ ДЕНЕЖНЫЕ ДОХОДЫ Н'!R77/'ВЕЛИЧИНА ПРОЖИТОЧНОГО МИНИМУМА,'!R77</f>
        <v>2.65982174688057</v>
      </c>
    </row>
    <row r="78" customFormat="false" ht="15.75" hidden="false" customHeight="true" outlineLevel="0" collapsed="false">
      <c r="A78" s="115" t="n">
        <v>77</v>
      </c>
      <c r="B78" s="127" t="s">
        <v>79</v>
      </c>
      <c r="C78" s="290" t="n">
        <f aca="false">'СРЕДНЕДУШЕВЫЕ ДЕНЕЖНЫЕ ДОХОДЫ Н'!C78/'ВЕЛИЧИНА ПРОЖИТОЧНОГО МИНИМУМА,'!C78</f>
        <v>2.5062317687616</v>
      </c>
      <c r="D78" s="242" t="n">
        <f aca="false">'СРЕДНЕДУШЕВЫЕ ДЕНЕЖНЫЕ ДОХОДЫ Н'!D78/'ВЕЛИЧИНА ПРОЖИТОЧНОГО МИНИМУМА,'!D78</f>
        <v>2.75648977716517</v>
      </c>
      <c r="E78" s="242" t="n">
        <f aca="false">'СРЕДНЕДУШЕВЫЕ ДЕНЕЖНЫЕ ДОХОДЫ Н'!E78/'ВЕЛИЧИНА ПРОЖИТОЧНОГО МИНИМУМА,'!E78</f>
        <v>2.67756751791292</v>
      </c>
      <c r="F78" s="242" t="n">
        <f aca="false">'СРЕДНЕДУШЕВЫЕ ДЕНЕЖНЫЕ ДОХОДЫ Н'!F78/'ВЕЛИЧИНА ПРОЖИТОЧНОГО МИНИМУМА,'!F78</f>
        <v>2.27542741234425</v>
      </c>
      <c r="G78" s="242" t="n">
        <f aca="false">'СРЕДНЕДУШЕВЫЕ ДЕНЕЖНЫЕ ДОХОДЫ Н'!G78/'ВЕЛИЧИНА ПРОЖИТОЧНОГО МИНИМУМА,'!G78</f>
        <v>2.38596271737771</v>
      </c>
      <c r="H78" s="242" t="n">
        <f aca="false">'СРЕДНЕДУШЕВЫЕ ДЕНЕЖНЫЕ ДОХОДЫ Н'!H78/'ВЕЛИЧИНА ПРОЖИТОЧНОГО МИНИМУМА,'!H78</f>
        <v>2.59094052558783</v>
      </c>
      <c r="I78" s="242" t="n">
        <f aca="false">'СРЕДНЕДУШЕВЫЕ ДЕНЕЖНЫЕ ДОХОДЫ Н'!I78/'ВЕЛИЧИНА ПРОЖИТОЧНОГО МИНИМУМА,'!I78</f>
        <v>2.6292731496847</v>
      </c>
      <c r="J78" s="242" t="n">
        <f aca="false">'СРЕДНЕДУШЕВЫЕ ДЕНЕЖНЫЕ ДОХОДЫ Н'!J78/'ВЕЛИЧИНА ПРОЖИТОЧНОГО МИНИМУМА,'!J78</f>
        <v>2.7092385572664</v>
      </c>
      <c r="K78" s="242" t="n">
        <f aca="false">'СРЕДНЕДУШЕВЫЕ ДЕНЕЖНЫЕ ДОХОДЫ Н'!K78/'ВЕЛИЧИНА ПРОЖИТОЧНОГО МИНИМУМА,'!K78</f>
        <v>2.86908269495188</v>
      </c>
      <c r="L78" s="242" t="n">
        <f aca="false">'СРЕДНЕДУШЕВЫЕ ДЕНЕЖНЫЕ ДОХОДЫ Н'!L78/'ВЕЛИЧИНА ПРОЖИТОЧНОГО МИНИМУМА,'!L78</f>
        <v>2.71396259243149</v>
      </c>
      <c r="M78" s="242" t="n">
        <f aca="false">'СРЕДНЕДУШЕВЫЕ ДЕНЕЖНЫЕ ДОХОДЫ Н'!M78/'ВЕЛИЧИНА ПРОЖИТОЧНОГО МИНИМУМА,'!M78</f>
        <v>2.64094734490206</v>
      </c>
      <c r="N78" s="242" t="n">
        <f aca="false">'СРЕДНЕДУШЕВЫЕ ДЕНЕЖНЫЕ ДОХОДЫ Н'!N78/'ВЕЛИЧИНА ПРОЖИТОЧНОГО МИНИМУМА,'!N78</f>
        <v>2.83230054221534</v>
      </c>
      <c r="O78" s="242" t="n">
        <f aca="false">'СРЕДНЕДУШЕВЫЕ ДЕНЕЖНЫЕ ДОХОДЫ Н'!O78/'ВЕЛИЧИНА ПРОЖИТОЧНОГО МИНИМУМА,'!O78</f>
        <v>2.86382584529875</v>
      </c>
      <c r="P78" s="242" t="n">
        <f aca="false">'СРЕДНЕДУШЕВЫЕ ДЕНЕЖНЫЕ ДОХОДЫ Н'!P78/'ВЕЛИЧИНА ПРОЖИТОЧНОГО МИНИМУМА,'!P78</f>
        <v>2.89575461213603</v>
      </c>
      <c r="Q78" s="242" t="n">
        <f aca="false">'СРЕДНЕДУШЕВЫЕ ДЕНЕЖНЫЕ ДОХОДЫ Н'!Q78/'ВЕЛИЧИНА ПРОЖИТОЧНОГО МИНИМУМА,'!Q78</f>
        <v>2.87570229590067</v>
      </c>
      <c r="R78" s="291" t="n">
        <f aca="false">'СРЕДНЕДУШЕВЫЕ ДЕНЕЖНЫЕ ДОХОДЫ Н'!R78/'ВЕЛИЧИНА ПРОЖИТОЧНОГО МИНИМУМА,'!R78</f>
        <v>2.68096859143169</v>
      </c>
    </row>
    <row r="79" customFormat="false" ht="15.75" hidden="false" customHeight="true" outlineLevel="0" collapsed="false">
      <c r="A79" s="115" t="n">
        <v>78</v>
      </c>
      <c r="B79" s="116" t="s">
        <v>80</v>
      </c>
      <c r="C79" s="290" t="n">
        <f aca="false">'СРЕДНЕДУШЕВЫЕ ДЕНЕЖНЫЕ ДОХОДЫ Н'!C79/'ВЕЛИЧИНА ПРОЖИТОЧНОГО МИНИМУМА,'!C79</f>
        <v>0.961060209424084</v>
      </c>
      <c r="D79" s="242" t="n">
        <f aca="false">'СРЕДНЕДУШЕВЫЕ ДЕНЕЖНЫЕ ДОХОДЫ Н'!D79/'ВЕЛИЧИНА ПРОЖИТОЧНОГО МИНИМУМА,'!D79</f>
        <v>1.08148923444976</v>
      </c>
      <c r="E79" s="242" t="n">
        <f aca="false">'СРЕДНЕДУШЕВЫЕ ДЕНЕЖНЫЕ ДОХОДЫ Н'!E79/'ВЕЛИЧИНА ПРОЖИТОЧНОГО МИНИМУМА,'!E79</f>
        <v>1.86808595304417</v>
      </c>
      <c r="F79" s="242" t="n">
        <f aca="false">'СРЕДНЕДУШЕВЫЕ ДЕНЕЖНЫЕ ДОХОДЫ Н'!F79/'ВЕЛИЧИНА ПРОЖИТОЧНОГО МИНИМУМА,'!F79</f>
        <v>2.09845288326301</v>
      </c>
      <c r="G79" s="242" t="n">
        <f aca="false">'СРЕДНЕДУШЕВЫЕ ДЕНЕЖНЫЕ ДОХОДЫ Н'!G79/'ВЕЛИЧИНА ПРОЖИТОЧНОГО МИНИМУМА,'!G79</f>
        <v>1.99187753826929</v>
      </c>
      <c r="H79" s="242" t="n">
        <f aca="false">'СРЕДНЕДУШЕВЫЕ ДЕНЕЖНЫЕ ДОХОДЫ Н'!H79/'ВЕЛИЧИНА ПРОЖИТОЧНОГО МИНИМУМА,'!H79</f>
        <v>1.99958118106938</v>
      </c>
      <c r="I79" s="242" t="n">
        <f aca="false">'СРЕДНЕДУШЕВЫЕ ДЕНЕЖНЫЕ ДОХОДЫ Н'!I79/'ВЕЛИЧИНА ПРОЖИТОЧНОГО МИНИМУМА,'!I79</f>
        <v>2.2377358490566</v>
      </c>
      <c r="J79" s="242" t="n">
        <f aca="false">'СРЕДНЕДУШЕВЫЕ ДЕНЕЖНЫЕ ДОХОДЫ Н'!J79/'ВЕЛИЧИНА ПРОЖИТОЧНОГО МИНИМУМА,'!J79</f>
        <v>2.60485123670689</v>
      </c>
      <c r="K79" s="242" t="n">
        <f aca="false">'СРЕДНЕДУШЕВЫЕ ДЕНЕЖНЫЕ ДОХОДЫ Н'!K79/'ВЕЛИЧИНА ПРОЖИТОЧНОГО МИНИМУМА,'!K79</f>
        <v>2.49010917738623</v>
      </c>
      <c r="L79" s="242" t="n">
        <f aca="false">'СРЕДНЕДУШЕВЫЕ ДЕНЕЖНЫЕ ДОХОДЫ Н'!L79/'ВЕЛИЧИНА ПРОЖИТОЧНОГО МИНИМУМА,'!L79</f>
        <v>2.66118041723451</v>
      </c>
      <c r="M79" s="242" t="n">
        <f aca="false">'СРЕДНЕДУШЕВЫЕ ДЕНЕЖНЫЕ ДОХОДЫ Н'!M79/'ВЕЛИЧИНА ПРОЖИТОЧНОГО МИНИМУМА,'!M79</f>
        <v>2.44396365209866</v>
      </c>
      <c r="N79" s="242" t="n">
        <f aca="false">'СРЕДНЕДУШЕВЫЕ ДЕНЕЖНЫЕ ДОХОДЫ Н'!N79/'ВЕЛИЧИНА ПРОЖИТОЧНОГО МИНИМУМА,'!N79</f>
        <v>2.45964480393881</v>
      </c>
      <c r="O79" s="242" t="n">
        <f aca="false">'СРЕДНЕДУШЕВЫЕ ДЕНЕЖНЫЕ ДОХОДЫ Н'!O79/'ВЕЛИЧИНА ПРОЖИТОЧНОГО МИНИМУМА,'!O79</f>
        <v>2.60760510577524</v>
      </c>
      <c r="P79" s="242" t="n">
        <f aca="false">'СРЕДНЕДУШЕВЫЕ ДЕНЕЖНЫЕ ДОХОДЫ Н'!P79/'ВЕЛИЧИНА ПРОЖИТОЧНОГО МИНИМУМА,'!P79</f>
        <v>2.76915503043323</v>
      </c>
      <c r="Q79" s="242" t="n">
        <f aca="false">'СРЕДНЕДУШЕВЫЕ ДЕНЕЖНЫЕ ДОХОДЫ Н'!Q79/'ВЕЛИЧИНА ПРОЖИТОЧНОГО МИНИМУМА,'!Q79</f>
        <v>2.6903627110429</v>
      </c>
      <c r="R79" s="291" t="n">
        <f aca="false">'СРЕДНЕДУШЕВЫЕ ДЕНЕЖНЫЕ ДОХОДЫ Н'!R79/'ВЕЛИЧИНА ПРОЖИТОЧНОГО МИНИМУМА,'!R79</f>
        <v>2.62372505543237</v>
      </c>
    </row>
    <row r="80" customFormat="false" ht="15.75" hidden="false" customHeight="true" outlineLevel="0" collapsed="false">
      <c r="A80" s="115" t="n">
        <v>79</v>
      </c>
      <c r="B80" s="116" t="s">
        <v>81</v>
      </c>
      <c r="C80" s="290" t="n">
        <f aca="false">'СРЕДНЕДУШЕВЫЕ ДЕНЕЖНЫЕ ДОХОДЫ Н'!C80/'ВЕЛИЧИНА ПРОЖИТОЧНОГО МИНИМУМА,'!C80</f>
        <v>2.33536585365854</v>
      </c>
      <c r="D80" s="242" t="n">
        <f aca="false">'СРЕДНЕДУШЕВЫЕ ДЕНЕЖНЫЕ ДОХОДЫ Н'!D80/'ВЕЛИЧИНА ПРОЖИТОЧНОГО МИНИМУМА,'!D80</f>
        <v>2.57984612497654</v>
      </c>
      <c r="E80" s="242" t="n">
        <f aca="false">'СРЕДНЕДУШЕВЫЕ ДЕНЕЖНЫЕ ДОХОДЫ Н'!E80/'ВЕЛИЧИНА ПРОЖИТОЧНОГО МИНИМУМА,'!E80</f>
        <v>2.62268961121734</v>
      </c>
      <c r="F80" s="242" t="n">
        <f aca="false">'СРЕДНЕДУШЕВЫЕ ДЕНЕЖНЫЕ ДОХОДЫ Н'!F80/'ВЕЛИЧИНА ПРОЖИТОЧНОГО МИНИМУМА,'!F80</f>
        <v>2.62496669331202</v>
      </c>
      <c r="G80" s="242" t="n">
        <f aca="false">'СРЕДНЕДУШЕВЫЕ ДЕНЕЖНЫЕ ДОХОДЫ Н'!G80/'ВЕЛИЧИНА ПРОЖИТОЧНОГО МИНИМУМА,'!G80</f>
        <v>2.79752257467006</v>
      </c>
      <c r="H80" s="242" t="n">
        <f aca="false">'СРЕДНЕДУШЕВЫЕ ДЕНЕЖНЫЕ ДОХОДЫ Н'!H80/'ВЕЛИЧИНА ПРОЖИТОЧНОГО МИНИМУМА,'!H80</f>
        <v>3.0100692940667</v>
      </c>
      <c r="I80" s="242" t="n">
        <f aca="false">'СРЕДНЕДУШЕВЫЕ ДЕНЕЖНЫЕ ДОХОДЫ Н'!I80/'ВЕЛИЧИНА ПРОЖИТОЧНОГО МИНИМУМА,'!I80</f>
        <v>2.97121670406869</v>
      </c>
      <c r="J80" s="242" t="n">
        <f aca="false">'СРЕДНЕДУШЕВЫЕ ДЕНЕЖНЫЕ ДОХОДЫ Н'!J80/'ВЕЛИЧИНА ПРОЖИТОЧНОГО МИНИМУМА,'!J80</f>
        <v>3.32878829197346</v>
      </c>
      <c r="K80" s="242" t="n">
        <f aca="false">'СРЕДНЕДУШЕВЫЕ ДЕНЕЖНЫЕ ДОХОДЫ Н'!K80/'ВЕЛИЧИНА ПРОЖИТОЧНОГО МИНИМУМА,'!K80</f>
        <v>2.99829593865379</v>
      </c>
      <c r="L80" s="242" t="n">
        <f aca="false">'СРЕДНЕДУШЕВЫЕ ДЕНЕЖНЫЕ ДОХОДЫ Н'!L80/'ВЕЛИЧИНА ПРОЖИТОЧНОГО МИНИМУМА,'!L80</f>
        <v>2.91897502432695</v>
      </c>
      <c r="M80" s="242" t="n">
        <f aca="false">'СРЕДНЕДУШЕВЫЕ ДЕНЕЖНЫЕ ДОХОДЫ Н'!M80/'ВЕЛИЧИНА ПРОЖИТОЧНОГО МИНИМУМА,'!M80</f>
        <v>2.90514625908753</v>
      </c>
      <c r="N80" s="242" t="n">
        <f aca="false">'СРЕДНЕДУШЕВЫЕ ДЕНЕЖНЫЕ ДОХОДЫ Н'!N80/'ВЕЛИЧИНА ПРОЖИТОЧНОГО МИНИМУМА,'!N80</f>
        <v>2.89163476694438</v>
      </c>
      <c r="O80" s="242" t="n">
        <f aca="false">'СРЕДНЕДУШЕВЫЕ ДЕНЕЖНЫЕ ДОХОДЫ Н'!O80/'ВЕЛИЧИНА ПРОЖИТОЧНОГО МИНИМУМА,'!O80</f>
        <v>3.11023532747377</v>
      </c>
      <c r="P80" s="242" t="n">
        <f aca="false">'СРЕДНЕДУШЕВЫЕ ДЕНЕЖНЫЕ ДОХОДЫ Н'!P80/'ВЕЛИЧИНА ПРОЖИТОЧНОГО МИНИМУМА,'!P80</f>
        <v>3.16097303014278</v>
      </c>
      <c r="Q80" s="242" t="n">
        <f aca="false">'СРЕДНЕДУШЕВЫЕ ДЕНЕЖНЫЕ ДОХОДЫ Н'!Q80/'ВЕЛИЧИНА ПРОЖИТОЧНОГО МИНИМУМА,'!Q80</f>
        <v>3.31845646103072</v>
      </c>
      <c r="R80" s="291" t="n">
        <f aca="false">'СРЕДНЕДУШЕВЫЕ ДЕНЕЖНЫЕ ДОХОДЫ Н'!R80/'ВЕЛИЧИНА ПРОЖИТОЧНОГО МИНИМУМА,'!R80</f>
        <v>3.40201632261162</v>
      </c>
    </row>
    <row r="81" customFormat="false" ht="15.75" hidden="false" customHeight="true" outlineLevel="0" collapsed="false">
      <c r="A81" s="115" t="n">
        <v>80</v>
      </c>
      <c r="B81" s="116" t="s">
        <v>82</v>
      </c>
      <c r="C81" s="290" t="n">
        <f aca="false">'СРЕДНЕДУШЕВЫЕ ДЕНЕЖНЫЕ ДОХОДЫ Н'!C81/'ВЕЛИЧИНА ПРОЖИТОЧНОГО МИНИМУМА,'!C81</f>
        <v>2.45173896053146</v>
      </c>
      <c r="D81" s="242" t="n">
        <f aca="false">'СРЕДНЕДУШЕВЫЕ ДЕНЕЖНЫЕ ДОХОДЫ Н'!D81/'ВЕЛИЧИНА ПРОЖИТОЧНОГО МИНИМУМА,'!D81</f>
        <v>2.71359223300971</v>
      </c>
      <c r="E81" s="242" t="n">
        <f aca="false">'СРЕДНЕДУШЕВЫЕ ДЕНЕЖНЫЕ ДОХОДЫ Н'!E81/'ВЕЛИЧИНА ПРОЖИТОЧНОГО МИНИМУМА,'!E81</f>
        <v>3.05449591280654</v>
      </c>
      <c r="F81" s="242" t="n">
        <f aca="false">'СРЕДНЕДУШЕВЫЕ ДЕНЕЖНЫЕ ДОХОДЫ Н'!F81/'ВЕЛИЧИНА ПРОЖИТОЧНОГО МИНИМУМА,'!F81</f>
        <v>3.26012481742133</v>
      </c>
      <c r="G81" s="242" t="n">
        <f aca="false">'СРЕДНЕДУШЕВЫЕ ДЕНЕЖНЫЕ ДОХОДЫ Н'!G81/'ВЕЛИЧИНА ПРОЖИТОЧНОГО МИНИМУМА,'!G81</f>
        <v>3.29789524037312</v>
      </c>
      <c r="H81" s="242" t="n">
        <f aca="false">'СРЕДНЕДУШЕВЫЕ ДЕНЕЖНЫЕ ДОХОДЫ Н'!H81/'ВЕЛИЧИНА ПРОЖИТОЧНОГО МИНИМУМА,'!H81</f>
        <v>3.38254073095553</v>
      </c>
      <c r="I81" s="242" t="n">
        <f aca="false">'СРЕДНЕДУШЕВЫЕ ДЕНЕЖНЫЕ ДОХОДЫ Н'!I81/'ВЕЛИЧИНА ПРОЖИТОЧНОГО МИНИМУМА,'!I81</f>
        <v>3.2712895377129</v>
      </c>
      <c r="J81" s="242" t="n">
        <f aca="false">'СРЕДНЕДУШЕВЫЕ ДЕНЕЖНЫЕ ДОХОДЫ Н'!J81/'ВЕЛИЧИНА ПРОЖИТОЧНОГО МИНИМУМА,'!J81</f>
        <v>3.26101255730516</v>
      </c>
      <c r="K81" s="242" t="n">
        <f aca="false">'СРЕДНЕДУШЕВЫЕ ДЕНЕЖНЫЕ ДОХОДЫ Н'!K81/'ВЕЛИЧИНА ПРОЖИТОЧНОГО МИНИМУМА,'!K81</f>
        <v>3.40981683659659</v>
      </c>
      <c r="L81" s="242" t="n">
        <f aca="false">'СРЕДНЕДУШЕВЫЕ ДЕНЕЖНЫЕ ДОХОДЫ Н'!L81/'ВЕЛИЧИНА ПРОЖИТОЧНОГО МИНИМУМА,'!L81</f>
        <v>3.43461884876771</v>
      </c>
      <c r="M81" s="242" t="n">
        <f aca="false">'СРЕДНЕДУШЕВЫЕ ДЕНЕЖНЫЕ ДОХОДЫ Н'!M81/'ВЕЛИЧИНА ПРОЖИТОЧНОГО МИНИМУМА,'!M81</f>
        <v>3.53742703022242</v>
      </c>
      <c r="N81" s="242" t="n">
        <f aca="false">'СРЕДНЕДУШЕВЫЕ ДЕНЕЖНЫЕ ДОХОДЫ Н'!N81/'ВЕЛИЧИНА ПРОЖИТОЧНОГО МИНИМУМА,'!N81</f>
        <v>3.60343822843823</v>
      </c>
      <c r="O81" s="242" t="n">
        <f aca="false">'СРЕДНЕДУШЕВЫЕ ДЕНЕЖНЫЕ ДОХОДЫ Н'!O81/'ВЕЛИЧИНА ПРОЖИТОЧНОГО МИНИМУМА,'!O81</f>
        <v>3.7888813864506</v>
      </c>
      <c r="P81" s="242" t="n">
        <f aca="false">'СРЕДНЕДУШЕВЫЕ ДЕНЕЖНЫЕ ДОХОДЫ Н'!P81/'ВЕЛИЧИНА ПРОЖИТОЧНОГО МИНИМУМА,'!P81</f>
        <v>3.82198692438886</v>
      </c>
      <c r="Q81" s="242" t="n">
        <f aca="false">'СРЕДНЕДУШЕВЫЕ ДЕНЕЖНЫЕ ДОХОДЫ Н'!Q81/'ВЕЛИЧИНА ПРОЖИТОЧНОГО МИНИМУМА,'!Q81</f>
        <v>3.96126996912337</v>
      </c>
      <c r="R81" s="291" t="n">
        <f aca="false">'СРЕДНЕДУШЕВЫЕ ДЕНЕЖНЫЕ ДОХОДЫ Н'!R81/'ВЕЛИЧИНА ПРОЖИТОЧНОГО МИНИМУМА,'!R81</f>
        <v>3.76751394916305</v>
      </c>
    </row>
    <row r="82" customFormat="false" ht="15.75" hidden="false" customHeight="true" outlineLevel="0" collapsed="false">
      <c r="A82" s="115" t="n">
        <v>81</v>
      </c>
      <c r="B82" s="116" t="s">
        <v>83</v>
      </c>
      <c r="C82" s="290" t="n">
        <f aca="false">'СРЕДНЕДУШЕВЫЕ ДЕНЕЖНЫЕ ДОХОДЫ Н'!C82/'ВЕЛИЧИНА ПРОЖИТОЧНОГО МИНИМУМА,'!C82</f>
        <v>1.74429604897051</v>
      </c>
      <c r="D82" s="242" t="n">
        <f aca="false">'СРЕДНЕДУШЕВЫЕ ДЕНЕЖНЫЕ ДОХОДЫ Н'!D82/'ВЕЛИЧИНА ПРОЖИТОЧНОГО МИНИМУМА,'!D82</f>
        <v>1.89933230611197</v>
      </c>
      <c r="E82" s="242" t="n">
        <f aca="false">'СРЕДНЕДУШЕВЫЕ ДЕНЕЖНЫЕ ДОХОДЫ Н'!E82/'ВЕЛИЧИНА ПРОЖИТОЧНОГО МИНИМУМА,'!E82</f>
        <v>1.8063756953359</v>
      </c>
      <c r="F82" s="242" t="n">
        <f aca="false">'СРЕДНЕДУШЕВЫЕ ДЕНЕЖНЫЕ ДОХОДЫ Н'!F82/'ВЕЛИЧИНА ПРОЖИТОЧНОГО МИНИМУМА,'!F82</f>
        <v>2.01949498700334</v>
      </c>
      <c r="G82" s="242" t="n">
        <f aca="false">'СРЕДНЕДУШЕВЫЕ ДЕНЕЖНЫЕ ДОХОДЫ Н'!G82/'ВЕЛИЧИНА ПРОЖИТОЧНОГО МИНИМУМА,'!G82</f>
        <v>2.13570961412688</v>
      </c>
      <c r="H82" s="242" t="n">
        <f aca="false">'СРЕДНЕДУШЕВЫЕ ДЕНЕЖНЫЕ ДОХОДЫ Н'!H82/'ВЕЛИЧИНА ПРОЖИТОЧНОГО МИНИМУМА,'!H82</f>
        <v>2.27310426540284</v>
      </c>
      <c r="I82" s="242" t="n">
        <f aca="false">'СРЕДНЕДУШЕВЫЕ ДЕНЕЖНЫЕ ДОХОДЫ Н'!I82/'ВЕЛИЧИНА ПРОЖИТОЧНОГО МИНИМУМА,'!I82</f>
        <v>2.23492020557209</v>
      </c>
      <c r="J82" s="242" t="n">
        <f aca="false">'СРЕДНЕДУШЕВЫЕ ДЕНЕЖНЫЕ ДОХОДЫ Н'!J82/'ВЕЛИЧИНА ПРОЖИТОЧНОГО МИНИМУМА,'!J82</f>
        <v>2.23582161900145</v>
      </c>
      <c r="K82" s="242" t="n">
        <f aca="false">'СРЕДНЕДУШЕВЫЕ ДЕНЕЖНЫЕ ДОХОДЫ Н'!K82/'ВЕЛИЧИНА ПРОЖИТОЧНОГО МИНИМУМА,'!K82</f>
        <v>2.14152328997063</v>
      </c>
      <c r="L82" s="242" t="n">
        <f aca="false">'СРЕДНЕДУШЕВЫЕ ДЕНЕЖНЫЕ ДОХОДЫ Н'!L82/'ВЕЛИЧИНА ПРОЖИТОЧНОГО МИНИМУМА,'!L82</f>
        <v>2.04667291471415</v>
      </c>
      <c r="M82" s="242" t="n">
        <f aca="false">'СРЕДНЕДУШЕВЫЕ ДЕНЕЖНЫЕ ДОХОДЫ Н'!M82/'ВЕЛИЧИНА ПРОЖИТОЧНОГО МИНИМУМА,'!M82</f>
        <v>1.94299967288191</v>
      </c>
      <c r="N82" s="242" t="n">
        <f aca="false">'СРЕДНЕДУШЕВЫЕ ДЕНЕЖНЫЕ ДОХОДЫ Н'!N82/'ВЕЛИЧИНА ПРОЖИТОЧНОГО МИНИМУМА,'!N82</f>
        <v>1.83465881978686</v>
      </c>
      <c r="O82" s="242" t="n">
        <f aca="false">'СРЕДНЕДУШЕВЫЕ ДЕНЕЖНЫЕ ДОХОДЫ Н'!O82/'ВЕЛИЧИНА ПРОЖИТОЧНОГО МИНИМУМА,'!O82</f>
        <v>1.94712605871228</v>
      </c>
      <c r="P82" s="242" t="n">
        <f aca="false">'СРЕДНЕДУШЕВЫЕ ДЕНЕЖНЫЕ ДОХОДЫ Н'!P82/'ВЕЛИЧИНА ПРОЖИТОЧНОГО МИНИМУМА,'!P82</f>
        <v>1.89226879166347</v>
      </c>
      <c r="Q82" s="242" t="n">
        <f aca="false">'СРЕДНЕДУШЕВЫЕ ДЕНЕЖНЫЕ ДОХОДЫ Н'!Q82/'ВЕЛИЧИНА ПРОЖИТОЧНОГО МИНИМУМА,'!Q82</f>
        <v>1.85651476027636</v>
      </c>
      <c r="R82" s="291" t="n">
        <f aca="false">'СРЕДНЕДУШЕВЫЕ ДЕНЕЖНЫЕ ДОХОДЫ Н'!R82/'ВЕЛИЧИНА ПРОЖИТОЧНОГО МИНИМУМА,'!R82</f>
        <v>1.81940840685003</v>
      </c>
    </row>
    <row r="83" customFormat="false" ht="15.75" hidden="false" customHeight="true" outlineLevel="0" collapsed="false">
      <c r="A83" s="132" t="n">
        <v>82</v>
      </c>
      <c r="B83" s="122" t="s">
        <v>84</v>
      </c>
      <c r="C83" s="292" t="n">
        <f aca="false">'СРЕДНЕДУШЕВЫЕ ДЕНЕЖНЫЕ ДОХОДЫ Н'!C83/'ВЕЛИЧИНА ПРОЖИТОЧНОГО МИНИМУМА,'!C83</f>
        <v>2.74989816700611</v>
      </c>
      <c r="D83" s="246" t="n">
        <f aca="false">'СРЕДНЕДУШЕВЫЕ ДЕНЕЖНЫЕ ДОХОДЫ Н'!D83/'ВЕЛИЧИНА ПРОЖИТОЧНОГО МИНИМУМА,'!D83</f>
        <v>2.90249433106576</v>
      </c>
      <c r="E83" s="246" t="n">
        <f aca="false">'СРЕДНЕДУШЕВЫЕ ДЕНЕЖНЫЕ ДОХОДЫ Н'!E83/'ВЕЛИЧИНА ПРОЖИТОЧНОГО МИНИМУМА,'!E83</f>
        <v>3.10430131490974</v>
      </c>
      <c r="F83" s="246" t="n">
        <f aca="false">'СРЕДНЕДУШЕВЫЕ ДЕНЕЖНЫЕ ДОХОДЫ Н'!F83/'ВЕЛИЧИНА ПРОЖИТОЧНОГО МИНИМУМА,'!F83</f>
        <v>3.26095779220779</v>
      </c>
      <c r="G83" s="246" t="n">
        <f aca="false">'СРЕДНЕДУШЕВЫЕ ДЕНЕЖНЫЕ ДОХОДЫ Н'!G83/'ВЕЛИЧИНА ПРОЖИТОЧНОГО МИНИМУМА,'!G83</f>
        <v>3.2426511369939</v>
      </c>
      <c r="H83" s="246" t="n">
        <f aca="false">'СРЕДНЕДУШЕВЫЕ ДЕНЕЖНЫЕ ДОХОДЫ Н'!H83/'ВЕЛИЧИНА ПРОЖИТОЧНОГО МИНИМУМА,'!H83</f>
        <v>3.48024815254083</v>
      </c>
      <c r="I83" s="246" t="n">
        <f aca="false">'СРЕДНЕДУШЕВЫЕ ДЕНЕЖНЫЕ ДОХОДЫ Н'!I83/'ВЕЛИЧИНА ПРОЖИТОЧНОГО МИНИМУМА,'!I83</f>
        <v>3.76697584879244</v>
      </c>
      <c r="J83" s="246" t="n">
        <f aca="false">'СРЕДНЕДУШЕВЫЕ ДЕНЕЖНЫЕ ДОХОДЫ Н'!J83/'ВЕЛИЧИНА ПРОЖИТОЧНОГО МИНИМУМА,'!J83</f>
        <v>3.99218557209838</v>
      </c>
      <c r="K83" s="246" t="n">
        <f aca="false">'СРЕДНЕДУШЕВЫЕ ДЕНЕЖНЫЕ ДОХОДЫ Н'!K83/'ВЕЛИЧИНА ПРОЖИТОЧНОГО МИНИМУМА,'!K83</f>
        <v>3.76710009481241</v>
      </c>
      <c r="L83" s="246" t="n">
        <f aca="false">'СРЕДНЕДУШЕВЫЕ ДЕНЕЖНЫЕ ДОХОДЫ Н'!L83/'ВЕЛИЧИНА ПРОЖИТОЧНОГО МИНИМУМА,'!L83</f>
        <v>4.41839215975241</v>
      </c>
      <c r="M83" s="246" t="n">
        <f aca="false">'СРЕДНЕДУШЕВЫЕ ДЕНЕЖНЫЕ ДОХОДЫ Н'!M83/'ВЕЛИЧИНА ПРОЖИТОЧНОГО МИНИМУМА,'!M83</f>
        <v>3.75826654793707</v>
      </c>
      <c r="N83" s="246" t="n">
        <f aca="false">'СРЕДНЕДУШЕВЫЕ ДЕНЕЖНЫЕ ДОХОДЫ Н'!N83/'ВЕЛИЧИНА ПРОЖИТОЧНОГО МИНИМУМА,'!N83</f>
        <v>3.8090576652602</v>
      </c>
      <c r="O83" s="246" t="n">
        <f aca="false">'СРЕДНЕДУШЕВЫЕ ДЕНЕЖНЫЕ ДОХОДЫ Н'!O83/'ВЕЛИЧИНА ПРОЖИТОЧНОГО МИНИМУМА,'!O83</f>
        <v>3.62395156087151</v>
      </c>
      <c r="P83" s="246" t="n">
        <f aca="false">'СРЕДНЕДУШЕВЫЕ ДЕНЕЖНЫЕ ДОХОДЫ Н'!P83/'ВЕЛИЧИНА ПРОЖИТОЧНОГО МИНИМУМА,'!P83</f>
        <v>3.64769045635472</v>
      </c>
      <c r="Q83" s="246" t="n">
        <f aca="false">'СРЕДНЕДУШЕВЫЕ ДЕНЕЖНЫЕ ДОХОДЫ Н'!Q83/'ВЕЛИЧИНА ПРОЖИТОЧНОГО МИНИМУМА,'!Q83</f>
        <v>3.77341840890578</v>
      </c>
      <c r="R83" s="293" t="n">
        <f aca="false">'СРЕДНЕДУШЕВЫЕ ДЕНЕЖНЫЕ ДОХОДЫ Н'!R83/'ВЕЛИЧИНА ПРОЖИТОЧНОГО МИНИМУМА,'!R83</f>
        <v>3.73103045960248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9.75"/>
    <col collapsed="false" customWidth="true" hidden="false" outlineLevel="0" max="2" min="2" style="1" width="31.38"/>
    <col collapsed="false" customWidth="true" hidden="false" outlineLevel="0" max="3" min="3" style="1" width="11.38"/>
    <col collapsed="false" customWidth="true" hidden="false" outlineLevel="0" max="18" min="4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92" t="s">
        <v>411</v>
      </c>
      <c r="B1" s="95" t="s">
        <v>412</v>
      </c>
      <c r="C1" s="1" t="s">
        <v>413</v>
      </c>
      <c r="D1" s="1" t="s">
        <v>414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customFormat="false" ht="15" hidden="false" customHeight="false" outlineLevel="0" collapsed="false">
      <c r="A2" s="96" t="n">
        <v>1</v>
      </c>
      <c r="B2" s="301" t="n">
        <v>0.492308537569386</v>
      </c>
      <c r="C2" s="1" t="n">
        <v>2020</v>
      </c>
      <c r="D2" s="1" t="n">
        <v>13</v>
      </c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</row>
    <row r="3" customFormat="false" ht="15" hidden="false" customHeight="false" outlineLevel="0" collapsed="false">
      <c r="A3" s="101" t="n">
        <v>2</v>
      </c>
      <c r="B3" s="301" t="n">
        <v>0.394959763457783</v>
      </c>
      <c r="C3" s="1" t="n">
        <v>2020</v>
      </c>
      <c r="D3" s="1" t="n">
        <v>13</v>
      </c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</row>
    <row r="4" customFormat="false" ht="15" hidden="false" customHeight="false" outlineLevel="0" collapsed="false">
      <c r="A4" s="101" t="n">
        <v>3</v>
      </c>
      <c r="B4" s="301" t="n">
        <v>0.363669293090275</v>
      </c>
      <c r="C4" s="1" t="n">
        <v>2020</v>
      </c>
      <c r="D4" s="1" t="n">
        <v>13</v>
      </c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customFormat="false" ht="15" hidden="false" customHeight="false" outlineLevel="0" collapsed="false">
      <c r="A5" s="101" t="n">
        <v>4</v>
      </c>
      <c r="B5" s="301" t="n">
        <v>0.504258638897097</v>
      </c>
      <c r="C5" s="1" t="n">
        <v>2020</v>
      </c>
      <c r="D5" s="1" t="n">
        <v>13</v>
      </c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</row>
    <row r="6" customFormat="false" ht="15" hidden="false" customHeight="false" outlineLevel="0" collapsed="false">
      <c r="A6" s="101" t="n">
        <v>5</v>
      </c>
      <c r="B6" s="301" t="n">
        <v>0.376481170846058</v>
      </c>
      <c r="C6" s="1" t="n">
        <v>2020</v>
      </c>
      <c r="D6" s="1" t="n">
        <v>13</v>
      </c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</row>
    <row r="7" customFormat="false" ht="15" hidden="false" customHeight="false" outlineLevel="0" collapsed="false">
      <c r="A7" s="101" t="n">
        <v>6</v>
      </c>
      <c r="B7" s="301" t="n">
        <v>0.440480667753867</v>
      </c>
      <c r="C7" s="1" t="n">
        <v>2020</v>
      </c>
      <c r="D7" s="1" t="n">
        <v>13</v>
      </c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</row>
    <row r="8" customFormat="false" ht="15" hidden="false" customHeight="false" outlineLevel="0" collapsed="false">
      <c r="A8" s="101" t="n">
        <v>7</v>
      </c>
      <c r="B8" s="301" t="n">
        <v>0.354839031702746</v>
      </c>
      <c r="C8" s="1" t="n">
        <v>2020</v>
      </c>
      <c r="D8" s="1" t="n">
        <v>13</v>
      </c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</row>
    <row r="9" customFormat="false" ht="15" hidden="false" customHeight="false" outlineLevel="0" collapsed="false">
      <c r="A9" s="101" t="n">
        <v>8</v>
      </c>
      <c r="B9" s="301" t="n">
        <v>0.442977041442413</v>
      </c>
      <c r="C9" s="1" t="n">
        <v>2020</v>
      </c>
      <c r="D9" s="1" t="n">
        <v>13</v>
      </c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</row>
    <row r="10" customFormat="false" ht="15" hidden="false" customHeight="false" outlineLevel="0" collapsed="false">
      <c r="A10" s="101" t="n">
        <v>9</v>
      </c>
      <c r="B10" s="301" t="n">
        <v>0.477178519381991</v>
      </c>
      <c r="C10" s="1" t="n">
        <v>2020</v>
      </c>
      <c r="D10" s="1" t="n">
        <v>13</v>
      </c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</row>
    <row r="11" customFormat="false" ht="15" hidden="false" customHeight="false" outlineLevel="0" collapsed="false">
      <c r="A11" s="101" t="n">
        <v>10</v>
      </c>
      <c r="B11" s="301" t="n">
        <v>0.507081186280642</v>
      </c>
      <c r="C11" s="1" t="n">
        <v>2020</v>
      </c>
      <c r="D11" s="1" t="n">
        <v>13</v>
      </c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</row>
    <row r="12" customFormat="false" ht="15" hidden="false" customHeight="false" outlineLevel="0" collapsed="false">
      <c r="A12" s="101" t="n">
        <v>11</v>
      </c>
      <c r="B12" s="301" t="n">
        <v>0.391432459548672</v>
      </c>
      <c r="C12" s="1" t="n">
        <v>2020</v>
      </c>
      <c r="D12" s="1" t="n">
        <v>13</v>
      </c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</row>
    <row r="13" customFormat="false" ht="15" hidden="false" customHeight="false" outlineLevel="0" collapsed="false">
      <c r="A13" s="101" t="n">
        <v>12</v>
      </c>
      <c r="B13" s="301" t="n">
        <v>0.383663972559366</v>
      </c>
      <c r="C13" s="1" t="n">
        <v>2020</v>
      </c>
      <c r="D13" s="1" t="n">
        <v>13</v>
      </c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</row>
    <row r="14" customFormat="false" ht="15" hidden="false" customHeight="false" outlineLevel="0" collapsed="false">
      <c r="A14" s="101" t="n">
        <v>13</v>
      </c>
      <c r="B14" s="301" t="n">
        <v>0.395913346359763</v>
      </c>
      <c r="C14" s="1" t="n">
        <v>2020</v>
      </c>
      <c r="D14" s="1" t="n">
        <v>13</v>
      </c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customFormat="false" ht="15" hidden="false" customHeight="false" outlineLevel="0" collapsed="false">
      <c r="A15" s="101" t="n">
        <v>14</v>
      </c>
      <c r="B15" s="301" t="n">
        <v>0.412563004939634</v>
      </c>
      <c r="C15" s="1" t="n">
        <v>2020</v>
      </c>
      <c r="D15" s="1" t="n">
        <v>13</v>
      </c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customFormat="false" ht="15" hidden="false" customHeight="false" outlineLevel="0" collapsed="false">
      <c r="A16" s="101" t="n">
        <v>15</v>
      </c>
      <c r="B16" s="301" t="n">
        <v>0.376756811990612</v>
      </c>
      <c r="C16" s="1" t="n">
        <v>2020</v>
      </c>
      <c r="D16" s="1" t="n">
        <v>13</v>
      </c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</row>
    <row r="17" customFormat="false" ht="15" hidden="false" customHeight="false" outlineLevel="0" collapsed="false">
      <c r="A17" s="101" t="n">
        <v>16</v>
      </c>
      <c r="B17" s="301" t="n">
        <v>0.40330042562673</v>
      </c>
      <c r="C17" s="1" t="n">
        <v>2020</v>
      </c>
      <c r="D17" s="1" t="n">
        <v>13</v>
      </c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</row>
    <row r="18" customFormat="false" ht="15" hidden="false" customHeight="false" outlineLevel="0" collapsed="false">
      <c r="A18" s="101" t="n">
        <v>17</v>
      </c>
      <c r="B18" s="301" t="n">
        <v>0.416072103679351</v>
      </c>
      <c r="C18" s="1" t="n">
        <v>2020</v>
      </c>
      <c r="D18" s="1" t="n">
        <v>13</v>
      </c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customFormat="false" ht="15" hidden="false" customHeight="false" outlineLevel="0" collapsed="false">
      <c r="A19" s="107" t="n">
        <v>18</v>
      </c>
      <c r="B19" s="301" t="n">
        <v>0.572992896689779</v>
      </c>
      <c r="C19" s="1" t="n">
        <v>2020</v>
      </c>
      <c r="D19" s="1" t="n">
        <v>13</v>
      </c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</row>
    <row r="20" customFormat="false" ht="15" hidden="false" customHeight="false" outlineLevel="0" collapsed="false">
      <c r="A20" s="96" t="n">
        <v>19</v>
      </c>
      <c r="B20" s="301" t="n">
        <v>0.347502286192568</v>
      </c>
      <c r="C20" s="1" t="n">
        <v>2020</v>
      </c>
      <c r="D20" s="1" t="n">
        <v>13</v>
      </c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</row>
    <row r="21" customFormat="false" ht="15.75" hidden="false" customHeight="true" outlineLevel="0" collapsed="false">
      <c r="A21" s="101" t="n">
        <v>20</v>
      </c>
      <c r="B21" s="301" t="n">
        <v>0.381539780633261</v>
      </c>
      <c r="C21" s="1" t="n">
        <v>2020</v>
      </c>
      <c r="D21" s="1" t="n">
        <v>13</v>
      </c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  <row r="22" customFormat="false" ht="15.75" hidden="false" customHeight="true" outlineLevel="0" collapsed="false">
      <c r="A22" s="101" t="n">
        <v>21</v>
      </c>
      <c r="B22" s="301" t="n">
        <v>0.415797053452312</v>
      </c>
      <c r="C22" s="1" t="n">
        <v>2020</v>
      </c>
      <c r="D22" s="1" t="n">
        <v>13</v>
      </c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</row>
    <row r="23" customFormat="false" ht="15.75" hidden="false" customHeight="true" outlineLevel="0" collapsed="false">
      <c r="A23" s="101" t="n">
        <v>22</v>
      </c>
      <c r="B23" s="301" t="n">
        <v>0.390974384024043</v>
      </c>
      <c r="C23" s="1" t="n">
        <v>2020</v>
      </c>
      <c r="D23" s="1" t="n">
        <v>13</v>
      </c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</row>
    <row r="24" customFormat="false" ht="15.75" hidden="false" customHeight="true" outlineLevel="0" collapsed="false">
      <c r="A24" s="101" t="n">
        <v>23</v>
      </c>
      <c r="B24" s="301" t="n">
        <v>0.370405993551246</v>
      </c>
      <c r="C24" s="1" t="n">
        <v>2020</v>
      </c>
      <c r="D24" s="1" t="n">
        <v>13</v>
      </c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</row>
    <row r="25" customFormat="false" ht="15.75" hidden="false" customHeight="true" outlineLevel="0" collapsed="false">
      <c r="A25" s="101" t="n">
        <v>24</v>
      </c>
      <c r="B25" s="301" t="n">
        <v>0.43771495818868</v>
      </c>
      <c r="C25" s="1" t="n">
        <v>2020</v>
      </c>
      <c r="D25" s="1" t="n">
        <v>13</v>
      </c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</row>
    <row r="26" customFormat="false" ht="15.75" hidden="false" customHeight="true" outlineLevel="0" collapsed="false">
      <c r="A26" s="101" t="n">
        <v>25</v>
      </c>
      <c r="B26" s="301" t="n">
        <v>0.395524231846728</v>
      </c>
      <c r="C26" s="1" t="n">
        <v>2020</v>
      </c>
      <c r="D26" s="1" t="n">
        <v>13</v>
      </c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</row>
    <row r="27" customFormat="false" ht="15.75" hidden="false" customHeight="true" outlineLevel="0" collapsed="false">
      <c r="A27" s="101" t="n">
        <v>26</v>
      </c>
      <c r="B27" s="301" t="n">
        <v>0.350488056044952</v>
      </c>
      <c r="C27" s="1" t="n">
        <v>2020</v>
      </c>
      <c r="D27" s="1" t="n">
        <v>13</v>
      </c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</row>
    <row r="28" customFormat="false" ht="15.75" hidden="false" customHeight="true" outlineLevel="0" collapsed="false">
      <c r="A28" s="101" t="n">
        <v>27</v>
      </c>
      <c r="B28" s="301" t="n">
        <v>0.349961058887342</v>
      </c>
      <c r="C28" s="1" t="n">
        <v>2020</v>
      </c>
      <c r="D28" s="1" t="n">
        <v>13</v>
      </c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</row>
    <row r="29" customFormat="false" ht="15.75" hidden="false" customHeight="true" outlineLevel="0" collapsed="false">
      <c r="A29" s="107" t="n">
        <v>28</v>
      </c>
      <c r="B29" s="301" t="n">
        <v>0.555887339536362</v>
      </c>
      <c r="C29" s="1" t="n">
        <v>2020</v>
      </c>
      <c r="D29" s="1" t="n">
        <v>13</v>
      </c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</row>
    <row r="30" customFormat="false" ht="15.75" hidden="false" customHeight="true" outlineLevel="0" collapsed="false">
      <c r="A30" s="113" t="n">
        <v>29</v>
      </c>
      <c r="B30" s="301" t="n">
        <v>0.453427661379564</v>
      </c>
      <c r="C30" s="1" t="n">
        <v>2020</v>
      </c>
      <c r="D30" s="1" t="n">
        <v>13</v>
      </c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</row>
    <row r="31" customFormat="false" ht="15.75" hidden="false" customHeight="true" outlineLevel="0" collapsed="false">
      <c r="A31" s="115" t="n">
        <v>30</v>
      </c>
      <c r="B31" s="301" t="n">
        <v>0.278363147247499</v>
      </c>
      <c r="C31" s="1" t="n">
        <v>2020</v>
      </c>
      <c r="D31" s="1" t="n">
        <v>13</v>
      </c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</row>
    <row r="32" customFormat="false" ht="15.75" hidden="false" customHeight="true" outlineLevel="0" collapsed="false">
      <c r="A32" s="115" t="n">
        <v>31</v>
      </c>
      <c r="B32" s="301" t="n">
        <v>0.310175079259765</v>
      </c>
      <c r="C32" s="1" t="n">
        <v>2020</v>
      </c>
      <c r="D32" s="1" t="n">
        <v>13</v>
      </c>
      <c r="E32" s="302"/>
      <c r="F32" s="302"/>
      <c r="G32" s="302"/>
      <c r="H32" s="302"/>
      <c r="I32" s="302"/>
      <c r="J32" s="302"/>
      <c r="K32" s="302"/>
      <c r="L32" s="288"/>
      <c r="M32" s="288"/>
      <c r="N32" s="288"/>
      <c r="O32" s="288"/>
      <c r="P32" s="288"/>
      <c r="Q32" s="288"/>
    </row>
    <row r="33" customFormat="false" ht="15.75" hidden="false" customHeight="true" outlineLevel="0" collapsed="false">
      <c r="A33" s="115" t="n">
        <v>32</v>
      </c>
      <c r="B33" s="301" t="n">
        <v>0.476347321243546</v>
      </c>
      <c r="C33" s="1" t="n">
        <v>2020</v>
      </c>
      <c r="D33" s="1" t="n">
        <v>13</v>
      </c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</row>
    <row r="34" customFormat="false" ht="15.75" hidden="false" customHeight="true" outlineLevel="0" collapsed="false">
      <c r="A34" s="115" t="n">
        <v>33</v>
      </c>
      <c r="B34" s="301" t="n">
        <v>0.353777140253519</v>
      </c>
      <c r="C34" s="1" t="n">
        <v>2020</v>
      </c>
      <c r="D34" s="1" t="n">
        <v>13</v>
      </c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</row>
    <row r="35" customFormat="false" ht="15.75" hidden="false" customHeight="true" outlineLevel="0" collapsed="false">
      <c r="A35" s="115" t="n">
        <v>34</v>
      </c>
      <c r="B35" s="301" t="n">
        <v>0.381958151638483</v>
      </c>
      <c r="C35" s="1" t="n">
        <v>2020</v>
      </c>
      <c r="D35" s="1" t="n">
        <v>13</v>
      </c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</row>
    <row r="36" customFormat="false" ht="15.75" hidden="false" customHeight="true" outlineLevel="0" collapsed="false">
      <c r="A36" s="115" t="n">
        <v>35</v>
      </c>
      <c r="B36" s="301" t="n">
        <v>0.434871294991945</v>
      </c>
      <c r="C36" s="1" t="n">
        <v>2020</v>
      </c>
      <c r="D36" s="1" t="n">
        <v>13</v>
      </c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</row>
    <row r="37" customFormat="false" ht="15.75" hidden="false" customHeight="true" outlineLevel="0" collapsed="false">
      <c r="A37" s="121" t="n">
        <v>36</v>
      </c>
      <c r="B37" s="301" t="n">
        <v>0.397370937393005</v>
      </c>
      <c r="C37" s="1" t="n">
        <v>2020</v>
      </c>
      <c r="D37" s="1" t="n">
        <v>13</v>
      </c>
      <c r="E37" s="302"/>
      <c r="F37" s="302"/>
      <c r="G37" s="302"/>
      <c r="H37" s="302"/>
      <c r="I37" s="302"/>
      <c r="J37" s="302"/>
      <c r="K37" s="302"/>
      <c r="L37" s="288"/>
      <c r="M37" s="288"/>
      <c r="N37" s="288"/>
      <c r="O37" s="288"/>
      <c r="P37" s="288"/>
      <c r="Q37" s="288"/>
    </row>
    <row r="38" customFormat="false" ht="15.75" hidden="false" customHeight="true" outlineLevel="0" collapsed="false">
      <c r="A38" s="113" t="n">
        <v>37</v>
      </c>
      <c r="B38" s="301" t="n">
        <v>0.399382561240385</v>
      </c>
      <c r="C38" s="1" t="n">
        <v>2020</v>
      </c>
      <c r="D38" s="1" t="n">
        <v>13</v>
      </c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</row>
    <row r="39" customFormat="false" ht="15.75" hidden="false" customHeight="true" outlineLevel="0" collapsed="false">
      <c r="A39" s="115" t="n">
        <v>38</v>
      </c>
      <c r="B39" s="301" t="n">
        <v>0.22577624000722</v>
      </c>
      <c r="C39" s="1" t="n">
        <v>2020</v>
      </c>
      <c r="D39" s="1" t="n">
        <v>13</v>
      </c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</row>
    <row r="40" customFormat="false" ht="15.75" hidden="false" customHeight="true" outlineLevel="0" collapsed="false">
      <c r="A40" s="115" t="n">
        <v>39</v>
      </c>
      <c r="B40" s="301" t="n">
        <v>0.28657778407478</v>
      </c>
      <c r="C40" s="1" t="n">
        <v>2020</v>
      </c>
      <c r="D40" s="1" t="n">
        <v>13</v>
      </c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</row>
    <row r="41" customFormat="false" ht="15.75" hidden="false" customHeight="true" outlineLevel="0" collapsed="false">
      <c r="A41" s="115" t="n">
        <v>40</v>
      </c>
      <c r="B41" s="301" t="n">
        <v>0.268272890633923</v>
      </c>
      <c r="C41" s="1" t="n">
        <v>2020</v>
      </c>
      <c r="D41" s="1" t="n">
        <v>13</v>
      </c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</row>
    <row r="42" customFormat="false" ht="15.75" hidden="false" customHeight="true" outlineLevel="0" collapsed="false">
      <c r="A42" s="115" t="n">
        <v>41</v>
      </c>
      <c r="B42" s="301" t="n">
        <v>0.368203181062315</v>
      </c>
      <c r="C42" s="1" t="n">
        <v>2020</v>
      </c>
      <c r="D42" s="1" t="n">
        <v>13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</row>
    <row r="43" customFormat="false" ht="15.75" hidden="false" customHeight="true" outlineLevel="0" collapsed="false">
      <c r="A43" s="115" t="n">
        <v>42</v>
      </c>
      <c r="B43" s="301" t="n">
        <v>0.330003432435185</v>
      </c>
      <c r="C43" s="1" t="n">
        <v>2020</v>
      </c>
      <c r="D43" s="1" t="n">
        <v>13</v>
      </c>
      <c r="E43" s="302"/>
      <c r="F43" s="302"/>
      <c r="G43" s="302"/>
      <c r="H43" s="288"/>
      <c r="I43" s="288"/>
      <c r="J43" s="288"/>
      <c r="K43" s="288"/>
      <c r="L43" s="288"/>
      <c r="M43" s="288"/>
      <c r="N43" s="288"/>
      <c r="O43" s="288"/>
      <c r="P43" s="288"/>
      <c r="Q43" s="288"/>
    </row>
    <row r="44" customFormat="false" ht="15.75" hidden="false" customHeight="true" outlineLevel="0" collapsed="false">
      <c r="A44" s="121" t="n">
        <v>43</v>
      </c>
      <c r="B44" s="301" t="n">
        <v>0.37084299727564</v>
      </c>
      <c r="C44" s="1" t="n">
        <v>2020</v>
      </c>
      <c r="D44" s="1" t="n">
        <v>13</v>
      </c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</row>
    <row r="45" customFormat="false" ht="15.75" hidden="false" customHeight="true" outlineLevel="0" collapsed="false">
      <c r="A45" s="113" t="n">
        <v>44</v>
      </c>
      <c r="B45" s="301" t="n">
        <v>0.454434478489938</v>
      </c>
      <c r="C45" s="1" t="n">
        <v>2020</v>
      </c>
      <c r="D45" s="1" t="n">
        <v>13</v>
      </c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</row>
    <row r="46" customFormat="false" ht="15.75" hidden="false" customHeight="true" outlineLevel="0" collapsed="false">
      <c r="A46" s="115" t="n">
        <v>45</v>
      </c>
      <c r="B46" s="301" t="n">
        <v>0.325194235522418</v>
      </c>
      <c r="C46" s="1" t="n">
        <v>2020</v>
      </c>
      <c r="D46" s="1" t="n">
        <v>13</v>
      </c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</row>
    <row r="47" customFormat="false" ht="15.75" hidden="false" customHeight="true" outlineLevel="0" collapsed="false">
      <c r="A47" s="115" t="n">
        <v>46</v>
      </c>
      <c r="B47" s="301" t="n">
        <v>0.331951561070488</v>
      </c>
      <c r="C47" s="1" t="n">
        <v>2020</v>
      </c>
      <c r="D47" s="1" t="n">
        <v>13</v>
      </c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</row>
    <row r="48" customFormat="false" ht="15.75" hidden="false" customHeight="true" outlineLevel="0" collapsed="false">
      <c r="A48" s="115" t="n">
        <v>47</v>
      </c>
      <c r="B48" s="301" t="n">
        <v>0.520188632145377</v>
      </c>
      <c r="C48" s="1" t="n">
        <v>2020</v>
      </c>
      <c r="D48" s="1" t="n">
        <v>13</v>
      </c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</row>
    <row r="49" customFormat="false" ht="15.75" hidden="false" customHeight="true" outlineLevel="0" collapsed="false">
      <c r="A49" s="115" t="n">
        <v>48</v>
      </c>
      <c r="B49" s="301" t="n">
        <v>0.374105212644233</v>
      </c>
      <c r="C49" s="1" t="n">
        <v>2020</v>
      </c>
      <c r="D49" s="1" t="n">
        <v>13</v>
      </c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</row>
    <row r="50" customFormat="false" ht="15.75" hidden="false" customHeight="true" outlineLevel="0" collapsed="false">
      <c r="A50" s="115" t="n">
        <v>49</v>
      </c>
      <c r="B50" s="301" t="n">
        <v>0.324878485180782</v>
      </c>
      <c r="C50" s="1" t="n">
        <v>2020</v>
      </c>
      <c r="D50" s="1" t="n">
        <v>13</v>
      </c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</row>
    <row r="51" customFormat="false" ht="15.75" hidden="false" customHeight="true" outlineLevel="0" collapsed="false">
      <c r="A51" s="115" t="n">
        <v>50</v>
      </c>
      <c r="B51" s="301" t="n">
        <v>0.418665208646773</v>
      </c>
      <c r="C51" s="1" t="n">
        <v>2020</v>
      </c>
      <c r="D51" s="1" t="n">
        <v>13</v>
      </c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</row>
    <row r="52" customFormat="false" ht="15.75" hidden="false" customHeight="true" outlineLevel="0" collapsed="false">
      <c r="A52" s="115" t="n">
        <v>51</v>
      </c>
      <c r="B52" s="301" t="n">
        <v>0.341633376413763</v>
      </c>
      <c r="C52" s="1" t="n">
        <v>2020</v>
      </c>
      <c r="D52" s="1" t="n">
        <v>13</v>
      </c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</row>
    <row r="53" customFormat="false" ht="15.75" hidden="false" customHeight="true" outlineLevel="0" collapsed="false">
      <c r="A53" s="115" t="n">
        <v>52</v>
      </c>
      <c r="B53" s="301" t="n">
        <v>0.473366128867197</v>
      </c>
      <c r="C53" s="1" t="n">
        <v>2020</v>
      </c>
      <c r="D53" s="1" t="n">
        <v>13</v>
      </c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</row>
    <row r="54" customFormat="false" ht="15.75" hidden="false" customHeight="true" outlineLevel="0" collapsed="false">
      <c r="A54" s="115" t="n">
        <v>53</v>
      </c>
      <c r="B54" s="301" t="n">
        <v>0.383704362804123</v>
      </c>
      <c r="C54" s="1" t="n">
        <v>2020</v>
      </c>
      <c r="D54" s="1" t="n">
        <v>13</v>
      </c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</row>
    <row r="55" customFormat="false" ht="15.75" hidden="false" customHeight="true" outlineLevel="0" collapsed="false">
      <c r="A55" s="115" t="n">
        <v>54</v>
      </c>
      <c r="B55" s="301" t="n">
        <v>0.380349722499903</v>
      </c>
      <c r="C55" s="1" t="n">
        <v>2020</v>
      </c>
      <c r="D55" s="1" t="n">
        <v>13</v>
      </c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</row>
    <row r="56" customFormat="false" ht="15.75" hidden="false" customHeight="true" outlineLevel="0" collapsed="false">
      <c r="A56" s="115" t="n">
        <v>55</v>
      </c>
      <c r="B56" s="301" t="n">
        <v>0.41080403655398</v>
      </c>
      <c r="C56" s="1" t="n">
        <v>2020</v>
      </c>
      <c r="D56" s="1" t="n">
        <v>13</v>
      </c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</row>
    <row r="57" customFormat="false" ht="15.75" hidden="false" customHeight="true" outlineLevel="0" collapsed="false">
      <c r="A57" s="115" t="n">
        <v>56</v>
      </c>
      <c r="B57" s="301" t="n">
        <v>0.378447744825634</v>
      </c>
      <c r="C57" s="1" t="n">
        <v>2020</v>
      </c>
      <c r="D57" s="1" t="n">
        <v>13</v>
      </c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</row>
    <row r="58" customFormat="false" ht="15.75" hidden="false" customHeight="true" outlineLevel="0" collapsed="false">
      <c r="A58" s="121" t="n">
        <v>57</v>
      </c>
      <c r="B58" s="301" t="n">
        <v>0.361759519817964</v>
      </c>
      <c r="C58" s="1" t="n">
        <v>2020</v>
      </c>
      <c r="D58" s="1" t="n">
        <v>13</v>
      </c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</row>
    <row r="59" customFormat="false" ht="15.75" hidden="false" customHeight="true" outlineLevel="0" collapsed="false">
      <c r="A59" s="113" t="n">
        <v>58</v>
      </c>
      <c r="B59" s="301" t="n">
        <v>0.313498942019745</v>
      </c>
      <c r="C59" s="1" t="n">
        <v>2020</v>
      </c>
      <c r="D59" s="1" t="n">
        <v>13</v>
      </c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</row>
    <row r="60" customFormat="false" ht="15.75" hidden="false" customHeight="true" outlineLevel="0" collapsed="false">
      <c r="A60" s="115" t="n">
        <v>59</v>
      </c>
      <c r="B60" s="301" t="n">
        <v>0.495518108400095</v>
      </c>
      <c r="C60" s="1" t="n">
        <v>2020</v>
      </c>
      <c r="D60" s="1" t="n">
        <v>13</v>
      </c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</row>
    <row r="61" customFormat="false" ht="15.75" hidden="false" customHeight="true" outlineLevel="0" collapsed="false">
      <c r="A61" s="115" t="n">
        <v>60</v>
      </c>
      <c r="B61" s="301" t="n">
        <v>0.565896155379579</v>
      </c>
      <c r="C61" s="1" t="n">
        <v>2020</v>
      </c>
      <c r="D61" s="1" t="n">
        <v>13</v>
      </c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</row>
    <row r="62" customFormat="false" ht="15.75" hidden="false" customHeight="true" outlineLevel="0" collapsed="false">
      <c r="A62" s="121" t="n">
        <v>61</v>
      </c>
      <c r="B62" s="301" t="n">
        <v>0.359399250664825</v>
      </c>
      <c r="C62" s="1" t="n">
        <v>2020</v>
      </c>
      <c r="D62" s="1" t="n">
        <v>13</v>
      </c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</row>
    <row r="63" customFormat="false" ht="15.75" hidden="false" customHeight="true" outlineLevel="0" collapsed="false">
      <c r="A63" s="113" t="n">
        <v>62</v>
      </c>
      <c r="B63" s="301" t="n">
        <v>0.302047383880493</v>
      </c>
      <c r="C63" s="1" t="n">
        <v>2020</v>
      </c>
      <c r="D63" s="1" t="n">
        <v>13</v>
      </c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</row>
    <row r="64" customFormat="false" ht="15.75" hidden="false" customHeight="true" outlineLevel="0" collapsed="false">
      <c r="A64" s="115" t="n">
        <v>63</v>
      </c>
      <c r="B64" s="301" t="n">
        <v>0.317679156945655</v>
      </c>
      <c r="C64" s="1" t="n">
        <v>2020</v>
      </c>
      <c r="D64" s="1" t="n">
        <v>13</v>
      </c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</row>
    <row r="65" customFormat="false" ht="15.75" hidden="false" customHeight="true" outlineLevel="0" collapsed="false">
      <c r="A65" s="115" t="n">
        <v>64</v>
      </c>
      <c r="B65" s="301" t="n">
        <v>0.302825879757361</v>
      </c>
      <c r="C65" s="1" t="n">
        <v>2020</v>
      </c>
      <c r="D65" s="1" t="n">
        <v>13</v>
      </c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</row>
    <row r="66" customFormat="false" ht="15.75" hidden="false" customHeight="true" outlineLevel="0" collapsed="false">
      <c r="A66" s="115" t="n">
        <v>65</v>
      </c>
      <c r="B66" s="301" t="n">
        <v>0.221293065717908</v>
      </c>
      <c r="C66" s="1" t="n">
        <v>2020</v>
      </c>
      <c r="D66" s="1" t="n">
        <v>13</v>
      </c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</row>
    <row r="67" customFormat="false" ht="15.75" hidden="false" customHeight="true" outlineLevel="0" collapsed="false">
      <c r="A67" s="115" t="n">
        <v>66</v>
      </c>
      <c r="B67" s="301" t="n">
        <v>0.353728208188048</v>
      </c>
      <c r="C67" s="1" t="n">
        <v>2020</v>
      </c>
      <c r="D67" s="1" t="n">
        <v>13</v>
      </c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</row>
    <row r="68" customFormat="false" ht="15.75" hidden="false" customHeight="true" outlineLevel="0" collapsed="false">
      <c r="A68" s="115" t="n">
        <v>67</v>
      </c>
      <c r="B68" s="301" t="n">
        <v>0.311609343331781</v>
      </c>
      <c r="C68" s="1" t="n">
        <v>2020</v>
      </c>
      <c r="D68" s="1" t="n">
        <v>13</v>
      </c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</row>
    <row r="69" customFormat="false" ht="15.75" hidden="false" customHeight="true" outlineLevel="0" collapsed="false">
      <c r="A69" s="115" t="n">
        <v>68</v>
      </c>
      <c r="B69" s="301" t="n">
        <v>0.381170122324212</v>
      </c>
      <c r="C69" s="1" t="n">
        <v>2020</v>
      </c>
      <c r="D69" s="1" t="n">
        <v>13</v>
      </c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</row>
    <row r="70" customFormat="false" ht="15.75" hidden="false" customHeight="true" outlineLevel="0" collapsed="false">
      <c r="A70" s="115" t="n">
        <v>69</v>
      </c>
      <c r="B70" s="301" t="n">
        <v>0.348431091015241</v>
      </c>
      <c r="C70" s="1" t="n">
        <v>2020</v>
      </c>
      <c r="D70" s="1" t="n">
        <v>13</v>
      </c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</row>
    <row r="71" customFormat="false" ht="15.75" hidden="false" customHeight="true" outlineLevel="0" collapsed="false">
      <c r="A71" s="115" t="n">
        <v>70</v>
      </c>
      <c r="B71" s="301" t="n">
        <v>0.370713287630917</v>
      </c>
      <c r="C71" s="1" t="n">
        <v>2020</v>
      </c>
      <c r="D71" s="1" t="n">
        <v>13</v>
      </c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</row>
    <row r="72" customFormat="false" ht="15.75" hidden="false" customHeight="true" outlineLevel="0" collapsed="false">
      <c r="A72" s="115" t="n">
        <v>71</v>
      </c>
      <c r="B72" s="301" t="n">
        <v>0.402348025303367</v>
      </c>
      <c r="C72" s="1" t="n">
        <v>2020</v>
      </c>
      <c r="D72" s="1" t="n">
        <v>13</v>
      </c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</row>
    <row r="73" customFormat="false" ht="15.75" hidden="false" customHeight="true" outlineLevel="0" collapsed="false">
      <c r="A73" s="115" t="n">
        <v>72</v>
      </c>
      <c r="B73" s="301" t="n">
        <v>0.40026383570967</v>
      </c>
      <c r="C73" s="1" t="n">
        <v>2020</v>
      </c>
      <c r="D73" s="1" t="n">
        <v>13</v>
      </c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</row>
    <row r="74" customFormat="false" ht="15.75" hidden="false" customHeight="true" outlineLevel="0" collapsed="false">
      <c r="A74" s="121" t="n">
        <v>73</v>
      </c>
      <c r="B74" s="301" t="n">
        <v>0.369268065908194</v>
      </c>
      <c r="C74" s="1" t="n">
        <v>2020</v>
      </c>
      <c r="D74" s="1" t="n">
        <v>13</v>
      </c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  <c r="P74" s="288"/>
      <c r="Q74" s="288"/>
    </row>
    <row r="75" customFormat="false" ht="15.75" hidden="false" customHeight="true" outlineLevel="0" collapsed="false">
      <c r="A75" s="113" t="n">
        <v>74</v>
      </c>
      <c r="B75" s="301" t="n">
        <v>0.393304427053067</v>
      </c>
      <c r="C75" s="1" t="n">
        <v>2020</v>
      </c>
      <c r="D75" s="1" t="n">
        <v>13</v>
      </c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8"/>
      <c r="P75" s="288"/>
      <c r="Q75" s="288"/>
    </row>
    <row r="76" customFormat="false" ht="15.75" hidden="false" customHeight="true" outlineLevel="0" collapsed="false">
      <c r="A76" s="115" t="n">
        <v>75</v>
      </c>
      <c r="B76" s="301" t="n">
        <v>0.389452006023693</v>
      </c>
      <c r="C76" s="1" t="n">
        <v>2020</v>
      </c>
      <c r="D76" s="1" t="n">
        <v>13</v>
      </c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</row>
    <row r="77" customFormat="false" ht="15.75" hidden="false" customHeight="true" outlineLevel="0" collapsed="false">
      <c r="A77" s="115" t="n">
        <v>76</v>
      </c>
      <c r="B77" s="301" t="n">
        <v>0.401681061044439</v>
      </c>
      <c r="C77" s="1" t="n">
        <v>2020</v>
      </c>
      <c r="D77" s="1" t="n">
        <v>13</v>
      </c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</row>
    <row r="78" customFormat="false" ht="15.75" hidden="false" customHeight="true" outlineLevel="0" collapsed="false">
      <c r="A78" s="115" t="n">
        <v>77</v>
      </c>
      <c r="B78" s="301" t="n">
        <v>0.404581337231334</v>
      </c>
      <c r="C78" s="1" t="n">
        <v>2020</v>
      </c>
      <c r="D78" s="1" t="n">
        <v>13</v>
      </c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</row>
    <row r="79" customFormat="false" ht="15.75" hidden="false" customHeight="true" outlineLevel="0" collapsed="false">
      <c r="A79" s="115" t="n">
        <v>78</v>
      </c>
      <c r="B79" s="301" t="n">
        <v>0.396672079964272</v>
      </c>
      <c r="C79" s="1" t="n">
        <v>2020</v>
      </c>
      <c r="D79" s="1" t="n">
        <v>13</v>
      </c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</row>
    <row r="80" customFormat="false" ht="15.75" hidden="false" customHeight="true" outlineLevel="0" collapsed="false">
      <c r="A80" s="115" t="n">
        <v>79</v>
      </c>
      <c r="B80" s="301" t="n">
        <v>0.490117087753112</v>
      </c>
      <c r="C80" s="1" t="n">
        <v>2020</v>
      </c>
      <c r="D80" s="1" t="n">
        <v>13</v>
      </c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</row>
    <row r="81" customFormat="false" ht="15.75" hidden="false" customHeight="true" outlineLevel="0" collapsed="false">
      <c r="A81" s="115" t="n">
        <v>80</v>
      </c>
      <c r="B81" s="301" t="n">
        <v>0.525224248948232</v>
      </c>
      <c r="C81" s="1" t="n">
        <v>2020</v>
      </c>
      <c r="D81" s="1" t="n">
        <v>13</v>
      </c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  <c r="P81" s="288"/>
      <c r="Q81" s="288"/>
    </row>
    <row r="82" customFormat="false" ht="15.75" hidden="false" customHeight="true" outlineLevel="0" collapsed="false">
      <c r="A82" s="115" t="n">
        <v>81</v>
      </c>
      <c r="B82" s="301" t="n">
        <v>0.263577253099212</v>
      </c>
      <c r="C82" s="1" t="n">
        <v>2020</v>
      </c>
      <c r="D82" s="1" t="n">
        <v>13</v>
      </c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</row>
    <row r="83" customFormat="false" ht="15.75" hidden="false" customHeight="true" outlineLevel="0" collapsed="false">
      <c r="A83" s="132" t="n">
        <v>82</v>
      </c>
      <c r="B83" s="301" t="n">
        <v>0.521927511136419</v>
      </c>
      <c r="C83" s="1" t="n">
        <v>2020</v>
      </c>
      <c r="D83" s="1" t="n">
        <v>13</v>
      </c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Q6" activeCellId="1" sqref="C2:C83 Q6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28.38"/>
    <col collapsed="false" customWidth="true" hidden="false" outlineLevel="0" max="18" min="3" style="1" width="8.38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304" t="s">
        <v>1</v>
      </c>
      <c r="B1" s="305" t="s">
        <v>2</v>
      </c>
      <c r="C1" s="94" t="n">
        <v>2005</v>
      </c>
      <c r="D1" s="94" t="n">
        <v>2006</v>
      </c>
      <c r="E1" s="94" t="n">
        <v>2007</v>
      </c>
      <c r="F1" s="94" t="n">
        <v>2008</v>
      </c>
      <c r="G1" s="94" t="n">
        <v>2009</v>
      </c>
      <c r="H1" s="94" t="n">
        <v>2010</v>
      </c>
      <c r="I1" s="94" t="n">
        <v>2011</v>
      </c>
      <c r="J1" s="94" t="n">
        <v>2012</v>
      </c>
      <c r="K1" s="94" t="n">
        <v>2013</v>
      </c>
      <c r="L1" s="94" t="n">
        <v>2014</v>
      </c>
      <c r="M1" s="94" t="n">
        <v>2015</v>
      </c>
      <c r="N1" s="94" t="n">
        <v>2016</v>
      </c>
      <c r="O1" s="94" t="n">
        <v>2017</v>
      </c>
      <c r="P1" s="94" t="n">
        <v>2018</v>
      </c>
      <c r="Q1" s="306" t="n">
        <v>2019</v>
      </c>
      <c r="R1" s="95" t="n">
        <v>2020</v>
      </c>
    </row>
    <row r="2" customFormat="false" ht="15" hidden="false" customHeight="true" outlineLevel="0" collapsed="false">
      <c r="A2" s="96" t="n">
        <v>1</v>
      </c>
      <c r="B2" s="97" t="s">
        <v>3</v>
      </c>
      <c r="C2" s="98" t="n">
        <v>18.1</v>
      </c>
      <c r="D2" s="99" t="n">
        <v>15.1</v>
      </c>
      <c r="E2" s="99" t="n">
        <v>12.4</v>
      </c>
      <c r="F2" s="99" t="n">
        <v>10</v>
      </c>
      <c r="G2" s="99" t="n">
        <v>10.1</v>
      </c>
      <c r="H2" s="99" t="n">
        <v>8.2</v>
      </c>
      <c r="I2" s="99" t="n">
        <v>8.6</v>
      </c>
      <c r="J2" s="99" t="n">
        <v>6.5</v>
      </c>
      <c r="K2" s="99" t="n">
        <v>7.6</v>
      </c>
      <c r="L2" s="99" t="n">
        <v>7.7</v>
      </c>
      <c r="M2" s="99" t="n">
        <v>8.5</v>
      </c>
      <c r="N2" s="99" t="n">
        <v>8.1</v>
      </c>
      <c r="O2" s="99" t="n">
        <v>7.8</v>
      </c>
      <c r="P2" s="99" t="n">
        <v>7.5</v>
      </c>
      <c r="Q2" s="99" t="n">
        <v>7.8</v>
      </c>
      <c r="R2" s="307" t="n">
        <v>7.2</v>
      </c>
    </row>
    <row r="3" customFormat="false" ht="15.75" hidden="false" customHeight="false" outlineLevel="0" collapsed="false">
      <c r="A3" s="101" t="n">
        <v>2</v>
      </c>
      <c r="B3" s="102" t="s">
        <v>4</v>
      </c>
      <c r="C3" s="103" t="n">
        <v>20.1</v>
      </c>
      <c r="D3" s="104" t="n">
        <v>19.5</v>
      </c>
      <c r="E3" s="104" t="n">
        <v>18.4</v>
      </c>
      <c r="F3" s="104" t="n">
        <v>15.8</v>
      </c>
      <c r="G3" s="104" t="n">
        <v>15.3</v>
      </c>
      <c r="H3" s="104" t="n">
        <v>13.5</v>
      </c>
      <c r="I3" s="104" t="n">
        <v>12.6</v>
      </c>
      <c r="J3" s="104" t="n">
        <v>10.5</v>
      </c>
      <c r="K3" s="104" t="n">
        <v>12.6</v>
      </c>
      <c r="L3" s="104" t="n">
        <v>13.2</v>
      </c>
      <c r="M3" s="104" t="n">
        <v>14.1</v>
      </c>
      <c r="N3" s="104" t="n">
        <v>14.4</v>
      </c>
      <c r="O3" s="104" t="n">
        <v>14.2</v>
      </c>
      <c r="P3" s="104" t="n">
        <v>13.6</v>
      </c>
      <c r="Q3" s="104" t="n">
        <v>13.8</v>
      </c>
      <c r="R3" s="308" t="n">
        <v>13.8</v>
      </c>
    </row>
    <row r="4" customFormat="false" ht="15.75" hidden="false" customHeight="false" outlineLevel="0" collapsed="false">
      <c r="A4" s="101" t="n">
        <v>3</v>
      </c>
      <c r="B4" s="102" t="s">
        <v>5</v>
      </c>
      <c r="C4" s="103" t="n">
        <v>29.2</v>
      </c>
      <c r="D4" s="104" t="n">
        <v>25.1</v>
      </c>
      <c r="E4" s="104" t="n">
        <v>22.7</v>
      </c>
      <c r="F4" s="104" t="n">
        <v>19.6</v>
      </c>
      <c r="G4" s="104" t="n">
        <v>19.2</v>
      </c>
      <c r="H4" s="104" t="n">
        <v>17.3</v>
      </c>
      <c r="I4" s="104" t="n">
        <v>17.5</v>
      </c>
      <c r="J4" s="104" t="n">
        <v>15</v>
      </c>
      <c r="K4" s="104" t="n">
        <v>14.1</v>
      </c>
      <c r="L4" s="104" t="n">
        <v>14.2</v>
      </c>
      <c r="M4" s="104" t="n">
        <v>14.7</v>
      </c>
      <c r="N4" s="104" t="n">
        <v>14.6</v>
      </c>
      <c r="O4" s="104" t="n">
        <v>13.2</v>
      </c>
      <c r="P4" s="104" t="n">
        <v>13.1</v>
      </c>
      <c r="Q4" s="104" t="n">
        <v>12.6</v>
      </c>
      <c r="R4" s="308" t="n">
        <v>12.5</v>
      </c>
    </row>
    <row r="5" customFormat="false" ht="15.75" hidden="false" customHeight="false" outlineLevel="0" collapsed="false">
      <c r="A5" s="101" t="n">
        <v>4</v>
      </c>
      <c r="B5" s="102" t="s">
        <v>6</v>
      </c>
      <c r="C5" s="103" t="n">
        <v>23.2</v>
      </c>
      <c r="D5" s="104" t="n">
        <v>19.6</v>
      </c>
      <c r="E5" s="104" t="n">
        <v>19.5</v>
      </c>
      <c r="F5" s="104" t="n">
        <v>19.4</v>
      </c>
      <c r="G5" s="104" t="n">
        <v>21.3</v>
      </c>
      <c r="H5" s="104" t="n">
        <v>18.4</v>
      </c>
      <c r="I5" s="104" t="n">
        <v>17.2</v>
      </c>
      <c r="J5" s="104" t="n">
        <v>10.3</v>
      </c>
      <c r="K5" s="104" t="n">
        <v>9.4</v>
      </c>
      <c r="L5" s="104" t="n">
        <v>9.2</v>
      </c>
      <c r="M5" s="104" t="n">
        <v>9.5</v>
      </c>
      <c r="N5" s="104" t="n">
        <v>9.4</v>
      </c>
      <c r="O5" s="104" t="n">
        <v>9</v>
      </c>
      <c r="P5" s="104" t="n">
        <v>8.9</v>
      </c>
      <c r="Q5" s="104" t="n">
        <v>8.9</v>
      </c>
      <c r="R5" s="308" t="n">
        <v>8.5</v>
      </c>
    </row>
    <row r="6" customFormat="false" ht="15.75" hidden="false" customHeight="false" outlineLevel="0" collapsed="false">
      <c r="A6" s="101" t="n">
        <v>5</v>
      </c>
      <c r="B6" s="102" t="s">
        <v>7</v>
      </c>
      <c r="C6" s="103" t="n">
        <v>41.3</v>
      </c>
      <c r="D6" s="104" t="n">
        <v>34.6</v>
      </c>
      <c r="E6" s="104" t="n">
        <v>31.6</v>
      </c>
      <c r="F6" s="104" t="n">
        <v>22.6</v>
      </c>
      <c r="G6" s="104" t="n">
        <v>22.7</v>
      </c>
      <c r="H6" s="104" t="n">
        <v>20.1</v>
      </c>
      <c r="I6" s="104" t="n">
        <v>19</v>
      </c>
      <c r="J6" s="104" t="n">
        <v>13.8</v>
      </c>
      <c r="K6" s="104" t="n">
        <v>14.4</v>
      </c>
      <c r="L6" s="104" t="n">
        <v>14.6</v>
      </c>
      <c r="M6" s="104" t="n">
        <v>16</v>
      </c>
      <c r="N6" s="104" t="n">
        <v>14.9</v>
      </c>
      <c r="O6" s="104" t="n">
        <v>14.3</v>
      </c>
      <c r="P6" s="104" t="n">
        <v>14.7</v>
      </c>
      <c r="Q6" s="104" t="n">
        <v>14.2</v>
      </c>
      <c r="R6" s="308" t="n">
        <v>13.7</v>
      </c>
    </row>
    <row r="7" customFormat="false" ht="15.75" hidden="false" customHeight="false" outlineLevel="0" collapsed="false">
      <c r="A7" s="101" t="n">
        <v>6</v>
      </c>
      <c r="B7" s="106" t="s">
        <v>8</v>
      </c>
      <c r="C7" s="103" t="n">
        <v>19.7</v>
      </c>
      <c r="D7" s="104" t="n">
        <v>17.2</v>
      </c>
      <c r="E7" s="104" t="n">
        <v>13.8</v>
      </c>
      <c r="F7" s="104" t="n">
        <v>12.7</v>
      </c>
      <c r="G7" s="104" t="n">
        <v>12.2</v>
      </c>
      <c r="H7" s="104" t="n">
        <v>11.3</v>
      </c>
      <c r="I7" s="104" t="n">
        <v>11.1</v>
      </c>
      <c r="J7" s="104" t="n">
        <v>8.5</v>
      </c>
      <c r="K7" s="104" t="n">
        <v>9.4</v>
      </c>
      <c r="L7" s="104" t="n">
        <v>9.7</v>
      </c>
      <c r="M7" s="104" t="n">
        <v>10.8</v>
      </c>
      <c r="N7" s="104" t="n">
        <v>10.3</v>
      </c>
      <c r="O7" s="104" t="n">
        <v>10</v>
      </c>
      <c r="P7" s="104" t="n">
        <v>10.4</v>
      </c>
      <c r="Q7" s="104" t="n">
        <v>10.2</v>
      </c>
      <c r="R7" s="308" t="n">
        <v>9.7</v>
      </c>
    </row>
    <row r="8" customFormat="false" ht="15.75" hidden="false" customHeight="false" outlineLevel="0" collapsed="false">
      <c r="A8" s="101" t="n">
        <v>7</v>
      </c>
      <c r="B8" s="106" t="s">
        <v>9</v>
      </c>
      <c r="C8" s="103" t="n">
        <v>23.5</v>
      </c>
      <c r="D8" s="104" t="n">
        <v>19.3</v>
      </c>
      <c r="E8" s="104" t="n">
        <v>18.9</v>
      </c>
      <c r="F8" s="104" t="n">
        <v>18.7</v>
      </c>
      <c r="G8" s="104" t="n">
        <v>19.7</v>
      </c>
      <c r="H8" s="104" t="n">
        <v>15.7</v>
      </c>
      <c r="I8" s="104" t="n">
        <v>16.5</v>
      </c>
      <c r="J8" s="104" t="n">
        <v>15.1</v>
      </c>
      <c r="K8" s="104" t="n">
        <v>14.2</v>
      </c>
      <c r="L8" s="104" t="n">
        <v>13.6</v>
      </c>
      <c r="M8" s="104" t="n">
        <v>14.3</v>
      </c>
      <c r="N8" s="104" t="n">
        <v>13.7</v>
      </c>
      <c r="O8" s="104" t="n">
        <v>13.4</v>
      </c>
      <c r="P8" s="104" t="n">
        <v>12.7</v>
      </c>
      <c r="Q8" s="104" t="n">
        <v>12.6</v>
      </c>
      <c r="R8" s="308" t="n">
        <v>12.7</v>
      </c>
    </row>
    <row r="9" customFormat="false" ht="15.75" hidden="false" customHeight="false" outlineLevel="0" collapsed="false">
      <c r="A9" s="101" t="n">
        <v>8</v>
      </c>
      <c r="B9" s="106" t="s">
        <v>10</v>
      </c>
      <c r="C9" s="103" t="n">
        <v>20.3</v>
      </c>
      <c r="D9" s="104" t="n">
        <v>15.4</v>
      </c>
      <c r="E9" s="104" t="n">
        <v>12.6</v>
      </c>
      <c r="F9" s="104" t="n">
        <v>11.3</v>
      </c>
      <c r="G9" s="104" t="n">
        <v>12</v>
      </c>
      <c r="H9" s="104" t="n">
        <v>10.8</v>
      </c>
      <c r="I9" s="104" t="n">
        <v>10.4</v>
      </c>
      <c r="J9" s="104" t="n">
        <v>8.2</v>
      </c>
      <c r="K9" s="104" t="n">
        <v>9.6</v>
      </c>
      <c r="L9" s="104" t="n">
        <v>9.2</v>
      </c>
      <c r="M9" s="104" t="n">
        <v>10.4</v>
      </c>
      <c r="N9" s="104" t="n">
        <v>10.5</v>
      </c>
      <c r="O9" s="104" t="n">
        <v>10.3</v>
      </c>
      <c r="P9" s="104" t="n">
        <v>9.9</v>
      </c>
      <c r="Q9" s="104" t="n">
        <v>9.9</v>
      </c>
      <c r="R9" s="308" t="n">
        <v>9.9</v>
      </c>
    </row>
    <row r="10" customFormat="false" ht="15.75" hidden="false" customHeight="false" outlineLevel="0" collapsed="false">
      <c r="A10" s="101" t="n">
        <v>9</v>
      </c>
      <c r="B10" s="106" t="s">
        <v>11</v>
      </c>
      <c r="C10" s="103" t="n">
        <v>15.2</v>
      </c>
      <c r="D10" s="104" t="n">
        <v>11.4</v>
      </c>
      <c r="E10" s="104" t="n">
        <v>10.7</v>
      </c>
      <c r="F10" s="104" t="n">
        <v>10.3</v>
      </c>
      <c r="G10" s="104" t="n">
        <v>9.8</v>
      </c>
      <c r="H10" s="104" t="n">
        <v>9.9</v>
      </c>
      <c r="I10" s="104" t="n">
        <v>10.6</v>
      </c>
      <c r="J10" s="104" t="n">
        <v>8.4</v>
      </c>
      <c r="K10" s="104" t="n">
        <v>7.9</v>
      </c>
      <c r="L10" s="104" t="n">
        <v>8.3</v>
      </c>
      <c r="M10" s="104" t="n">
        <v>9.3</v>
      </c>
      <c r="N10" s="104" t="n">
        <v>9.2</v>
      </c>
      <c r="O10" s="104" t="n">
        <v>8.8</v>
      </c>
      <c r="P10" s="104" t="n">
        <v>8.7</v>
      </c>
      <c r="Q10" s="104" t="n">
        <v>8.7</v>
      </c>
      <c r="R10" s="308" t="n">
        <v>8.5</v>
      </c>
    </row>
    <row r="11" customFormat="false" ht="15.75" hidden="false" customHeight="false" outlineLevel="0" collapsed="false">
      <c r="A11" s="101" t="n">
        <v>10</v>
      </c>
      <c r="B11" s="106" t="s">
        <v>12</v>
      </c>
      <c r="C11" s="103" t="n">
        <v>17.9</v>
      </c>
      <c r="D11" s="104" t="n">
        <v>12.5</v>
      </c>
      <c r="E11" s="104" t="n">
        <v>10.5</v>
      </c>
      <c r="F11" s="104" t="n">
        <v>8.9</v>
      </c>
      <c r="G11" s="104" t="n">
        <v>10.1</v>
      </c>
      <c r="H11" s="104" t="n">
        <v>10.1</v>
      </c>
      <c r="I11" s="104" t="n">
        <v>9.6</v>
      </c>
      <c r="J11" s="104" t="n">
        <v>6.9</v>
      </c>
      <c r="K11" s="104" t="n">
        <v>7.5</v>
      </c>
      <c r="L11" s="104" t="n">
        <v>7.6</v>
      </c>
      <c r="M11" s="104" t="n">
        <v>8.3</v>
      </c>
      <c r="N11" s="104" t="n">
        <v>7.8</v>
      </c>
      <c r="O11" s="104" t="n">
        <v>7.9</v>
      </c>
      <c r="P11" s="104" t="n">
        <v>7.3</v>
      </c>
      <c r="Q11" s="104" t="n">
        <v>7.3</v>
      </c>
      <c r="R11" s="308" t="n">
        <v>6.8</v>
      </c>
    </row>
    <row r="12" customFormat="false" ht="15.75" hidden="false" customHeight="false" outlineLevel="0" collapsed="false">
      <c r="A12" s="101" t="n">
        <v>11</v>
      </c>
      <c r="B12" s="106" t="s">
        <v>13</v>
      </c>
      <c r="C12" s="103" t="n">
        <v>23.9</v>
      </c>
      <c r="D12" s="104" t="n">
        <v>21.3</v>
      </c>
      <c r="E12" s="104" t="n">
        <v>19.9</v>
      </c>
      <c r="F12" s="104" t="n">
        <v>16.8</v>
      </c>
      <c r="G12" s="104" t="n">
        <v>18.1</v>
      </c>
      <c r="H12" s="104" t="n">
        <v>14.7</v>
      </c>
      <c r="I12" s="104" t="n">
        <v>14.5</v>
      </c>
      <c r="J12" s="104" t="n">
        <v>11.3</v>
      </c>
      <c r="K12" s="104" t="n">
        <v>13.3</v>
      </c>
      <c r="L12" s="104" t="n">
        <v>13.5</v>
      </c>
      <c r="M12" s="104" t="n">
        <v>14.5</v>
      </c>
      <c r="N12" s="104" t="n">
        <v>14.2</v>
      </c>
      <c r="O12" s="104" t="n">
        <v>13.9</v>
      </c>
      <c r="P12" s="104" t="n">
        <v>13.5</v>
      </c>
      <c r="Q12" s="104" t="n">
        <v>13.7</v>
      </c>
      <c r="R12" s="308" t="n">
        <v>13</v>
      </c>
    </row>
    <row r="13" customFormat="false" ht="15.75" hidden="false" customHeight="false" outlineLevel="0" collapsed="false">
      <c r="A13" s="101" t="n">
        <v>12</v>
      </c>
      <c r="B13" s="106" t="s">
        <v>14</v>
      </c>
      <c r="C13" s="103" t="n">
        <v>22.5</v>
      </c>
      <c r="D13" s="104" t="n">
        <v>20.3</v>
      </c>
      <c r="E13" s="104" t="n">
        <v>17.1</v>
      </c>
      <c r="F13" s="104" t="n">
        <v>14.4</v>
      </c>
      <c r="G13" s="104" t="n">
        <v>15.7</v>
      </c>
      <c r="H13" s="104" t="n">
        <v>15</v>
      </c>
      <c r="I13" s="104" t="n">
        <v>16</v>
      </c>
      <c r="J13" s="104" t="n">
        <v>12.5</v>
      </c>
      <c r="K13" s="104" t="n">
        <v>12.3</v>
      </c>
      <c r="L13" s="104" t="n">
        <v>11</v>
      </c>
      <c r="M13" s="104" t="n">
        <v>13</v>
      </c>
      <c r="N13" s="104" t="n">
        <v>12.8</v>
      </c>
      <c r="O13" s="104" t="n">
        <v>13.3</v>
      </c>
      <c r="P13" s="104" t="n">
        <v>13</v>
      </c>
      <c r="Q13" s="104" t="n">
        <v>12.7</v>
      </c>
      <c r="R13" s="308" t="n">
        <v>12.9</v>
      </c>
    </row>
    <row r="14" customFormat="false" ht="15.75" hidden="false" customHeight="false" outlineLevel="0" collapsed="false">
      <c r="A14" s="101" t="n">
        <v>13</v>
      </c>
      <c r="B14" s="106" t="s">
        <v>15</v>
      </c>
      <c r="C14" s="103" t="n">
        <v>17.7</v>
      </c>
      <c r="D14" s="104" t="n">
        <v>19.1</v>
      </c>
      <c r="E14" s="104" t="n">
        <v>17.4</v>
      </c>
      <c r="F14" s="104" t="n">
        <v>14.4</v>
      </c>
      <c r="G14" s="104" t="n">
        <v>14.8</v>
      </c>
      <c r="H14" s="104" t="n">
        <v>15.2</v>
      </c>
      <c r="I14" s="104" t="n">
        <v>17.3</v>
      </c>
      <c r="J14" s="104" t="n">
        <v>14.8</v>
      </c>
      <c r="K14" s="104" t="n">
        <v>15.7</v>
      </c>
      <c r="L14" s="104" t="n">
        <v>15.7</v>
      </c>
      <c r="M14" s="104" t="n">
        <v>17.6</v>
      </c>
      <c r="N14" s="104" t="n">
        <v>17.8</v>
      </c>
      <c r="O14" s="104" t="n">
        <v>16.9</v>
      </c>
      <c r="P14" s="104" t="n">
        <v>16.4</v>
      </c>
      <c r="Q14" s="104" t="n">
        <v>16.3</v>
      </c>
      <c r="R14" s="308" t="n">
        <v>15.9</v>
      </c>
    </row>
    <row r="15" customFormat="false" ht="15.75" hidden="false" customHeight="false" outlineLevel="0" collapsed="false">
      <c r="A15" s="101" t="n">
        <v>14</v>
      </c>
      <c r="B15" s="106" t="s">
        <v>16</v>
      </c>
      <c r="C15" s="103" t="n">
        <v>16.9</v>
      </c>
      <c r="D15" s="104" t="n">
        <v>14.8</v>
      </c>
      <c r="E15" s="104" t="n">
        <v>13.5</v>
      </c>
      <c r="F15" s="104" t="n">
        <v>11.1</v>
      </c>
      <c r="G15" s="104" t="n">
        <v>11.7</v>
      </c>
      <c r="H15" s="104" t="n">
        <v>10.8</v>
      </c>
      <c r="I15" s="104" t="n">
        <v>10.7</v>
      </c>
      <c r="J15" s="104" t="n">
        <v>9.4</v>
      </c>
      <c r="K15" s="104" t="n">
        <v>8.2</v>
      </c>
      <c r="L15" s="104" t="n">
        <v>9.6</v>
      </c>
      <c r="M15" s="104" t="n">
        <v>10.7</v>
      </c>
      <c r="N15" s="104" t="n">
        <v>10.6</v>
      </c>
      <c r="O15" s="104" t="n">
        <v>10.4</v>
      </c>
      <c r="P15" s="104" t="n">
        <v>9.8</v>
      </c>
      <c r="Q15" s="104" t="n">
        <v>10.7</v>
      </c>
      <c r="R15" s="308" t="n">
        <v>10.8</v>
      </c>
    </row>
    <row r="16" customFormat="false" ht="15.75" hidden="false" customHeight="false" outlineLevel="0" collapsed="false">
      <c r="A16" s="101" t="n">
        <v>15</v>
      </c>
      <c r="B16" s="106" t="s">
        <v>17</v>
      </c>
      <c r="C16" s="103" t="n">
        <v>18.5</v>
      </c>
      <c r="D16" s="104" t="n">
        <v>13.9</v>
      </c>
      <c r="E16" s="104" t="n">
        <v>14.8</v>
      </c>
      <c r="F16" s="104" t="n">
        <v>13.9</v>
      </c>
      <c r="G16" s="104" t="n">
        <v>14.1</v>
      </c>
      <c r="H16" s="104" t="n">
        <v>13.2</v>
      </c>
      <c r="I16" s="104" t="n">
        <v>13.5</v>
      </c>
      <c r="J16" s="104" t="n">
        <v>11.4</v>
      </c>
      <c r="K16" s="104" t="n">
        <v>11.6</v>
      </c>
      <c r="L16" s="104" t="n">
        <v>11.6</v>
      </c>
      <c r="M16" s="104" t="n">
        <v>13</v>
      </c>
      <c r="N16" s="104" t="n">
        <v>12.8</v>
      </c>
      <c r="O16" s="104" t="n">
        <v>12.4</v>
      </c>
      <c r="P16" s="104" t="n">
        <v>12.2</v>
      </c>
      <c r="Q16" s="104" t="n">
        <v>11.7</v>
      </c>
      <c r="R16" s="308" t="n">
        <v>11.4</v>
      </c>
    </row>
    <row r="17" customFormat="false" ht="15.75" hidden="false" customHeight="false" outlineLevel="0" collapsed="false">
      <c r="A17" s="101" t="n">
        <v>16</v>
      </c>
      <c r="B17" s="106" t="s">
        <v>18</v>
      </c>
      <c r="C17" s="103" t="n">
        <v>17.2</v>
      </c>
      <c r="D17" s="104" t="n">
        <v>14.6</v>
      </c>
      <c r="E17" s="104" t="n">
        <v>14.2</v>
      </c>
      <c r="F17" s="104" t="n">
        <v>12.8</v>
      </c>
      <c r="G17" s="104" t="n">
        <v>12.2</v>
      </c>
      <c r="H17" s="104" t="n">
        <v>11</v>
      </c>
      <c r="I17" s="104" t="n">
        <v>10.9</v>
      </c>
      <c r="J17" s="104" t="n">
        <v>9.5</v>
      </c>
      <c r="K17" s="104" t="n">
        <v>9.7</v>
      </c>
      <c r="L17" s="104" t="n">
        <v>9.8</v>
      </c>
      <c r="M17" s="104" t="n">
        <v>10.6</v>
      </c>
      <c r="N17" s="104" t="n">
        <v>10</v>
      </c>
      <c r="O17" s="104" t="n">
        <v>9.9</v>
      </c>
      <c r="P17" s="104" t="n">
        <v>10</v>
      </c>
      <c r="Q17" s="104" t="n">
        <v>10.3</v>
      </c>
      <c r="R17" s="308" t="n">
        <v>10.1</v>
      </c>
    </row>
    <row r="18" customFormat="false" ht="15.75" hidden="false" customHeight="false" outlineLevel="0" collapsed="false">
      <c r="A18" s="101" t="n">
        <v>17</v>
      </c>
      <c r="B18" s="106" t="s">
        <v>19</v>
      </c>
      <c r="C18" s="103" t="n">
        <v>17.4</v>
      </c>
      <c r="D18" s="104" t="n">
        <v>13.7</v>
      </c>
      <c r="E18" s="104" t="n">
        <v>15.1</v>
      </c>
      <c r="F18" s="104" t="n">
        <v>14.5</v>
      </c>
      <c r="G18" s="104" t="n">
        <v>16.1</v>
      </c>
      <c r="H18" s="104" t="n">
        <v>12.8</v>
      </c>
      <c r="I18" s="104" t="n">
        <v>13.4</v>
      </c>
      <c r="J18" s="104" t="n">
        <v>10.9</v>
      </c>
      <c r="K18" s="104" t="n">
        <v>10.8</v>
      </c>
      <c r="L18" s="104" t="n">
        <v>10.3</v>
      </c>
      <c r="M18" s="104" t="n">
        <v>10.8</v>
      </c>
      <c r="N18" s="104" t="n">
        <v>11</v>
      </c>
      <c r="O18" s="104" t="n">
        <v>10.7</v>
      </c>
      <c r="P18" s="104" t="n">
        <v>10.2</v>
      </c>
      <c r="Q18" s="104" t="n">
        <v>10.3</v>
      </c>
      <c r="R18" s="308" t="n">
        <v>9.9</v>
      </c>
    </row>
    <row r="19" customFormat="false" ht="15.75" hidden="false" customHeight="false" outlineLevel="0" collapsed="false">
      <c r="A19" s="107" t="n">
        <v>18</v>
      </c>
      <c r="B19" s="108" t="s">
        <v>20</v>
      </c>
      <c r="C19" s="109" t="n">
        <v>13.2</v>
      </c>
      <c r="D19" s="110" t="n">
        <v>13.2</v>
      </c>
      <c r="E19" s="110" t="n">
        <v>11.6</v>
      </c>
      <c r="F19" s="110" t="n">
        <v>11.9</v>
      </c>
      <c r="G19" s="110" t="n">
        <v>10.3</v>
      </c>
      <c r="H19" s="110" t="n">
        <v>10</v>
      </c>
      <c r="I19" s="110" t="n">
        <v>10</v>
      </c>
      <c r="J19" s="110" t="n">
        <v>9.6</v>
      </c>
      <c r="K19" s="110" t="n">
        <v>8.7</v>
      </c>
      <c r="L19" s="110" t="n">
        <v>8.8</v>
      </c>
      <c r="M19" s="110" t="n">
        <v>8.9</v>
      </c>
      <c r="N19" s="110" t="n">
        <v>8.5</v>
      </c>
      <c r="O19" s="110" t="n">
        <v>7.5</v>
      </c>
      <c r="P19" s="110" t="n">
        <v>6.8</v>
      </c>
      <c r="Q19" s="110" t="n">
        <v>6.6</v>
      </c>
      <c r="R19" s="309" t="n">
        <v>6.3</v>
      </c>
    </row>
    <row r="20" customFormat="false" ht="15.75" hidden="false" customHeight="false" outlineLevel="0" collapsed="false">
      <c r="A20" s="96" t="n">
        <v>19</v>
      </c>
      <c r="B20" s="112" t="s">
        <v>21</v>
      </c>
      <c r="C20" s="98" t="n">
        <v>16.4</v>
      </c>
      <c r="D20" s="99" t="n">
        <v>15.4</v>
      </c>
      <c r="E20" s="99" t="n">
        <v>17</v>
      </c>
      <c r="F20" s="99" t="n">
        <v>16.7</v>
      </c>
      <c r="G20" s="99" t="n">
        <v>17.1</v>
      </c>
      <c r="H20" s="99" t="n">
        <v>14.9</v>
      </c>
      <c r="I20" s="99" t="n">
        <v>15.7</v>
      </c>
      <c r="J20" s="99" t="n">
        <v>13.6</v>
      </c>
      <c r="K20" s="99" t="n">
        <v>13.4</v>
      </c>
      <c r="L20" s="99" t="n">
        <v>14.1</v>
      </c>
      <c r="M20" s="99" t="n">
        <v>16.2</v>
      </c>
      <c r="N20" s="99" t="n">
        <v>16.7</v>
      </c>
      <c r="O20" s="99" t="n">
        <v>16.5</v>
      </c>
      <c r="P20" s="99" t="n">
        <v>15.6</v>
      </c>
      <c r="Q20" s="99" t="n">
        <v>15.7</v>
      </c>
      <c r="R20" s="307" t="n">
        <v>15.5</v>
      </c>
    </row>
    <row r="21" customFormat="false" ht="15.75" hidden="false" customHeight="true" outlineLevel="0" collapsed="false">
      <c r="A21" s="101" t="n">
        <v>20</v>
      </c>
      <c r="B21" s="106" t="s">
        <v>22</v>
      </c>
      <c r="C21" s="103" t="n">
        <v>15.3</v>
      </c>
      <c r="D21" s="104" t="n">
        <v>15.2</v>
      </c>
      <c r="E21" s="104" t="n">
        <v>14.5</v>
      </c>
      <c r="F21" s="104" t="n">
        <v>15.9</v>
      </c>
      <c r="G21" s="104" t="n">
        <v>16.6</v>
      </c>
      <c r="H21" s="104" t="n">
        <v>15.6</v>
      </c>
      <c r="I21" s="104" t="n">
        <v>16.3</v>
      </c>
      <c r="J21" s="104" t="n">
        <v>13.4</v>
      </c>
      <c r="K21" s="104" t="n">
        <v>14</v>
      </c>
      <c r="L21" s="104" t="n">
        <v>14.9</v>
      </c>
      <c r="M21" s="104" t="n">
        <v>15.6</v>
      </c>
      <c r="N21" s="104" t="n">
        <v>16.1</v>
      </c>
      <c r="O21" s="104" t="n">
        <v>15.7</v>
      </c>
      <c r="P21" s="104" t="n">
        <v>14.9</v>
      </c>
      <c r="Q21" s="104" t="n">
        <v>15.5</v>
      </c>
      <c r="R21" s="308" t="n">
        <v>15.5</v>
      </c>
    </row>
    <row r="22" customFormat="false" ht="15.75" hidden="false" customHeight="true" outlineLevel="0" collapsed="false">
      <c r="A22" s="101" t="n">
        <v>21</v>
      </c>
      <c r="B22" s="106" t="s">
        <v>23</v>
      </c>
      <c r="C22" s="103" t="n">
        <v>17.6</v>
      </c>
      <c r="D22" s="104" t="n">
        <v>17.4</v>
      </c>
      <c r="E22" s="104" t="n">
        <v>16.1</v>
      </c>
      <c r="F22" s="104" t="n">
        <v>14.6</v>
      </c>
      <c r="G22" s="104" t="n">
        <v>14</v>
      </c>
      <c r="H22" s="104" t="n">
        <v>14</v>
      </c>
      <c r="I22" s="104" t="n">
        <v>14.4</v>
      </c>
      <c r="J22" s="104" t="n">
        <v>13.2</v>
      </c>
      <c r="K22" s="104" t="n">
        <v>14.6</v>
      </c>
      <c r="L22" s="104" t="n">
        <v>14.8</v>
      </c>
      <c r="M22" s="104" t="n">
        <v>16.5</v>
      </c>
      <c r="N22" s="104" t="n">
        <v>15.2</v>
      </c>
      <c r="O22" s="104" t="n">
        <v>14.3</v>
      </c>
      <c r="P22" s="104" t="n">
        <v>13.5</v>
      </c>
      <c r="Q22" s="104" t="n">
        <v>13.6</v>
      </c>
      <c r="R22" s="308" t="n">
        <v>12.8</v>
      </c>
    </row>
    <row r="23" customFormat="false" ht="15.75" hidden="false" customHeight="true" outlineLevel="0" collapsed="false">
      <c r="A23" s="101" t="n">
        <v>22</v>
      </c>
      <c r="B23" s="106" t="s">
        <v>24</v>
      </c>
      <c r="C23" s="103" t="n">
        <v>18.3</v>
      </c>
      <c r="D23" s="104" t="n">
        <v>16.5</v>
      </c>
      <c r="E23" s="104" t="n">
        <v>14.8</v>
      </c>
      <c r="F23" s="104" t="n">
        <v>15.8</v>
      </c>
      <c r="G23" s="104" t="n">
        <v>18.4</v>
      </c>
      <c r="H23" s="104" t="n">
        <v>16.8</v>
      </c>
      <c r="I23" s="104" t="n">
        <v>17.1</v>
      </c>
      <c r="J23" s="104" t="n">
        <v>13.2</v>
      </c>
      <c r="K23" s="104" t="n">
        <v>14</v>
      </c>
      <c r="L23" s="104" t="n">
        <v>13.5</v>
      </c>
      <c r="M23" s="104" t="n">
        <v>14.5</v>
      </c>
      <c r="N23" s="104" t="n">
        <v>13.8</v>
      </c>
      <c r="O23" s="104" t="n">
        <v>13.9</v>
      </c>
      <c r="P23" s="104" t="n">
        <v>13.6</v>
      </c>
      <c r="Q23" s="104" t="n">
        <v>12.9</v>
      </c>
      <c r="R23" s="308" t="n">
        <v>12.9</v>
      </c>
    </row>
    <row r="24" customFormat="false" ht="15.75" hidden="false" customHeight="true" outlineLevel="0" collapsed="false">
      <c r="A24" s="101" t="n">
        <v>23</v>
      </c>
      <c r="B24" s="106" t="s">
        <v>25</v>
      </c>
      <c r="C24" s="103" t="n">
        <v>20</v>
      </c>
      <c r="D24" s="104" t="n">
        <v>14.3</v>
      </c>
      <c r="E24" s="104" t="n">
        <v>12.4</v>
      </c>
      <c r="F24" s="104" t="n">
        <v>13.6</v>
      </c>
      <c r="G24" s="104" t="n">
        <v>13.3</v>
      </c>
      <c r="H24" s="104" t="n">
        <v>12.4</v>
      </c>
      <c r="I24" s="104" t="n">
        <v>12.7</v>
      </c>
      <c r="J24" s="104" t="n">
        <v>10.8</v>
      </c>
      <c r="K24" s="104" t="n">
        <v>12.7</v>
      </c>
      <c r="L24" s="104" t="n">
        <v>12.4</v>
      </c>
      <c r="M24" s="104" t="n">
        <v>13.6</v>
      </c>
      <c r="N24" s="104" t="n">
        <v>14.1</v>
      </c>
      <c r="O24" s="104" t="n">
        <v>13.8</v>
      </c>
      <c r="P24" s="104" t="n">
        <v>13.7</v>
      </c>
      <c r="Q24" s="104" t="n">
        <v>13.6</v>
      </c>
      <c r="R24" s="308" t="n">
        <v>13.7</v>
      </c>
    </row>
    <row r="25" customFormat="false" ht="15.75" hidden="false" customHeight="true" outlineLevel="0" collapsed="false">
      <c r="A25" s="101" t="n">
        <v>24</v>
      </c>
      <c r="B25" s="106" t="s">
        <v>26</v>
      </c>
      <c r="C25" s="103" t="n">
        <v>20.5</v>
      </c>
      <c r="D25" s="104" t="n">
        <v>14.3</v>
      </c>
      <c r="E25" s="104" t="n">
        <v>12.6</v>
      </c>
      <c r="F25" s="104" t="n">
        <v>12.8</v>
      </c>
      <c r="G25" s="104" t="n">
        <v>13.4</v>
      </c>
      <c r="H25" s="104" t="n">
        <v>12.6</v>
      </c>
      <c r="I25" s="104" t="n">
        <v>13</v>
      </c>
      <c r="J25" s="104" t="n">
        <v>11.9</v>
      </c>
      <c r="K25" s="104" t="n">
        <v>10.7</v>
      </c>
      <c r="L25" s="104" t="n">
        <v>9.8</v>
      </c>
      <c r="M25" s="104" t="n">
        <v>10.3</v>
      </c>
      <c r="N25" s="104" t="n">
        <v>9.7</v>
      </c>
      <c r="O25" s="104" t="n">
        <v>9</v>
      </c>
      <c r="P25" s="104" t="n">
        <v>8.4</v>
      </c>
      <c r="Q25" s="104" t="n">
        <v>8.8</v>
      </c>
      <c r="R25" s="308" t="n">
        <v>8.8</v>
      </c>
    </row>
    <row r="26" customFormat="false" ht="15.75" hidden="false" customHeight="true" outlineLevel="0" collapsed="false">
      <c r="A26" s="101" t="n">
        <v>25</v>
      </c>
      <c r="B26" s="106" t="s">
        <v>27</v>
      </c>
      <c r="C26" s="103" t="n">
        <v>19.7</v>
      </c>
      <c r="D26" s="104" t="n">
        <v>18.3</v>
      </c>
      <c r="E26" s="104" t="n">
        <v>15.5</v>
      </c>
      <c r="F26" s="104" t="n">
        <v>14.7</v>
      </c>
      <c r="G26" s="104" t="n">
        <v>14.7</v>
      </c>
      <c r="H26" s="104" t="n">
        <v>13.2</v>
      </c>
      <c r="I26" s="104" t="n">
        <v>13.6</v>
      </c>
      <c r="J26" s="104" t="n">
        <v>11.1</v>
      </c>
      <c r="K26" s="104" t="n">
        <v>11</v>
      </c>
      <c r="L26" s="104" t="n">
        <v>11</v>
      </c>
      <c r="M26" s="104" t="n">
        <v>12.7</v>
      </c>
      <c r="N26" s="104" t="n">
        <v>12</v>
      </c>
      <c r="O26" s="104" t="n">
        <v>11.3</v>
      </c>
      <c r="P26" s="104" t="n">
        <v>9.9</v>
      </c>
      <c r="Q26" s="104" t="n">
        <v>10.6</v>
      </c>
      <c r="R26" s="308" t="n">
        <v>10.2</v>
      </c>
    </row>
    <row r="27" customFormat="false" ht="15.75" hidden="false" customHeight="true" outlineLevel="0" collapsed="false">
      <c r="A27" s="101" t="n">
        <v>26</v>
      </c>
      <c r="B27" s="106" t="s">
        <v>28</v>
      </c>
      <c r="C27" s="103" t="n">
        <v>23.8</v>
      </c>
      <c r="D27" s="104" t="n">
        <v>19.9</v>
      </c>
      <c r="E27" s="104" t="n">
        <v>20.3</v>
      </c>
      <c r="F27" s="104" t="n">
        <v>17.8</v>
      </c>
      <c r="G27" s="104" t="n">
        <v>16.6</v>
      </c>
      <c r="H27" s="104" t="n">
        <v>14.9</v>
      </c>
      <c r="I27" s="104" t="n">
        <v>15</v>
      </c>
      <c r="J27" s="104" t="n">
        <v>11.7</v>
      </c>
      <c r="K27" s="104" t="n">
        <v>12.6</v>
      </c>
      <c r="L27" s="104" t="n">
        <v>12.6</v>
      </c>
      <c r="M27" s="104" t="n">
        <v>13.9</v>
      </c>
      <c r="N27" s="104" t="n">
        <v>14.8</v>
      </c>
      <c r="O27" s="104" t="n">
        <v>13.9</v>
      </c>
      <c r="P27" s="104" t="n">
        <v>13.8</v>
      </c>
      <c r="Q27" s="104" t="n">
        <v>13.9</v>
      </c>
      <c r="R27" s="308" t="n">
        <v>13.9</v>
      </c>
    </row>
    <row r="28" customFormat="false" ht="15.75" hidden="false" customHeight="true" outlineLevel="0" collapsed="false">
      <c r="A28" s="101" t="n">
        <v>27</v>
      </c>
      <c r="B28" s="106" t="s">
        <v>29</v>
      </c>
      <c r="C28" s="103" t="n">
        <v>19.3</v>
      </c>
      <c r="D28" s="104" t="n">
        <v>18.5</v>
      </c>
      <c r="E28" s="104" t="n">
        <v>17.1</v>
      </c>
      <c r="F28" s="104" t="n">
        <v>16.1</v>
      </c>
      <c r="G28" s="104" t="n">
        <v>16.5</v>
      </c>
      <c r="H28" s="104" t="n">
        <v>15.6</v>
      </c>
      <c r="I28" s="104" t="n">
        <v>16.7</v>
      </c>
      <c r="J28" s="104" t="n">
        <v>15.4</v>
      </c>
      <c r="K28" s="104" t="n">
        <v>15.9</v>
      </c>
      <c r="L28" s="104" t="n">
        <v>15.8</v>
      </c>
      <c r="M28" s="104" t="n">
        <v>19</v>
      </c>
      <c r="N28" s="104" t="n">
        <v>19</v>
      </c>
      <c r="O28" s="104" t="n">
        <v>17.7</v>
      </c>
      <c r="P28" s="104" t="n">
        <v>17</v>
      </c>
      <c r="Q28" s="104" t="n">
        <v>16.2</v>
      </c>
      <c r="R28" s="308" t="n">
        <v>16.2</v>
      </c>
    </row>
    <row r="29" customFormat="false" ht="15.75" hidden="false" customHeight="true" outlineLevel="0" collapsed="false">
      <c r="A29" s="107" t="n">
        <v>28</v>
      </c>
      <c r="B29" s="108" t="s">
        <v>30</v>
      </c>
      <c r="C29" s="109" t="n">
        <v>10</v>
      </c>
      <c r="D29" s="110" t="n">
        <v>9.6</v>
      </c>
      <c r="E29" s="110" t="n">
        <v>9.1</v>
      </c>
      <c r="F29" s="110" t="n">
        <v>10.8</v>
      </c>
      <c r="G29" s="110" t="n">
        <v>9.2</v>
      </c>
      <c r="H29" s="110" t="n">
        <v>8.6</v>
      </c>
      <c r="I29" s="110" t="n">
        <v>9.1</v>
      </c>
      <c r="J29" s="110" t="n">
        <v>9</v>
      </c>
      <c r="K29" s="110" t="n">
        <v>8.2</v>
      </c>
      <c r="L29" s="110" t="n">
        <v>8.7</v>
      </c>
      <c r="M29" s="110" t="n">
        <v>8.5</v>
      </c>
      <c r="N29" s="110" t="n">
        <v>8.3</v>
      </c>
      <c r="O29" s="110" t="n">
        <v>7.3</v>
      </c>
      <c r="P29" s="110" t="n">
        <v>6.6</v>
      </c>
      <c r="Q29" s="110" t="n">
        <v>6.5</v>
      </c>
      <c r="R29" s="309" t="n">
        <v>5.9</v>
      </c>
    </row>
    <row r="30" customFormat="false" ht="15.75" hidden="false" customHeight="true" outlineLevel="0" collapsed="false">
      <c r="A30" s="113" t="n">
        <v>29</v>
      </c>
      <c r="B30" s="114" t="s">
        <v>31</v>
      </c>
      <c r="C30" s="98" t="n">
        <v>33.2</v>
      </c>
      <c r="D30" s="99" t="n">
        <v>32.9</v>
      </c>
      <c r="E30" s="99" t="n">
        <v>30.4</v>
      </c>
      <c r="F30" s="99" t="n">
        <v>24.2</v>
      </c>
      <c r="G30" s="99" t="n">
        <v>18.6</v>
      </c>
      <c r="H30" s="99" t="n">
        <v>16</v>
      </c>
      <c r="I30" s="99" t="n">
        <v>14.6</v>
      </c>
      <c r="J30" s="99" t="n">
        <v>11.3</v>
      </c>
      <c r="K30" s="99" t="n">
        <v>12</v>
      </c>
      <c r="L30" s="99" t="n">
        <v>11</v>
      </c>
      <c r="M30" s="99" t="n">
        <v>13.9</v>
      </c>
      <c r="N30" s="99" t="n">
        <v>13.4</v>
      </c>
      <c r="O30" s="99" t="n">
        <v>13</v>
      </c>
      <c r="P30" s="99" t="n">
        <v>12.8</v>
      </c>
      <c r="Q30" s="99" t="n">
        <v>12.6</v>
      </c>
      <c r="R30" s="307" t="n">
        <v>12.5</v>
      </c>
    </row>
    <row r="31" customFormat="false" ht="15.75" hidden="false" customHeight="true" outlineLevel="0" collapsed="false">
      <c r="A31" s="115" t="n">
        <v>30</v>
      </c>
      <c r="B31" s="116" t="s">
        <v>32</v>
      </c>
      <c r="C31" s="103" t="n">
        <v>60.3</v>
      </c>
      <c r="D31" s="104" t="n">
        <v>47.2</v>
      </c>
      <c r="E31" s="104" t="n">
        <v>44.2</v>
      </c>
      <c r="F31" s="104" t="n">
        <v>38.5</v>
      </c>
      <c r="G31" s="104" t="n">
        <v>35.5</v>
      </c>
      <c r="H31" s="104" t="n">
        <v>35.7</v>
      </c>
      <c r="I31" s="104" t="n">
        <v>35.8</v>
      </c>
      <c r="J31" s="104" t="n">
        <v>30.7</v>
      </c>
      <c r="K31" s="104" t="n">
        <v>33.4</v>
      </c>
      <c r="L31" s="104" t="n">
        <v>31.8</v>
      </c>
      <c r="M31" s="104" t="n">
        <v>29.5</v>
      </c>
      <c r="N31" s="104" t="n">
        <v>26.7</v>
      </c>
      <c r="O31" s="104" t="n">
        <v>24.3</v>
      </c>
      <c r="P31" s="104" t="n">
        <v>23.6</v>
      </c>
      <c r="Q31" s="104" t="n">
        <v>23.5</v>
      </c>
      <c r="R31" s="308" t="n">
        <v>22.7</v>
      </c>
    </row>
    <row r="32" customFormat="false" ht="15.75" hidden="false" customHeight="true" outlineLevel="0" collapsed="false">
      <c r="A32" s="115" t="n">
        <v>31</v>
      </c>
      <c r="B32" s="116" t="s">
        <v>33</v>
      </c>
      <c r="C32" s="117"/>
      <c r="D32" s="118"/>
      <c r="E32" s="118"/>
      <c r="F32" s="118"/>
      <c r="G32" s="118"/>
      <c r="H32" s="159"/>
      <c r="I32" s="159"/>
      <c r="J32" s="159"/>
      <c r="K32" s="159"/>
      <c r="L32" s="104" t="n">
        <v>23</v>
      </c>
      <c r="M32" s="104" t="n">
        <v>23.1</v>
      </c>
      <c r="N32" s="104" t="n">
        <v>23.3</v>
      </c>
      <c r="O32" s="104" t="n">
        <v>19.4</v>
      </c>
      <c r="P32" s="104" t="n">
        <v>17.3</v>
      </c>
      <c r="Q32" s="104" t="n">
        <v>17.2</v>
      </c>
      <c r="R32" s="308" t="n">
        <v>17.3</v>
      </c>
    </row>
    <row r="33" customFormat="false" ht="15.75" hidden="false" customHeight="true" outlineLevel="0" collapsed="false">
      <c r="A33" s="115" t="n">
        <v>32</v>
      </c>
      <c r="B33" s="116" t="s">
        <v>34</v>
      </c>
      <c r="C33" s="103" t="n">
        <v>26.1</v>
      </c>
      <c r="D33" s="104" t="n">
        <v>22.4</v>
      </c>
      <c r="E33" s="104" t="n">
        <v>19.2</v>
      </c>
      <c r="F33" s="104" t="n">
        <v>17.5</v>
      </c>
      <c r="G33" s="104" t="n">
        <v>18.4</v>
      </c>
      <c r="H33" s="104" t="n">
        <v>15.2</v>
      </c>
      <c r="I33" s="104" t="n">
        <v>13.5</v>
      </c>
      <c r="J33" s="104" t="n">
        <v>11.2</v>
      </c>
      <c r="K33" s="104" t="n">
        <v>10.7</v>
      </c>
      <c r="L33" s="104" t="n">
        <v>10.3</v>
      </c>
      <c r="M33" s="104" t="n">
        <v>11.7</v>
      </c>
      <c r="N33" s="104" t="n">
        <v>11.6</v>
      </c>
      <c r="O33" s="104" t="n">
        <v>10.9</v>
      </c>
      <c r="P33" s="104" t="n">
        <v>10.5</v>
      </c>
      <c r="Q33" s="104" t="n">
        <v>10.7</v>
      </c>
      <c r="R33" s="308" t="n">
        <v>10.6</v>
      </c>
    </row>
    <row r="34" customFormat="false" ht="15.75" hidden="false" customHeight="true" outlineLevel="0" collapsed="false">
      <c r="A34" s="115" t="n">
        <v>33</v>
      </c>
      <c r="B34" s="116" t="s">
        <v>35</v>
      </c>
      <c r="C34" s="103" t="n">
        <v>19.3</v>
      </c>
      <c r="D34" s="104" t="n">
        <v>17.3</v>
      </c>
      <c r="E34" s="104" t="n">
        <v>16.3</v>
      </c>
      <c r="F34" s="104" t="n">
        <v>16.3</v>
      </c>
      <c r="G34" s="104" t="n">
        <v>15.1</v>
      </c>
      <c r="H34" s="104" t="n">
        <v>14.1</v>
      </c>
      <c r="I34" s="104" t="n">
        <v>14.2</v>
      </c>
      <c r="J34" s="104" t="n">
        <v>12.5</v>
      </c>
      <c r="K34" s="104" t="n">
        <v>11.8</v>
      </c>
      <c r="L34" s="104" t="n">
        <v>12</v>
      </c>
      <c r="M34" s="104" t="n">
        <v>14.2</v>
      </c>
      <c r="N34" s="104" t="n">
        <v>16.1</v>
      </c>
      <c r="O34" s="104" t="n">
        <v>15.5</v>
      </c>
      <c r="P34" s="104" t="n">
        <v>15.1</v>
      </c>
      <c r="Q34" s="104" t="n">
        <v>15.5</v>
      </c>
      <c r="R34" s="308" t="n">
        <v>15.6</v>
      </c>
    </row>
    <row r="35" customFormat="false" ht="15.75" hidden="false" customHeight="true" outlineLevel="0" collapsed="false">
      <c r="A35" s="115" t="n">
        <v>34</v>
      </c>
      <c r="B35" s="116" t="s">
        <v>36</v>
      </c>
      <c r="C35" s="103" t="n">
        <v>17.2</v>
      </c>
      <c r="D35" s="104" t="n">
        <v>11.9</v>
      </c>
      <c r="E35" s="104" t="n">
        <v>13</v>
      </c>
      <c r="F35" s="104" t="n">
        <v>13.7</v>
      </c>
      <c r="G35" s="104" t="n">
        <v>12.9</v>
      </c>
      <c r="H35" s="104" t="n">
        <v>14</v>
      </c>
      <c r="I35" s="104" t="n">
        <v>15.1</v>
      </c>
      <c r="J35" s="104" t="n">
        <v>13.6</v>
      </c>
      <c r="K35" s="104" t="n">
        <v>13</v>
      </c>
      <c r="L35" s="104" t="n">
        <v>13.6</v>
      </c>
      <c r="M35" s="104" t="n">
        <v>14.2</v>
      </c>
      <c r="N35" s="104" t="n">
        <v>14.4</v>
      </c>
      <c r="O35" s="104" t="n">
        <v>13.6</v>
      </c>
      <c r="P35" s="104" t="n">
        <v>13.4</v>
      </c>
      <c r="Q35" s="104" t="n">
        <v>12.9</v>
      </c>
      <c r="R35" s="308" t="n">
        <v>12</v>
      </c>
    </row>
    <row r="36" customFormat="false" ht="15.75" hidden="false" customHeight="true" outlineLevel="0" collapsed="false">
      <c r="A36" s="115" t="n">
        <v>35</v>
      </c>
      <c r="B36" s="116" t="s">
        <v>37</v>
      </c>
      <c r="C36" s="103" t="n">
        <v>18.3</v>
      </c>
      <c r="D36" s="104" t="n">
        <v>18.3</v>
      </c>
      <c r="E36" s="104" t="n">
        <v>15.8</v>
      </c>
      <c r="F36" s="104" t="n">
        <v>14.7</v>
      </c>
      <c r="G36" s="104" t="n">
        <v>15.8</v>
      </c>
      <c r="H36" s="104" t="n">
        <v>14.9</v>
      </c>
      <c r="I36" s="104" t="n">
        <v>15.2</v>
      </c>
      <c r="J36" s="104" t="n">
        <v>12.9</v>
      </c>
      <c r="K36" s="104" t="n">
        <v>13.2</v>
      </c>
      <c r="L36" s="104" t="n">
        <v>13.1</v>
      </c>
      <c r="M36" s="104" t="n">
        <v>14.4</v>
      </c>
      <c r="N36" s="104" t="n">
        <v>14.2</v>
      </c>
      <c r="O36" s="104" t="n">
        <v>13.9</v>
      </c>
      <c r="P36" s="104" t="n">
        <v>13.2</v>
      </c>
      <c r="Q36" s="104" t="n">
        <v>13.4</v>
      </c>
      <c r="R36" s="308" t="n">
        <v>13</v>
      </c>
    </row>
    <row r="37" customFormat="false" ht="15.75" hidden="false" customHeight="true" outlineLevel="0" collapsed="false">
      <c r="A37" s="121" t="n">
        <v>36</v>
      </c>
      <c r="B37" s="122" t="s">
        <v>38</v>
      </c>
      <c r="C37" s="123"/>
      <c r="D37" s="124"/>
      <c r="E37" s="124"/>
      <c r="F37" s="124"/>
      <c r="G37" s="124"/>
      <c r="H37" s="162"/>
      <c r="I37" s="162"/>
      <c r="J37" s="162"/>
      <c r="K37" s="162"/>
      <c r="L37" s="110" t="n">
        <v>15</v>
      </c>
      <c r="M37" s="110" t="n">
        <v>15.1</v>
      </c>
      <c r="N37" s="110" t="n">
        <v>11.7</v>
      </c>
      <c r="O37" s="110" t="n">
        <v>10.9</v>
      </c>
      <c r="P37" s="110" t="n">
        <v>10.8</v>
      </c>
      <c r="Q37" s="110" t="n">
        <v>11.6</v>
      </c>
      <c r="R37" s="309" t="n">
        <v>11</v>
      </c>
    </row>
    <row r="38" customFormat="false" ht="15.75" hidden="false" customHeight="true" outlineLevel="0" collapsed="false">
      <c r="A38" s="113" t="n">
        <v>37</v>
      </c>
      <c r="B38" s="114" t="s">
        <v>39</v>
      </c>
      <c r="C38" s="98" t="n">
        <v>24</v>
      </c>
      <c r="D38" s="99" t="n">
        <v>14.9</v>
      </c>
      <c r="E38" s="99" t="n">
        <v>13.8</v>
      </c>
      <c r="F38" s="99" t="n">
        <v>10.6</v>
      </c>
      <c r="G38" s="99" t="n">
        <v>9.2</v>
      </c>
      <c r="H38" s="99" t="n">
        <v>8.8</v>
      </c>
      <c r="I38" s="99" t="n">
        <v>8.3</v>
      </c>
      <c r="J38" s="99" t="n">
        <v>7</v>
      </c>
      <c r="K38" s="99" t="n">
        <v>10.2</v>
      </c>
      <c r="L38" s="99" t="n">
        <v>10.2</v>
      </c>
      <c r="M38" s="99" t="n">
        <v>11</v>
      </c>
      <c r="N38" s="99" t="n">
        <v>13</v>
      </c>
      <c r="O38" s="99" t="n">
        <v>14.5</v>
      </c>
      <c r="P38" s="99" t="n">
        <v>14.7</v>
      </c>
      <c r="Q38" s="99" t="n">
        <v>14.6</v>
      </c>
      <c r="R38" s="307" t="n">
        <v>14.8</v>
      </c>
    </row>
    <row r="39" customFormat="false" ht="15.75" hidden="false" customHeight="true" outlineLevel="0" collapsed="false">
      <c r="A39" s="115" t="n">
        <v>38</v>
      </c>
      <c r="B39" s="116" t="s">
        <v>40</v>
      </c>
      <c r="C39" s="103" t="n">
        <v>63.2</v>
      </c>
      <c r="D39" s="104" t="n">
        <v>56.4</v>
      </c>
      <c r="E39" s="104" t="n">
        <v>44.8</v>
      </c>
      <c r="F39" s="104" t="n">
        <v>37.6</v>
      </c>
      <c r="G39" s="104" t="n">
        <v>36.2</v>
      </c>
      <c r="H39" s="104" t="n">
        <v>22.1</v>
      </c>
      <c r="I39" s="104" t="n">
        <v>18.5</v>
      </c>
      <c r="J39" s="104" t="n">
        <v>17.1</v>
      </c>
      <c r="K39" s="104" t="n">
        <v>20.3</v>
      </c>
      <c r="L39" s="104" t="n">
        <v>23.9</v>
      </c>
      <c r="M39" s="104" t="n">
        <v>29.9</v>
      </c>
      <c r="N39" s="104" t="n">
        <v>29.3</v>
      </c>
      <c r="O39" s="104" t="n">
        <v>29.6</v>
      </c>
      <c r="P39" s="104" t="n">
        <v>30.4</v>
      </c>
      <c r="Q39" s="104" t="n">
        <v>30.5</v>
      </c>
      <c r="R39" s="308" t="n">
        <v>30</v>
      </c>
    </row>
    <row r="40" customFormat="false" ht="15.75" hidden="false" customHeight="true" outlineLevel="0" collapsed="false">
      <c r="A40" s="115" t="n">
        <v>39</v>
      </c>
      <c r="B40" s="127" t="s">
        <v>41</v>
      </c>
      <c r="C40" s="103" t="n">
        <v>24.7</v>
      </c>
      <c r="D40" s="104" t="n">
        <v>22.2</v>
      </c>
      <c r="E40" s="104" t="n">
        <v>18.3</v>
      </c>
      <c r="F40" s="104" t="n">
        <v>16.1</v>
      </c>
      <c r="G40" s="104" t="n">
        <v>16.3</v>
      </c>
      <c r="H40" s="104" t="n">
        <v>15.7</v>
      </c>
      <c r="I40" s="104" t="n">
        <v>15.3</v>
      </c>
      <c r="J40" s="104" t="n">
        <v>14.2</v>
      </c>
      <c r="K40" s="104" t="n">
        <v>19</v>
      </c>
      <c r="L40" s="104" t="n">
        <v>18.7</v>
      </c>
      <c r="M40" s="104" t="n">
        <v>21.1</v>
      </c>
      <c r="N40" s="104" t="n">
        <v>25.8</v>
      </c>
      <c r="O40" s="104" t="n">
        <v>24.7</v>
      </c>
      <c r="P40" s="104" t="n">
        <v>24.2</v>
      </c>
      <c r="Q40" s="104" t="n">
        <v>24.2</v>
      </c>
      <c r="R40" s="308" t="n">
        <v>24.2</v>
      </c>
    </row>
    <row r="41" customFormat="false" ht="15.75" hidden="false" customHeight="true" outlineLevel="0" collapsed="false">
      <c r="A41" s="115" t="n">
        <v>40</v>
      </c>
      <c r="B41" s="127" t="s">
        <v>42</v>
      </c>
      <c r="C41" s="103" t="n">
        <v>26.1</v>
      </c>
      <c r="D41" s="104" t="n">
        <v>20.8</v>
      </c>
      <c r="E41" s="104" t="n">
        <v>18.3</v>
      </c>
      <c r="F41" s="104" t="n">
        <v>17.2</v>
      </c>
      <c r="G41" s="104" t="n">
        <v>16.2</v>
      </c>
      <c r="H41" s="104" t="n">
        <v>17.7</v>
      </c>
      <c r="I41" s="104" t="n">
        <v>18.8</v>
      </c>
      <c r="J41" s="104" t="n">
        <v>16</v>
      </c>
      <c r="K41" s="104" t="n">
        <v>20.3</v>
      </c>
      <c r="L41" s="104" t="n">
        <v>19.2</v>
      </c>
      <c r="M41" s="104" t="n">
        <v>22.8</v>
      </c>
      <c r="N41" s="104" t="n">
        <v>23.8</v>
      </c>
      <c r="O41" s="104" t="n">
        <v>23.2</v>
      </c>
      <c r="P41" s="104" t="n">
        <v>22.9</v>
      </c>
      <c r="Q41" s="104" t="n">
        <v>23.5</v>
      </c>
      <c r="R41" s="308" t="n">
        <v>23.6</v>
      </c>
    </row>
    <row r="42" customFormat="false" ht="15.75" hidden="false" customHeight="true" outlineLevel="0" collapsed="false">
      <c r="A42" s="115" t="n">
        <v>41</v>
      </c>
      <c r="B42" s="116" t="s">
        <v>43</v>
      </c>
      <c r="C42" s="103" t="n">
        <v>16.8</v>
      </c>
      <c r="D42" s="104" t="n">
        <v>16.3</v>
      </c>
      <c r="E42" s="104" t="n">
        <v>12.9</v>
      </c>
      <c r="F42" s="104" t="n">
        <v>11.9</v>
      </c>
      <c r="G42" s="104" t="n">
        <v>13.8</v>
      </c>
      <c r="H42" s="104" t="n">
        <v>10.5</v>
      </c>
      <c r="I42" s="104" t="n">
        <v>12.6</v>
      </c>
      <c r="J42" s="104" t="n">
        <v>10.4</v>
      </c>
      <c r="K42" s="104" t="n">
        <v>12.6</v>
      </c>
      <c r="L42" s="104" t="n">
        <v>12.5</v>
      </c>
      <c r="M42" s="104" t="n">
        <v>14.2</v>
      </c>
      <c r="N42" s="104" t="n">
        <v>14.3</v>
      </c>
      <c r="O42" s="104" t="n">
        <v>14.4</v>
      </c>
      <c r="P42" s="104" t="n">
        <v>14</v>
      </c>
      <c r="Q42" s="104" t="n">
        <v>13.8</v>
      </c>
      <c r="R42" s="308" t="n">
        <v>13.9</v>
      </c>
    </row>
    <row r="43" customFormat="false" ht="15.75" hidden="false" customHeight="true" outlineLevel="0" collapsed="false">
      <c r="A43" s="115" t="n">
        <v>42</v>
      </c>
      <c r="B43" s="127" t="s">
        <v>44</v>
      </c>
      <c r="C43" s="117"/>
      <c r="D43" s="159"/>
      <c r="E43" s="159"/>
      <c r="F43" s="159"/>
      <c r="G43" s="159"/>
      <c r="H43" s="159"/>
      <c r="I43" s="159"/>
      <c r="J43" s="104" t="n">
        <v>21.7</v>
      </c>
      <c r="K43" s="104" t="n">
        <v>17.8</v>
      </c>
      <c r="L43" s="104" t="n">
        <v>14.2</v>
      </c>
      <c r="M43" s="104" t="n">
        <v>16</v>
      </c>
      <c r="N43" s="104" t="n">
        <v>17.3</v>
      </c>
      <c r="O43" s="104" t="n">
        <v>20.7</v>
      </c>
      <c r="P43" s="104" t="n">
        <v>20.5</v>
      </c>
      <c r="Q43" s="104" t="n">
        <v>20.7</v>
      </c>
      <c r="R43" s="308" t="n">
        <v>20.4</v>
      </c>
    </row>
    <row r="44" customFormat="false" ht="15.75" hidden="false" customHeight="true" outlineLevel="0" collapsed="false">
      <c r="A44" s="121" t="n">
        <v>43</v>
      </c>
      <c r="B44" s="130" t="s">
        <v>45</v>
      </c>
      <c r="C44" s="109" t="n">
        <v>24.5</v>
      </c>
      <c r="D44" s="110" t="n">
        <v>21.6</v>
      </c>
      <c r="E44" s="110" t="n">
        <v>18.6</v>
      </c>
      <c r="F44" s="110" t="n">
        <v>19.6</v>
      </c>
      <c r="G44" s="110" t="n">
        <v>19.3</v>
      </c>
      <c r="H44" s="110" t="n">
        <v>18.5</v>
      </c>
      <c r="I44" s="110" t="n">
        <v>18.3</v>
      </c>
      <c r="J44" s="110" t="n">
        <v>13.7</v>
      </c>
      <c r="K44" s="110" t="n">
        <v>12.4</v>
      </c>
      <c r="L44" s="110" t="n">
        <v>12.2</v>
      </c>
      <c r="M44" s="110" t="n">
        <v>14.6</v>
      </c>
      <c r="N44" s="110" t="n">
        <v>15</v>
      </c>
      <c r="O44" s="110" t="n">
        <v>14.3</v>
      </c>
      <c r="P44" s="110" t="n">
        <v>13.9</v>
      </c>
      <c r="Q44" s="110" t="n">
        <v>14</v>
      </c>
      <c r="R44" s="309" t="n">
        <v>14</v>
      </c>
    </row>
    <row r="45" customFormat="false" ht="15.75" hidden="false" customHeight="true" outlineLevel="0" collapsed="false">
      <c r="A45" s="113" t="n">
        <v>44</v>
      </c>
      <c r="B45" s="114" t="s">
        <v>46</v>
      </c>
      <c r="C45" s="98" t="n">
        <v>14.9</v>
      </c>
      <c r="D45" s="99" t="n">
        <v>14.5</v>
      </c>
      <c r="E45" s="99" t="n">
        <v>12.8</v>
      </c>
      <c r="F45" s="99" t="n">
        <v>11.5</v>
      </c>
      <c r="G45" s="99" t="n">
        <v>11.2</v>
      </c>
      <c r="H45" s="99" t="n">
        <v>12.1</v>
      </c>
      <c r="I45" s="99" t="n">
        <v>12.6</v>
      </c>
      <c r="J45" s="99" t="n">
        <v>10.3</v>
      </c>
      <c r="K45" s="99" t="n">
        <v>10.4</v>
      </c>
      <c r="L45" s="99" t="n">
        <v>10.8</v>
      </c>
      <c r="M45" s="99" t="n">
        <v>13</v>
      </c>
      <c r="N45" s="99" t="n">
        <v>12.5</v>
      </c>
      <c r="O45" s="99" t="n">
        <v>12.3</v>
      </c>
      <c r="P45" s="99" t="n">
        <v>12</v>
      </c>
      <c r="Q45" s="99" t="n">
        <v>12.1</v>
      </c>
      <c r="R45" s="307" t="n">
        <v>11.7</v>
      </c>
    </row>
    <row r="46" customFormat="false" ht="15.75" hidden="false" customHeight="true" outlineLevel="0" collapsed="false">
      <c r="A46" s="115" t="n">
        <v>45</v>
      </c>
      <c r="B46" s="116" t="s">
        <v>47</v>
      </c>
      <c r="C46" s="103" t="n">
        <v>39.7</v>
      </c>
      <c r="D46" s="104" t="n">
        <v>29.9</v>
      </c>
      <c r="E46" s="104" t="n">
        <v>27.5</v>
      </c>
      <c r="F46" s="104" t="n">
        <v>25.4</v>
      </c>
      <c r="G46" s="104" t="n">
        <v>24.2</v>
      </c>
      <c r="H46" s="104" t="n">
        <v>24</v>
      </c>
      <c r="I46" s="104" t="n">
        <v>24.2</v>
      </c>
      <c r="J46" s="104" t="n">
        <v>20</v>
      </c>
      <c r="K46" s="104" t="n">
        <v>19.4</v>
      </c>
      <c r="L46" s="104" t="n">
        <v>19.5</v>
      </c>
      <c r="M46" s="104" t="n">
        <v>22.2</v>
      </c>
      <c r="N46" s="104" t="n">
        <v>22.1</v>
      </c>
      <c r="O46" s="104" t="n">
        <v>21.7</v>
      </c>
      <c r="P46" s="104" t="n">
        <v>20.4</v>
      </c>
      <c r="Q46" s="104" t="n">
        <v>20.1</v>
      </c>
      <c r="R46" s="308" t="n">
        <v>19.5</v>
      </c>
    </row>
    <row r="47" customFormat="false" ht="15.75" hidden="false" customHeight="true" outlineLevel="0" collapsed="false">
      <c r="A47" s="115" t="n">
        <v>46</v>
      </c>
      <c r="B47" s="116" t="s">
        <v>48</v>
      </c>
      <c r="C47" s="103" t="n">
        <v>29.8</v>
      </c>
      <c r="D47" s="104" t="n">
        <v>28.3</v>
      </c>
      <c r="E47" s="104" t="n">
        <v>24.2</v>
      </c>
      <c r="F47" s="104" t="n">
        <v>20</v>
      </c>
      <c r="G47" s="104" t="n">
        <v>19.2</v>
      </c>
      <c r="H47" s="104" t="n">
        <v>18.3</v>
      </c>
      <c r="I47" s="104" t="n">
        <v>20.2</v>
      </c>
      <c r="J47" s="104" t="n">
        <v>18</v>
      </c>
      <c r="K47" s="104" t="n">
        <v>18.7</v>
      </c>
      <c r="L47" s="104" t="n">
        <v>17.6</v>
      </c>
      <c r="M47" s="104" t="n">
        <v>19.8</v>
      </c>
      <c r="N47" s="104" t="n">
        <v>18.5</v>
      </c>
      <c r="O47" s="104" t="n">
        <v>18.2</v>
      </c>
      <c r="P47" s="104" t="n">
        <v>17.8</v>
      </c>
      <c r="Q47" s="104" t="n">
        <v>18</v>
      </c>
      <c r="R47" s="308" t="n">
        <v>17.6</v>
      </c>
    </row>
    <row r="48" customFormat="false" ht="15.75" hidden="false" customHeight="true" outlineLevel="0" collapsed="false">
      <c r="A48" s="115" t="n">
        <v>47</v>
      </c>
      <c r="B48" s="116" t="s">
        <v>49</v>
      </c>
      <c r="C48" s="103" t="n">
        <v>12.8</v>
      </c>
      <c r="D48" s="104" t="n">
        <v>9.9</v>
      </c>
      <c r="E48" s="104" t="n">
        <v>8.7</v>
      </c>
      <c r="F48" s="104" t="n">
        <v>8.6</v>
      </c>
      <c r="G48" s="104" t="n">
        <v>8.4</v>
      </c>
      <c r="H48" s="104" t="n">
        <v>7.7</v>
      </c>
      <c r="I48" s="104" t="n">
        <v>8.1</v>
      </c>
      <c r="J48" s="104" t="n">
        <v>6.5</v>
      </c>
      <c r="K48" s="104" t="n">
        <v>6.8</v>
      </c>
      <c r="L48" s="104" t="n">
        <v>7</v>
      </c>
      <c r="M48" s="104" t="n">
        <v>7.1</v>
      </c>
      <c r="N48" s="104" t="n">
        <v>7.5</v>
      </c>
      <c r="O48" s="104" t="n">
        <v>7.2</v>
      </c>
      <c r="P48" s="104" t="n">
        <v>7</v>
      </c>
      <c r="Q48" s="104" t="n">
        <v>6.9</v>
      </c>
      <c r="R48" s="308" t="n">
        <v>6.6</v>
      </c>
    </row>
    <row r="49" customFormat="false" ht="15.75" hidden="false" customHeight="true" outlineLevel="0" collapsed="false">
      <c r="A49" s="115" t="n">
        <v>48</v>
      </c>
      <c r="B49" s="116" t="s">
        <v>50</v>
      </c>
      <c r="C49" s="103" t="n">
        <v>22.4</v>
      </c>
      <c r="D49" s="104" t="n">
        <v>19</v>
      </c>
      <c r="E49" s="104" t="n">
        <v>17.3</v>
      </c>
      <c r="F49" s="104" t="n">
        <v>16.1</v>
      </c>
      <c r="G49" s="104" t="n">
        <v>15</v>
      </c>
      <c r="H49" s="104" t="n">
        <v>13.7</v>
      </c>
      <c r="I49" s="104" t="n">
        <v>14</v>
      </c>
      <c r="J49" s="104" t="n">
        <v>11.1</v>
      </c>
      <c r="K49" s="104" t="n">
        <v>11.8</v>
      </c>
      <c r="L49" s="104" t="n">
        <v>11.9</v>
      </c>
      <c r="M49" s="104" t="n">
        <v>12.3</v>
      </c>
      <c r="N49" s="104" t="n">
        <v>12.4</v>
      </c>
      <c r="O49" s="104" t="n">
        <v>12.2</v>
      </c>
      <c r="P49" s="104" t="n">
        <v>12.2</v>
      </c>
      <c r="Q49" s="104" t="n">
        <v>12.4</v>
      </c>
      <c r="R49" s="308" t="n">
        <v>11.9</v>
      </c>
    </row>
    <row r="50" customFormat="false" ht="15.75" hidden="false" customHeight="true" outlineLevel="0" collapsed="false">
      <c r="A50" s="115" t="n">
        <v>49</v>
      </c>
      <c r="B50" s="116" t="s">
        <v>51</v>
      </c>
      <c r="C50" s="103" t="n">
        <v>27</v>
      </c>
      <c r="D50" s="104" t="n">
        <v>21.4</v>
      </c>
      <c r="E50" s="104" t="n">
        <v>20.6</v>
      </c>
      <c r="F50" s="104" t="n">
        <v>19.3</v>
      </c>
      <c r="G50" s="104" t="n">
        <v>19.5</v>
      </c>
      <c r="H50" s="104" t="n">
        <v>18.2</v>
      </c>
      <c r="I50" s="104" t="n">
        <v>19.3</v>
      </c>
      <c r="J50" s="104" t="n">
        <v>16</v>
      </c>
      <c r="K50" s="104" t="n">
        <v>16.5</v>
      </c>
      <c r="L50" s="104" t="n">
        <v>16.4</v>
      </c>
      <c r="M50" s="104" t="n">
        <v>17.9</v>
      </c>
      <c r="N50" s="104" t="n">
        <v>18.8</v>
      </c>
      <c r="O50" s="104" t="n">
        <v>18.4</v>
      </c>
      <c r="P50" s="104" t="n">
        <v>17.8</v>
      </c>
      <c r="Q50" s="104" t="n">
        <v>17.4</v>
      </c>
      <c r="R50" s="308" t="n">
        <v>16.8</v>
      </c>
    </row>
    <row r="51" customFormat="false" ht="15.75" hidden="false" customHeight="true" outlineLevel="0" collapsed="false">
      <c r="A51" s="115" t="n">
        <v>50</v>
      </c>
      <c r="B51" s="116" t="s">
        <v>52</v>
      </c>
      <c r="C51" s="103" t="n">
        <v>17.1</v>
      </c>
      <c r="D51" s="104" t="n">
        <v>14.4</v>
      </c>
      <c r="E51" s="104" t="n">
        <v>13.8</v>
      </c>
      <c r="F51" s="104" t="n">
        <v>14.3</v>
      </c>
      <c r="G51" s="104" t="n">
        <v>14.8</v>
      </c>
      <c r="H51" s="104" t="n">
        <v>13.2</v>
      </c>
      <c r="I51" s="104" t="n">
        <v>14.4</v>
      </c>
      <c r="J51" s="104" t="n">
        <v>12.2</v>
      </c>
      <c r="K51" s="104" t="n">
        <v>11.9</v>
      </c>
      <c r="L51" s="104" t="n">
        <v>12.5</v>
      </c>
      <c r="M51" s="104" t="n">
        <v>12.8</v>
      </c>
      <c r="N51" s="104" t="n">
        <v>15.3</v>
      </c>
      <c r="O51" s="104" t="n">
        <v>15.1</v>
      </c>
      <c r="P51" s="104" t="n">
        <v>14.9</v>
      </c>
      <c r="Q51" s="104" t="n">
        <v>13.9</v>
      </c>
      <c r="R51" s="308" t="n">
        <v>13.3</v>
      </c>
    </row>
    <row r="52" customFormat="false" ht="15.75" hidden="false" customHeight="true" outlineLevel="0" collapsed="false">
      <c r="A52" s="115" t="n">
        <v>51</v>
      </c>
      <c r="B52" s="116" t="s">
        <v>53</v>
      </c>
      <c r="C52" s="103" t="n">
        <v>26.8</v>
      </c>
      <c r="D52" s="104" t="n">
        <v>23.5</v>
      </c>
      <c r="E52" s="104" t="n">
        <v>22.1</v>
      </c>
      <c r="F52" s="104" t="n">
        <v>17.5</v>
      </c>
      <c r="G52" s="104" t="n">
        <v>18.4</v>
      </c>
      <c r="H52" s="104" t="n">
        <v>14.2</v>
      </c>
      <c r="I52" s="104" t="n">
        <v>15</v>
      </c>
      <c r="J52" s="104" t="n">
        <v>12.4</v>
      </c>
      <c r="K52" s="104" t="n">
        <v>14.1</v>
      </c>
      <c r="L52" s="104" t="n">
        <v>13.1</v>
      </c>
      <c r="M52" s="104" t="n">
        <v>15.3</v>
      </c>
      <c r="N52" s="104" t="n">
        <v>15.9</v>
      </c>
      <c r="O52" s="104" t="n">
        <v>15.4</v>
      </c>
      <c r="P52" s="104" t="n">
        <v>15.2</v>
      </c>
      <c r="Q52" s="104" t="n">
        <v>14.7</v>
      </c>
      <c r="R52" s="308" t="n">
        <v>14.1</v>
      </c>
    </row>
    <row r="53" customFormat="false" ht="15.75" hidden="false" customHeight="true" outlineLevel="0" collapsed="false">
      <c r="A53" s="115" t="n">
        <v>52</v>
      </c>
      <c r="B53" s="116" t="s">
        <v>54</v>
      </c>
      <c r="C53" s="103" t="n">
        <v>17.5</v>
      </c>
      <c r="D53" s="104" t="n">
        <v>15.9</v>
      </c>
      <c r="E53" s="104" t="n">
        <v>14.2</v>
      </c>
      <c r="F53" s="104" t="n">
        <v>13.5</v>
      </c>
      <c r="G53" s="104" t="n">
        <v>13.4</v>
      </c>
      <c r="H53" s="104" t="n">
        <v>12.3</v>
      </c>
      <c r="I53" s="104" t="n">
        <v>12.5</v>
      </c>
      <c r="J53" s="104" t="n">
        <v>10.3</v>
      </c>
      <c r="K53" s="104" t="n">
        <v>9</v>
      </c>
      <c r="L53" s="104" t="n">
        <v>8.8</v>
      </c>
      <c r="M53" s="104" t="n">
        <v>9.9</v>
      </c>
      <c r="N53" s="104" t="n">
        <v>9.8</v>
      </c>
      <c r="O53" s="104" t="n">
        <v>10</v>
      </c>
      <c r="P53" s="104" t="n">
        <v>9.5</v>
      </c>
      <c r="Q53" s="104" t="n">
        <v>9.5</v>
      </c>
      <c r="R53" s="308" t="n">
        <v>9.5</v>
      </c>
    </row>
    <row r="54" customFormat="false" ht="15.75" hidden="false" customHeight="true" outlineLevel="0" collapsed="false">
      <c r="A54" s="115" t="n">
        <v>53</v>
      </c>
      <c r="B54" s="116" t="s">
        <v>55</v>
      </c>
      <c r="C54" s="103" t="n">
        <v>22</v>
      </c>
      <c r="D54" s="104" t="n">
        <v>19.4</v>
      </c>
      <c r="E54" s="104" t="n">
        <v>18.6</v>
      </c>
      <c r="F54" s="104" t="n">
        <v>16.4</v>
      </c>
      <c r="G54" s="104" t="n">
        <v>16</v>
      </c>
      <c r="H54" s="104" t="n">
        <v>13.9</v>
      </c>
      <c r="I54" s="104" t="n">
        <v>14.4</v>
      </c>
      <c r="J54" s="104" t="n">
        <v>12.7</v>
      </c>
      <c r="K54" s="104" t="n">
        <v>12.3</v>
      </c>
      <c r="L54" s="104" t="n">
        <v>11.9</v>
      </c>
      <c r="M54" s="104" t="n">
        <v>13.9</v>
      </c>
      <c r="N54" s="104" t="n">
        <v>14.6</v>
      </c>
      <c r="O54" s="104" t="n">
        <v>14.3</v>
      </c>
      <c r="P54" s="104" t="n">
        <v>14.2</v>
      </c>
      <c r="Q54" s="104" t="n">
        <v>14.3</v>
      </c>
      <c r="R54" s="308" t="n">
        <v>14</v>
      </c>
    </row>
    <row r="55" customFormat="false" ht="15.75" hidden="false" customHeight="true" outlineLevel="0" collapsed="false">
      <c r="A55" s="115" t="n">
        <v>54</v>
      </c>
      <c r="B55" s="116" t="s">
        <v>56</v>
      </c>
      <c r="C55" s="103" t="n">
        <v>26</v>
      </c>
      <c r="D55" s="104" t="n">
        <v>23.1</v>
      </c>
      <c r="E55" s="104" t="n">
        <v>17.1</v>
      </c>
      <c r="F55" s="104" t="n">
        <v>15.7</v>
      </c>
      <c r="G55" s="104" t="n">
        <v>15</v>
      </c>
      <c r="H55" s="104" t="n">
        <v>15.2</v>
      </c>
      <c r="I55" s="104" t="n">
        <v>15.4</v>
      </c>
      <c r="J55" s="104" t="n">
        <v>13.1</v>
      </c>
      <c r="K55" s="104" t="n">
        <v>13.4</v>
      </c>
      <c r="L55" s="104" t="n">
        <v>13.2</v>
      </c>
      <c r="M55" s="104" t="n">
        <v>14.4</v>
      </c>
      <c r="N55" s="104" t="n">
        <v>14.8</v>
      </c>
      <c r="O55" s="104" t="n">
        <v>14.2</v>
      </c>
      <c r="P55" s="104" t="n">
        <v>13.5</v>
      </c>
      <c r="Q55" s="104" t="n">
        <v>13.6</v>
      </c>
      <c r="R55" s="308" t="n">
        <v>13</v>
      </c>
    </row>
    <row r="56" customFormat="false" ht="15.75" hidden="false" customHeight="true" outlineLevel="0" collapsed="false">
      <c r="A56" s="115" t="n">
        <v>55</v>
      </c>
      <c r="B56" s="116" t="s">
        <v>57</v>
      </c>
      <c r="C56" s="103" t="n">
        <v>17.3</v>
      </c>
      <c r="D56" s="104" t="n">
        <v>17</v>
      </c>
      <c r="E56" s="104" t="n">
        <v>15.5</v>
      </c>
      <c r="F56" s="104" t="n">
        <v>16.7</v>
      </c>
      <c r="G56" s="104" t="n">
        <v>15.8</v>
      </c>
      <c r="H56" s="104" t="n">
        <v>15.1</v>
      </c>
      <c r="I56" s="104" t="n">
        <v>15.2</v>
      </c>
      <c r="J56" s="104" t="n">
        <v>12.3</v>
      </c>
      <c r="K56" s="104" t="n">
        <v>12.3</v>
      </c>
      <c r="L56" s="104" t="n">
        <v>12.3</v>
      </c>
      <c r="M56" s="104" t="n">
        <v>13.1</v>
      </c>
      <c r="N56" s="104" t="n">
        <v>13.5</v>
      </c>
      <c r="O56" s="104" t="n">
        <v>13.3</v>
      </c>
      <c r="P56" s="104" t="n">
        <v>12.7</v>
      </c>
      <c r="Q56" s="104" t="n">
        <v>12.9</v>
      </c>
      <c r="R56" s="308" t="n">
        <v>12.3</v>
      </c>
    </row>
    <row r="57" customFormat="false" ht="15.75" hidden="false" customHeight="true" outlineLevel="0" collapsed="false">
      <c r="A57" s="115" t="n">
        <v>56</v>
      </c>
      <c r="B57" s="116" t="s">
        <v>58</v>
      </c>
      <c r="C57" s="103" t="n">
        <v>24.9</v>
      </c>
      <c r="D57" s="104" t="n">
        <v>21.7</v>
      </c>
      <c r="E57" s="104" t="n">
        <v>23.1</v>
      </c>
      <c r="F57" s="104" t="n">
        <v>21</v>
      </c>
      <c r="G57" s="104" t="n">
        <v>19.5</v>
      </c>
      <c r="H57" s="104" t="n">
        <v>16.4</v>
      </c>
      <c r="I57" s="104" t="n">
        <v>17.3</v>
      </c>
      <c r="J57" s="104" t="n">
        <v>15.9</v>
      </c>
      <c r="K57" s="104" t="n">
        <v>15</v>
      </c>
      <c r="L57" s="104" t="n">
        <v>15</v>
      </c>
      <c r="M57" s="104" t="n">
        <v>16.9</v>
      </c>
      <c r="N57" s="104" t="n">
        <v>16.8</v>
      </c>
      <c r="O57" s="104" t="n">
        <v>16.5</v>
      </c>
      <c r="P57" s="104" t="n">
        <v>15.3</v>
      </c>
      <c r="Q57" s="104" t="n">
        <v>15.5</v>
      </c>
      <c r="R57" s="308" t="n">
        <v>14.8</v>
      </c>
    </row>
    <row r="58" customFormat="false" ht="15.75" hidden="false" customHeight="true" outlineLevel="0" collapsed="false">
      <c r="A58" s="121" t="n">
        <v>57</v>
      </c>
      <c r="B58" s="122" t="s">
        <v>59</v>
      </c>
      <c r="C58" s="109" t="n">
        <v>28.8</v>
      </c>
      <c r="D58" s="110" t="n">
        <v>24.2</v>
      </c>
      <c r="E58" s="110" t="n">
        <v>20.7</v>
      </c>
      <c r="F58" s="110" t="n">
        <v>19.5</v>
      </c>
      <c r="G58" s="110" t="n">
        <v>19.6</v>
      </c>
      <c r="H58" s="110" t="n">
        <v>16.4</v>
      </c>
      <c r="I58" s="110" t="n">
        <v>16.8</v>
      </c>
      <c r="J58" s="110" t="n">
        <v>13.3</v>
      </c>
      <c r="K58" s="110" t="n">
        <v>13.8</v>
      </c>
      <c r="L58" s="110" t="n">
        <v>12.7</v>
      </c>
      <c r="M58" s="110" t="n">
        <v>14.8</v>
      </c>
      <c r="N58" s="110" t="n">
        <v>14.7</v>
      </c>
      <c r="O58" s="110" t="n">
        <v>14.9</v>
      </c>
      <c r="P58" s="110" t="n">
        <v>15.3</v>
      </c>
      <c r="Q58" s="110" t="n">
        <v>15.5</v>
      </c>
      <c r="R58" s="309" t="n">
        <v>15</v>
      </c>
    </row>
    <row r="59" customFormat="false" ht="15.75" hidden="false" customHeight="true" outlineLevel="0" collapsed="false">
      <c r="A59" s="113" t="n">
        <v>58</v>
      </c>
      <c r="B59" s="114" t="s">
        <v>60</v>
      </c>
      <c r="C59" s="98" t="n">
        <v>31.4</v>
      </c>
      <c r="D59" s="99" t="n">
        <v>23.5</v>
      </c>
      <c r="E59" s="99" t="n">
        <v>19.5</v>
      </c>
      <c r="F59" s="99" t="n">
        <v>18.1</v>
      </c>
      <c r="G59" s="99" t="n">
        <v>17.1</v>
      </c>
      <c r="H59" s="99" t="n">
        <v>16.9</v>
      </c>
      <c r="I59" s="99" t="n">
        <v>18.5</v>
      </c>
      <c r="J59" s="99" t="n">
        <v>15.6</v>
      </c>
      <c r="K59" s="99" t="n">
        <v>16.9</v>
      </c>
      <c r="L59" s="99" t="n">
        <v>17.1</v>
      </c>
      <c r="M59" s="99" t="n">
        <v>18.8</v>
      </c>
      <c r="N59" s="99" t="n">
        <v>19.7</v>
      </c>
      <c r="O59" s="99" t="n">
        <v>19.7</v>
      </c>
      <c r="P59" s="99" t="n">
        <v>19.6</v>
      </c>
      <c r="Q59" s="99" t="n">
        <v>19.6</v>
      </c>
      <c r="R59" s="307" t="n">
        <v>19.3</v>
      </c>
    </row>
    <row r="60" customFormat="false" ht="15.75" hidden="false" customHeight="true" outlineLevel="0" collapsed="false">
      <c r="A60" s="115" t="n">
        <v>59</v>
      </c>
      <c r="B60" s="116" t="s">
        <v>61</v>
      </c>
      <c r="C60" s="103" t="n">
        <v>12.8</v>
      </c>
      <c r="D60" s="104" t="n">
        <v>12.3</v>
      </c>
      <c r="E60" s="104" t="n">
        <v>10.6</v>
      </c>
      <c r="F60" s="104" t="n">
        <v>10.8</v>
      </c>
      <c r="G60" s="104" t="n">
        <v>11</v>
      </c>
      <c r="H60" s="104" t="n">
        <v>10</v>
      </c>
      <c r="I60" s="104" t="n">
        <v>10.5</v>
      </c>
      <c r="J60" s="104" t="n">
        <v>8.5</v>
      </c>
      <c r="K60" s="104" t="n">
        <v>8.4</v>
      </c>
      <c r="L60" s="104" t="n">
        <v>8.5</v>
      </c>
      <c r="M60" s="104" t="n">
        <v>9.9</v>
      </c>
      <c r="N60" s="104" t="n">
        <v>10.2</v>
      </c>
      <c r="O60" s="104" t="n">
        <v>9.8</v>
      </c>
      <c r="P60" s="104" t="n">
        <v>9.5</v>
      </c>
      <c r="Q60" s="104" t="n">
        <v>8.9</v>
      </c>
      <c r="R60" s="308" t="n">
        <v>9</v>
      </c>
    </row>
    <row r="61" customFormat="false" ht="15.75" hidden="false" customHeight="true" outlineLevel="0" collapsed="false">
      <c r="A61" s="115" t="n">
        <v>60</v>
      </c>
      <c r="B61" s="116" t="s">
        <v>62</v>
      </c>
      <c r="C61" s="103" t="n">
        <v>11.6</v>
      </c>
      <c r="D61" s="104" t="n">
        <v>11.2</v>
      </c>
      <c r="E61" s="104" t="n">
        <v>10.8</v>
      </c>
      <c r="F61" s="104" t="n">
        <v>10.3</v>
      </c>
      <c r="G61" s="104" t="n">
        <v>12.3</v>
      </c>
      <c r="H61" s="104" t="n">
        <v>11.9</v>
      </c>
      <c r="I61" s="104" t="n">
        <v>12.3</v>
      </c>
      <c r="J61" s="104" t="n">
        <v>11</v>
      </c>
      <c r="K61" s="104" t="n">
        <v>11.8</v>
      </c>
      <c r="L61" s="104" t="n">
        <v>12.3</v>
      </c>
      <c r="M61" s="104" t="n">
        <v>14</v>
      </c>
      <c r="N61" s="104" t="n">
        <v>13.8</v>
      </c>
      <c r="O61" s="104" t="n">
        <v>12.8</v>
      </c>
      <c r="P61" s="104" t="n">
        <v>12.1</v>
      </c>
      <c r="Q61" s="104" t="n">
        <v>12</v>
      </c>
      <c r="R61" s="308" t="n">
        <v>11.7</v>
      </c>
    </row>
    <row r="62" customFormat="false" ht="15.75" hidden="false" customHeight="true" outlineLevel="0" collapsed="false">
      <c r="A62" s="121" t="n">
        <v>61</v>
      </c>
      <c r="B62" s="130" t="s">
        <v>63</v>
      </c>
      <c r="C62" s="109" t="n">
        <v>15</v>
      </c>
      <c r="D62" s="110" t="n">
        <v>12.4</v>
      </c>
      <c r="E62" s="110" t="n">
        <v>11.7</v>
      </c>
      <c r="F62" s="110" t="n">
        <v>10.7</v>
      </c>
      <c r="G62" s="110" t="n">
        <v>11.1</v>
      </c>
      <c r="H62" s="110" t="n">
        <v>10.2</v>
      </c>
      <c r="I62" s="110" t="n">
        <v>10.8</v>
      </c>
      <c r="J62" s="110" t="n">
        <v>10.1</v>
      </c>
      <c r="K62" s="110" t="n">
        <v>11.1</v>
      </c>
      <c r="L62" s="110" t="n">
        <v>11.7</v>
      </c>
      <c r="M62" s="110" t="n">
        <v>13.7</v>
      </c>
      <c r="N62" s="110" t="n">
        <v>13.8</v>
      </c>
      <c r="O62" s="110" t="n">
        <v>13.2</v>
      </c>
      <c r="P62" s="110" t="n">
        <v>12.8</v>
      </c>
      <c r="Q62" s="110" t="n">
        <v>12.8</v>
      </c>
      <c r="R62" s="309" t="n">
        <v>12.8</v>
      </c>
    </row>
    <row r="63" customFormat="false" ht="15.75" hidden="false" customHeight="true" outlineLevel="0" collapsed="false">
      <c r="A63" s="113" t="n">
        <v>62</v>
      </c>
      <c r="B63" s="131" t="s">
        <v>64</v>
      </c>
      <c r="C63" s="98" t="n">
        <v>36.4</v>
      </c>
      <c r="D63" s="99" t="n">
        <v>36.8</v>
      </c>
      <c r="E63" s="99" t="n">
        <v>33.8</v>
      </c>
      <c r="F63" s="99" t="n">
        <v>26.5</v>
      </c>
      <c r="G63" s="99" t="n">
        <v>32.2</v>
      </c>
      <c r="H63" s="99" t="n">
        <v>17.7</v>
      </c>
      <c r="I63" s="99" t="n">
        <v>18.6</v>
      </c>
      <c r="J63" s="99" t="n">
        <v>18.5</v>
      </c>
      <c r="K63" s="99" t="n">
        <v>21</v>
      </c>
      <c r="L63" s="99" t="n">
        <v>20.9</v>
      </c>
      <c r="M63" s="99" t="n">
        <v>24.8</v>
      </c>
      <c r="N63" s="99" t="n">
        <v>25.6</v>
      </c>
      <c r="O63" s="99" t="n">
        <v>25.4</v>
      </c>
      <c r="P63" s="99" t="n">
        <v>24</v>
      </c>
      <c r="Q63" s="99" t="n">
        <v>24.3</v>
      </c>
      <c r="R63" s="307" t="n">
        <v>23.8</v>
      </c>
    </row>
    <row r="64" customFormat="false" ht="15.75" hidden="false" customHeight="true" outlineLevel="0" collapsed="false">
      <c r="A64" s="115" t="n">
        <v>63</v>
      </c>
      <c r="B64" s="116" t="s">
        <v>65</v>
      </c>
      <c r="C64" s="103" t="n">
        <v>32.6</v>
      </c>
      <c r="D64" s="104" t="n">
        <v>29.7</v>
      </c>
      <c r="E64" s="104" t="n">
        <v>25</v>
      </c>
      <c r="F64" s="104" t="n">
        <v>20.5</v>
      </c>
      <c r="G64" s="104" t="n">
        <v>18.9</v>
      </c>
      <c r="H64" s="104" t="n">
        <v>19.2</v>
      </c>
      <c r="I64" s="104" t="n">
        <v>20.1</v>
      </c>
      <c r="J64" s="104" t="n">
        <v>17.7</v>
      </c>
      <c r="K64" s="104" t="n">
        <v>17.5</v>
      </c>
      <c r="L64" s="104" t="n">
        <v>18.2</v>
      </c>
      <c r="M64" s="104" t="n">
        <v>18.9</v>
      </c>
      <c r="N64" s="104" t="n">
        <v>19.3</v>
      </c>
      <c r="O64" s="104" t="n">
        <v>19</v>
      </c>
      <c r="P64" s="104" t="n">
        <v>19.1</v>
      </c>
      <c r="Q64" s="104" t="n">
        <v>20.1</v>
      </c>
      <c r="R64" s="308" t="n">
        <v>20</v>
      </c>
    </row>
    <row r="65" customFormat="false" ht="15.75" hidden="false" customHeight="true" outlineLevel="0" collapsed="false">
      <c r="A65" s="115" t="n">
        <v>64</v>
      </c>
      <c r="B65" s="127" t="s">
        <v>66</v>
      </c>
      <c r="C65" s="103" t="n">
        <v>45.3</v>
      </c>
      <c r="D65" s="104" t="n">
        <v>41.3</v>
      </c>
      <c r="E65" s="104" t="n">
        <v>37.2</v>
      </c>
      <c r="F65" s="104" t="n">
        <v>31.6</v>
      </c>
      <c r="G65" s="104" t="n">
        <v>28</v>
      </c>
      <c r="H65" s="104" t="n">
        <v>29.6</v>
      </c>
      <c r="I65" s="104" t="n">
        <v>30.6</v>
      </c>
      <c r="J65" s="104" t="n">
        <v>27.9</v>
      </c>
      <c r="K65" s="104" t="n">
        <v>33</v>
      </c>
      <c r="L65" s="104" t="n">
        <v>35.2</v>
      </c>
      <c r="M65" s="104" t="n">
        <v>36.9</v>
      </c>
      <c r="N65" s="104" t="n">
        <v>37.8</v>
      </c>
      <c r="O65" s="104" t="n">
        <v>35.8</v>
      </c>
      <c r="P65" s="104" t="n">
        <v>34.4</v>
      </c>
      <c r="Q65" s="104" t="n">
        <v>34.1</v>
      </c>
      <c r="R65" s="308" t="n">
        <v>34.1</v>
      </c>
    </row>
    <row r="66" customFormat="false" ht="15.75" hidden="false" customHeight="true" outlineLevel="0" collapsed="false">
      <c r="A66" s="115" t="n">
        <v>65</v>
      </c>
      <c r="B66" s="116" t="s">
        <v>67</v>
      </c>
      <c r="C66" s="103" t="n">
        <v>27.2</v>
      </c>
      <c r="D66" s="104" t="n">
        <v>24.3</v>
      </c>
      <c r="E66" s="104" t="n">
        <v>20.5</v>
      </c>
      <c r="F66" s="104" t="n">
        <v>17.4</v>
      </c>
      <c r="G66" s="104" t="n">
        <v>18.7</v>
      </c>
      <c r="H66" s="104" t="n">
        <v>18.4</v>
      </c>
      <c r="I66" s="104" t="n">
        <v>18.6</v>
      </c>
      <c r="J66" s="104" t="n">
        <v>16.3</v>
      </c>
      <c r="K66" s="104" t="n">
        <v>17.8</v>
      </c>
      <c r="L66" s="104" t="n">
        <v>18.2</v>
      </c>
      <c r="M66" s="104" t="n">
        <v>19.2</v>
      </c>
      <c r="N66" s="104" t="n">
        <v>19.1</v>
      </c>
      <c r="O66" s="104" t="n">
        <v>18.8</v>
      </c>
      <c r="P66" s="104" t="n">
        <v>18.5</v>
      </c>
      <c r="Q66" s="104" t="n">
        <v>19</v>
      </c>
      <c r="R66" s="308" t="n">
        <v>18.5</v>
      </c>
    </row>
    <row r="67" customFormat="false" ht="15.75" hidden="false" customHeight="true" outlineLevel="0" collapsed="false">
      <c r="A67" s="115" t="n">
        <v>66</v>
      </c>
      <c r="B67" s="116" t="s">
        <v>68</v>
      </c>
      <c r="C67" s="103" t="n">
        <v>25.4</v>
      </c>
      <c r="D67" s="104" t="n">
        <v>19.8</v>
      </c>
      <c r="E67" s="104" t="n">
        <v>20.7</v>
      </c>
      <c r="F67" s="104" t="n">
        <v>19.6</v>
      </c>
      <c r="G67" s="104" t="n">
        <v>25.3</v>
      </c>
      <c r="H67" s="104" t="n">
        <v>23.9</v>
      </c>
      <c r="I67" s="104" t="n">
        <v>22.6</v>
      </c>
      <c r="J67" s="104" t="n">
        <v>20.6</v>
      </c>
      <c r="K67" s="104" t="n">
        <v>17.6</v>
      </c>
      <c r="L67" s="104" t="n">
        <v>17.1</v>
      </c>
      <c r="M67" s="104" t="n">
        <v>18</v>
      </c>
      <c r="N67" s="104" t="n">
        <v>17.8</v>
      </c>
      <c r="O67" s="104" t="n">
        <v>17.5</v>
      </c>
      <c r="P67" s="104" t="n">
        <v>17.4</v>
      </c>
      <c r="Q67" s="104" t="n">
        <v>17.6</v>
      </c>
      <c r="R67" s="308" t="n">
        <v>17.5</v>
      </c>
    </row>
    <row r="68" customFormat="false" ht="15.75" hidden="false" customHeight="true" outlineLevel="0" collapsed="false">
      <c r="A68" s="115" t="n">
        <v>67</v>
      </c>
      <c r="B68" s="116" t="s">
        <v>69</v>
      </c>
      <c r="C68" s="103" t="n">
        <v>26.2</v>
      </c>
      <c r="D68" s="104" t="n">
        <v>23.8</v>
      </c>
      <c r="E68" s="104" t="n">
        <v>23.9</v>
      </c>
      <c r="F68" s="104" t="n">
        <v>20.1</v>
      </c>
      <c r="G68" s="104" t="n">
        <v>20</v>
      </c>
      <c r="H68" s="104" t="n">
        <v>19</v>
      </c>
      <c r="I68" s="104" t="n">
        <v>18.9</v>
      </c>
      <c r="J68" s="104" t="n">
        <v>17.6</v>
      </c>
      <c r="K68" s="104" t="n">
        <v>16.9</v>
      </c>
      <c r="L68" s="104" t="n">
        <v>18.8</v>
      </c>
      <c r="M68" s="104" t="n">
        <v>21.3</v>
      </c>
      <c r="N68" s="104" t="n">
        <v>22.1</v>
      </c>
      <c r="O68" s="104" t="n">
        <v>22</v>
      </c>
      <c r="P68" s="104" t="n">
        <v>21.4</v>
      </c>
      <c r="Q68" s="104" t="n">
        <v>21.5</v>
      </c>
      <c r="R68" s="308" t="n">
        <v>21</v>
      </c>
    </row>
    <row r="69" customFormat="false" ht="15.75" hidden="false" customHeight="true" outlineLevel="0" collapsed="false">
      <c r="A69" s="115" t="n">
        <v>68</v>
      </c>
      <c r="B69" s="116" t="s">
        <v>70</v>
      </c>
      <c r="C69" s="103" t="n">
        <v>21.7</v>
      </c>
      <c r="D69" s="104" t="n">
        <v>19.6</v>
      </c>
      <c r="E69" s="104" t="n">
        <v>16.2</v>
      </c>
      <c r="F69" s="104" t="n">
        <v>16.6</v>
      </c>
      <c r="G69" s="104" t="n">
        <v>18.4</v>
      </c>
      <c r="H69" s="104" t="n">
        <v>17.9</v>
      </c>
      <c r="I69" s="104" t="n">
        <v>18.1</v>
      </c>
      <c r="J69" s="104" t="n">
        <v>15.6</v>
      </c>
      <c r="K69" s="104" t="n">
        <v>15.6</v>
      </c>
      <c r="L69" s="104" t="n">
        <v>17</v>
      </c>
      <c r="M69" s="104" t="n">
        <v>18.9</v>
      </c>
      <c r="N69" s="104" t="n">
        <v>18.4</v>
      </c>
      <c r="O69" s="104" t="n">
        <v>17.6</v>
      </c>
      <c r="P69" s="104" t="n">
        <v>17.1</v>
      </c>
      <c r="Q69" s="104" t="n">
        <v>17.3</v>
      </c>
      <c r="R69" s="308" t="n">
        <v>17</v>
      </c>
    </row>
    <row r="70" customFormat="false" ht="15.75" hidden="false" customHeight="true" outlineLevel="0" collapsed="false">
      <c r="A70" s="115" t="n">
        <v>69</v>
      </c>
      <c r="B70" s="116" t="s">
        <v>71</v>
      </c>
      <c r="C70" s="103" t="n">
        <v>21.6</v>
      </c>
      <c r="D70" s="104" t="n">
        <v>19.3</v>
      </c>
      <c r="E70" s="104" t="n">
        <v>18.9</v>
      </c>
      <c r="F70" s="104" t="n">
        <v>17.3</v>
      </c>
      <c r="G70" s="104" t="n">
        <v>19.3</v>
      </c>
      <c r="H70" s="104" t="n">
        <v>18.1</v>
      </c>
      <c r="I70" s="104" t="n">
        <v>19.2</v>
      </c>
      <c r="J70" s="104" t="n">
        <v>16.8</v>
      </c>
      <c r="K70" s="104" t="n">
        <v>17</v>
      </c>
      <c r="L70" s="104" t="n">
        <v>18.8</v>
      </c>
      <c r="M70" s="104" t="n">
        <v>20.7</v>
      </c>
      <c r="N70" s="104" t="n">
        <v>20</v>
      </c>
      <c r="O70" s="104" t="n">
        <v>18</v>
      </c>
      <c r="P70" s="104" t="n">
        <v>17.7</v>
      </c>
      <c r="Q70" s="104" t="n">
        <v>17.9</v>
      </c>
      <c r="R70" s="308" t="n">
        <v>17.6</v>
      </c>
    </row>
    <row r="71" customFormat="false" ht="15.75" hidden="false" customHeight="true" outlineLevel="0" collapsed="false">
      <c r="A71" s="115" t="n">
        <v>70</v>
      </c>
      <c r="B71" s="116" t="s">
        <v>72</v>
      </c>
      <c r="C71" s="103" t="n">
        <v>13</v>
      </c>
      <c r="D71" s="104" t="n">
        <v>11.7</v>
      </c>
      <c r="E71" s="104" t="n">
        <v>10.9</v>
      </c>
      <c r="F71" s="104" t="n">
        <v>9.9</v>
      </c>
      <c r="G71" s="104" t="n">
        <v>12.1</v>
      </c>
      <c r="H71" s="104" t="n">
        <v>11</v>
      </c>
      <c r="I71" s="104" t="n">
        <v>11.6</v>
      </c>
      <c r="J71" s="104" t="n">
        <v>10.6</v>
      </c>
      <c r="K71" s="104" t="n">
        <v>13.9</v>
      </c>
      <c r="L71" s="104" t="n">
        <v>14.1</v>
      </c>
      <c r="M71" s="104" t="n">
        <v>15.7</v>
      </c>
      <c r="N71" s="104" t="n">
        <v>15.8</v>
      </c>
      <c r="O71" s="104" t="n">
        <v>14.9</v>
      </c>
      <c r="P71" s="104" t="n">
        <v>13.9</v>
      </c>
      <c r="Q71" s="104" t="n">
        <v>13.6</v>
      </c>
      <c r="R71" s="308" t="n">
        <v>13.2</v>
      </c>
    </row>
    <row r="72" customFormat="false" ht="15.75" hidden="false" customHeight="true" outlineLevel="0" collapsed="false">
      <c r="A72" s="115" t="n">
        <v>71</v>
      </c>
      <c r="B72" s="116" t="s">
        <v>73</v>
      </c>
      <c r="C72" s="103" t="n">
        <v>21.9</v>
      </c>
      <c r="D72" s="104" t="n">
        <v>20.7</v>
      </c>
      <c r="E72" s="104" t="n">
        <v>18.7</v>
      </c>
      <c r="F72" s="104" t="n">
        <v>17.2</v>
      </c>
      <c r="G72" s="104" t="n">
        <v>16.4</v>
      </c>
      <c r="H72" s="104" t="n">
        <v>16.3</v>
      </c>
      <c r="I72" s="104" t="n">
        <v>16.5</v>
      </c>
      <c r="J72" s="104" t="n">
        <v>14.1</v>
      </c>
      <c r="K72" s="104" t="n">
        <v>14.4</v>
      </c>
      <c r="L72" s="104" t="n">
        <v>14.9</v>
      </c>
      <c r="M72" s="104" t="n">
        <v>17.3</v>
      </c>
      <c r="N72" s="104" t="n">
        <v>16.1</v>
      </c>
      <c r="O72" s="104" t="n">
        <v>15.1</v>
      </c>
      <c r="P72" s="104" t="n">
        <v>14.1</v>
      </c>
      <c r="Q72" s="104" t="n">
        <v>13.9</v>
      </c>
      <c r="R72" s="308" t="n">
        <v>13.8</v>
      </c>
    </row>
    <row r="73" customFormat="false" ht="15.75" hidden="false" customHeight="true" outlineLevel="0" collapsed="false">
      <c r="A73" s="115" t="n">
        <v>72</v>
      </c>
      <c r="B73" s="116" t="s">
        <v>74</v>
      </c>
      <c r="C73" s="103" t="n">
        <v>16.3</v>
      </c>
      <c r="D73" s="104" t="n">
        <v>15.8</v>
      </c>
      <c r="E73" s="104" t="n">
        <v>14.2</v>
      </c>
      <c r="F73" s="104" t="n">
        <v>13.9</v>
      </c>
      <c r="G73" s="104" t="n">
        <v>15.5</v>
      </c>
      <c r="H73" s="104" t="n">
        <v>14.1</v>
      </c>
      <c r="I73" s="104" t="n">
        <v>12.7</v>
      </c>
      <c r="J73" s="104" t="n">
        <v>11</v>
      </c>
      <c r="K73" s="104" t="n">
        <v>12.5</v>
      </c>
      <c r="L73" s="104" t="n">
        <v>12.4</v>
      </c>
      <c r="M73" s="104" t="n">
        <v>14.2</v>
      </c>
      <c r="N73" s="104" t="n">
        <v>14.7</v>
      </c>
      <c r="O73" s="104" t="n">
        <v>14.2</v>
      </c>
      <c r="P73" s="104" t="n">
        <v>13.6</v>
      </c>
      <c r="Q73" s="104" t="n">
        <v>13.9</v>
      </c>
      <c r="R73" s="308" t="n">
        <v>13.6</v>
      </c>
    </row>
    <row r="74" customFormat="false" ht="15.75" hidden="false" customHeight="true" outlineLevel="0" collapsed="false">
      <c r="A74" s="121" t="n">
        <v>73</v>
      </c>
      <c r="B74" s="122" t="s">
        <v>75</v>
      </c>
      <c r="C74" s="109" t="n">
        <v>16.6</v>
      </c>
      <c r="D74" s="110" t="n">
        <v>14.6</v>
      </c>
      <c r="E74" s="110" t="n">
        <v>13.4</v>
      </c>
      <c r="F74" s="110" t="n">
        <v>14.6</v>
      </c>
      <c r="G74" s="110" t="n">
        <v>17.8</v>
      </c>
      <c r="H74" s="110" t="n">
        <v>17.4</v>
      </c>
      <c r="I74" s="110" t="n">
        <v>17.8</v>
      </c>
      <c r="J74" s="110" t="n">
        <v>16.2</v>
      </c>
      <c r="K74" s="110" t="n">
        <v>13</v>
      </c>
      <c r="L74" s="110" t="n">
        <v>13</v>
      </c>
      <c r="M74" s="110" t="n">
        <v>14.9</v>
      </c>
      <c r="N74" s="110" t="n">
        <v>15</v>
      </c>
      <c r="O74" s="110" t="n">
        <v>14.8</v>
      </c>
      <c r="P74" s="110" t="n">
        <v>14.7</v>
      </c>
      <c r="Q74" s="110" t="n">
        <v>14.8</v>
      </c>
      <c r="R74" s="309" t="n">
        <v>14.4</v>
      </c>
    </row>
    <row r="75" customFormat="false" ht="15.75" hidden="false" customHeight="true" outlineLevel="0" collapsed="false">
      <c r="A75" s="113" t="n">
        <v>74</v>
      </c>
      <c r="B75" s="131" t="s">
        <v>76</v>
      </c>
      <c r="C75" s="98" t="n">
        <v>20</v>
      </c>
      <c r="D75" s="99" t="n">
        <v>18.9</v>
      </c>
      <c r="E75" s="99" t="n">
        <v>20.1</v>
      </c>
      <c r="F75" s="99" t="n">
        <v>18.8</v>
      </c>
      <c r="G75" s="99" t="n">
        <v>19.5</v>
      </c>
      <c r="H75" s="99" t="n">
        <v>19</v>
      </c>
      <c r="I75" s="99" t="n">
        <v>18.6</v>
      </c>
      <c r="J75" s="99" t="n">
        <v>16.7</v>
      </c>
      <c r="K75" s="99" t="n">
        <v>16.8</v>
      </c>
      <c r="L75" s="99" t="n">
        <v>18</v>
      </c>
      <c r="M75" s="99" t="n">
        <v>19.4</v>
      </c>
      <c r="N75" s="99" t="n">
        <v>19.8</v>
      </c>
      <c r="O75" s="99" t="n">
        <v>19.6</v>
      </c>
      <c r="P75" s="99" t="n">
        <v>18.6</v>
      </c>
      <c r="Q75" s="99" t="n">
        <v>17.8</v>
      </c>
      <c r="R75" s="307" t="n">
        <v>17.4</v>
      </c>
    </row>
    <row r="76" customFormat="false" ht="15.75" hidden="false" customHeight="true" outlineLevel="0" collapsed="false">
      <c r="A76" s="115" t="n">
        <v>75</v>
      </c>
      <c r="B76" s="127" t="s">
        <v>77</v>
      </c>
      <c r="C76" s="103" t="n">
        <v>26.3</v>
      </c>
      <c r="D76" s="104" t="n">
        <v>25.1</v>
      </c>
      <c r="E76" s="104" t="n">
        <v>22</v>
      </c>
      <c r="F76" s="104" t="n">
        <v>24.4</v>
      </c>
      <c r="G76" s="104" t="n">
        <v>23.2</v>
      </c>
      <c r="H76" s="104" t="n">
        <v>19.5</v>
      </c>
      <c r="I76" s="104" t="n">
        <v>19.2</v>
      </c>
      <c r="J76" s="104" t="n">
        <v>17.8</v>
      </c>
      <c r="K76" s="104" t="n">
        <v>16.7</v>
      </c>
      <c r="L76" s="104" t="n">
        <v>16.7</v>
      </c>
      <c r="M76" s="104" t="n">
        <v>17.1</v>
      </c>
      <c r="N76" s="104" t="n">
        <v>17.7</v>
      </c>
      <c r="O76" s="104" t="n">
        <v>16.8</v>
      </c>
      <c r="P76" s="104" t="n">
        <v>15.8</v>
      </c>
      <c r="Q76" s="104" t="n">
        <v>14.9</v>
      </c>
      <c r="R76" s="308" t="n">
        <v>14.9</v>
      </c>
    </row>
    <row r="77" customFormat="false" ht="15.75" hidden="false" customHeight="true" outlineLevel="0" collapsed="false">
      <c r="A77" s="115" t="n">
        <v>76</v>
      </c>
      <c r="B77" s="127" t="s">
        <v>78</v>
      </c>
      <c r="C77" s="103" t="n">
        <v>27.6</v>
      </c>
      <c r="D77" s="104" t="n">
        <v>23</v>
      </c>
      <c r="E77" s="104" t="n">
        <v>21.7</v>
      </c>
      <c r="F77" s="104" t="n">
        <v>21.7</v>
      </c>
      <c r="G77" s="104" t="n">
        <v>19.4</v>
      </c>
      <c r="H77" s="104" t="n">
        <v>16.3</v>
      </c>
      <c r="I77" s="104" t="n">
        <v>15.7</v>
      </c>
      <c r="J77" s="104" t="n">
        <v>14.2</v>
      </c>
      <c r="K77" s="104" t="n">
        <v>16.3</v>
      </c>
      <c r="L77" s="104" t="n">
        <v>15.2</v>
      </c>
      <c r="M77" s="104" t="n">
        <v>16.2</v>
      </c>
      <c r="N77" s="104" t="n">
        <v>16.3</v>
      </c>
      <c r="O77" s="104" t="n">
        <v>14.9</v>
      </c>
      <c r="P77" s="104" t="n">
        <v>13.9</v>
      </c>
      <c r="Q77" s="104" t="n">
        <v>13.5</v>
      </c>
      <c r="R77" s="308" t="n">
        <v>13</v>
      </c>
    </row>
    <row r="78" customFormat="false" ht="15.75" hidden="false" customHeight="true" outlineLevel="0" collapsed="false">
      <c r="A78" s="115" t="n">
        <v>77</v>
      </c>
      <c r="B78" s="127" t="s">
        <v>79</v>
      </c>
      <c r="C78" s="103" t="n">
        <v>21.3</v>
      </c>
      <c r="D78" s="104" t="n">
        <v>18.2</v>
      </c>
      <c r="E78" s="104" t="n">
        <v>15.7</v>
      </c>
      <c r="F78" s="104" t="n">
        <v>19.8</v>
      </c>
      <c r="G78" s="104" t="n">
        <v>18.9</v>
      </c>
      <c r="H78" s="104" t="n">
        <v>15.9</v>
      </c>
      <c r="I78" s="104" t="n">
        <v>15.8</v>
      </c>
      <c r="J78" s="104" t="n">
        <v>14.3</v>
      </c>
      <c r="K78" s="104" t="n">
        <v>12.5</v>
      </c>
      <c r="L78" s="104" t="n">
        <v>13.4</v>
      </c>
      <c r="M78" s="104" t="n">
        <v>14.1</v>
      </c>
      <c r="N78" s="104" t="n">
        <v>13</v>
      </c>
      <c r="O78" s="104" t="n">
        <v>12.5</v>
      </c>
      <c r="P78" s="104" t="n">
        <v>12.2</v>
      </c>
      <c r="Q78" s="104" t="n">
        <v>12.2</v>
      </c>
      <c r="R78" s="308" t="n">
        <v>12</v>
      </c>
    </row>
    <row r="79" customFormat="false" ht="15.75" hidden="false" customHeight="true" outlineLevel="0" collapsed="false">
      <c r="A79" s="115" t="n">
        <v>78</v>
      </c>
      <c r="B79" s="116" t="s">
        <v>80</v>
      </c>
      <c r="C79" s="103" t="n">
        <v>30.9</v>
      </c>
      <c r="D79" s="104" t="n">
        <v>30.1</v>
      </c>
      <c r="E79" s="104" t="n">
        <v>25.3</v>
      </c>
      <c r="F79" s="104" t="n">
        <v>22.2</v>
      </c>
      <c r="G79" s="104" t="n">
        <v>24.1</v>
      </c>
      <c r="H79" s="104" t="n">
        <v>23.7</v>
      </c>
      <c r="I79" s="104" t="n">
        <v>20.4</v>
      </c>
      <c r="J79" s="104" t="n">
        <v>16</v>
      </c>
      <c r="K79" s="104" t="n">
        <v>16.2</v>
      </c>
      <c r="L79" s="104" t="n">
        <v>14.8</v>
      </c>
      <c r="M79" s="104" t="n">
        <v>15.2</v>
      </c>
      <c r="N79" s="104" t="n">
        <v>17</v>
      </c>
      <c r="O79" s="104" t="n">
        <v>16.7</v>
      </c>
      <c r="P79" s="104" t="n">
        <v>15.6</v>
      </c>
      <c r="Q79" s="104" t="n">
        <v>15.7</v>
      </c>
      <c r="R79" s="308" t="n">
        <v>15.2</v>
      </c>
    </row>
    <row r="80" customFormat="false" ht="15.75" hidden="false" customHeight="true" outlineLevel="0" collapsed="false">
      <c r="A80" s="115" t="n">
        <v>79</v>
      </c>
      <c r="B80" s="116" t="s">
        <v>81</v>
      </c>
      <c r="C80" s="103" t="n">
        <v>18.7</v>
      </c>
      <c r="D80" s="104" t="n">
        <v>17.7</v>
      </c>
      <c r="E80" s="104" t="n">
        <v>16.4</v>
      </c>
      <c r="F80" s="104" t="n">
        <v>16.4</v>
      </c>
      <c r="G80" s="104" t="n">
        <v>15.8</v>
      </c>
      <c r="H80" s="104" t="n">
        <v>13.6</v>
      </c>
      <c r="I80" s="104" t="n">
        <v>13.9</v>
      </c>
      <c r="J80" s="104" t="n">
        <v>11.3</v>
      </c>
      <c r="K80" s="104" t="n">
        <v>12.2</v>
      </c>
      <c r="L80" s="104" t="n">
        <v>12.3</v>
      </c>
      <c r="M80" s="104" t="n">
        <v>12.9</v>
      </c>
      <c r="N80" s="104" t="n">
        <v>13</v>
      </c>
      <c r="O80" s="104" t="n">
        <v>11.1</v>
      </c>
      <c r="P80" s="104" t="n">
        <v>9.5</v>
      </c>
      <c r="Q80" s="104" t="n">
        <v>9.3</v>
      </c>
      <c r="R80" s="308" t="n">
        <v>8.7</v>
      </c>
    </row>
    <row r="81" customFormat="false" ht="15.75" hidden="false" customHeight="true" outlineLevel="0" collapsed="false">
      <c r="A81" s="115" t="n">
        <v>80</v>
      </c>
      <c r="B81" s="116" t="s">
        <v>82</v>
      </c>
      <c r="C81" s="103" t="n">
        <v>18.4</v>
      </c>
      <c r="D81" s="104" t="n">
        <v>15.8</v>
      </c>
      <c r="E81" s="104" t="n">
        <v>12.9</v>
      </c>
      <c r="F81" s="104" t="n">
        <v>11.7</v>
      </c>
      <c r="G81" s="104" t="n">
        <v>12</v>
      </c>
      <c r="H81" s="104" t="n">
        <v>11</v>
      </c>
      <c r="I81" s="104" t="n">
        <v>11.9</v>
      </c>
      <c r="J81" s="104" t="n">
        <v>11.8</v>
      </c>
      <c r="K81" s="104" t="n">
        <v>9.9</v>
      </c>
      <c r="L81" s="104" t="n">
        <v>9.7</v>
      </c>
      <c r="M81" s="104" t="n">
        <v>10</v>
      </c>
      <c r="N81" s="104" t="n">
        <v>9.9</v>
      </c>
      <c r="O81" s="104" t="n">
        <v>9.2</v>
      </c>
      <c r="P81" s="104" t="n">
        <v>8.5</v>
      </c>
      <c r="Q81" s="104" t="n">
        <v>8.2</v>
      </c>
      <c r="R81" s="308" t="n">
        <v>7.8</v>
      </c>
    </row>
    <row r="82" customFormat="false" ht="15.75" hidden="false" customHeight="true" outlineLevel="0" collapsed="false">
      <c r="A82" s="115" t="n">
        <v>81</v>
      </c>
      <c r="B82" s="116" t="s">
        <v>83</v>
      </c>
      <c r="C82" s="103" t="n">
        <v>28.4</v>
      </c>
      <c r="D82" s="104" t="n">
        <v>26.3</v>
      </c>
      <c r="E82" s="104" t="n">
        <v>26.7</v>
      </c>
      <c r="F82" s="104" t="n">
        <v>23.5</v>
      </c>
      <c r="G82" s="104" t="n">
        <v>22.3</v>
      </c>
      <c r="H82" s="104" t="n">
        <v>19.5</v>
      </c>
      <c r="I82" s="104" t="n">
        <v>20.1</v>
      </c>
      <c r="J82" s="104" t="n">
        <v>18.8</v>
      </c>
      <c r="K82" s="104" t="n">
        <v>20.9</v>
      </c>
      <c r="L82" s="104" t="n">
        <v>21.4</v>
      </c>
      <c r="M82" s="104" t="n">
        <v>25.1</v>
      </c>
      <c r="N82" s="104" t="n">
        <v>25.5</v>
      </c>
      <c r="O82" s="104" t="n">
        <v>24.3</v>
      </c>
      <c r="P82" s="104" t="n">
        <v>23.7</v>
      </c>
      <c r="Q82" s="104" t="n">
        <v>23.9</v>
      </c>
      <c r="R82" s="308" t="n">
        <v>23.7</v>
      </c>
    </row>
    <row r="83" customFormat="false" ht="15.75" hidden="false" customHeight="true" outlineLevel="0" collapsed="false">
      <c r="A83" s="132" t="n">
        <v>82</v>
      </c>
      <c r="B83" s="122" t="s">
        <v>84</v>
      </c>
      <c r="C83" s="109" t="n">
        <v>14.5</v>
      </c>
      <c r="D83" s="110" t="n">
        <v>13.4</v>
      </c>
      <c r="E83" s="110" t="n">
        <v>12.4</v>
      </c>
      <c r="F83" s="110" t="n">
        <v>11.2</v>
      </c>
      <c r="G83" s="110" t="n">
        <v>11</v>
      </c>
      <c r="H83" s="110" t="n">
        <v>10.3</v>
      </c>
      <c r="I83" s="110" t="n">
        <v>9</v>
      </c>
      <c r="J83" s="110" t="n">
        <v>7.7</v>
      </c>
      <c r="K83" s="110" t="n">
        <v>7.5</v>
      </c>
      <c r="L83" s="110" t="n">
        <v>7.6</v>
      </c>
      <c r="M83" s="110" t="n">
        <v>8.6</v>
      </c>
      <c r="N83" s="110" t="n">
        <v>8.6</v>
      </c>
      <c r="O83" s="110" t="n">
        <v>8.5</v>
      </c>
      <c r="P83" s="110" t="n">
        <v>8.8</v>
      </c>
      <c r="Q83" s="110" t="n">
        <v>8.5</v>
      </c>
      <c r="R83" s="309" t="n">
        <v>8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B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2" min="2" style="1" width="30.62"/>
    <col collapsed="false" customWidth="true" hidden="false" outlineLevel="0" max="3" min="3" style="1" width="10.88"/>
    <col collapsed="false" customWidth="true" hidden="false" outlineLevel="0" max="18" min="4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304" t="s">
        <v>411</v>
      </c>
      <c r="B1" s="95" t="s">
        <v>412</v>
      </c>
      <c r="C1" s="1" t="s">
        <v>413</v>
      </c>
      <c r="D1" s="1" t="s">
        <v>414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306"/>
    </row>
    <row r="2" customFormat="false" ht="15" hidden="false" customHeight="false" outlineLevel="0" collapsed="false">
      <c r="A2" s="96" t="n">
        <v>1</v>
      </c>
      <c r="B2" s="98" t="n">
        <v>0.435275281648062</v>
      </c>
      <c r="C2" s="1" t="n">
        <v>2020</v>
      </c>
      <c r="D2" s="1" t="n">
        <v>14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customFormat="false" ht="15" hidden="false" customHeight="false" outlineLevel="0" collapsed="false">
      <c r="A3" s="101" t="n">
        <v>2</v>
      </c>
      <c r="B3" s="98" t="n">
        <v>0.203063099089059</v>
      </c>
      <c r="C3" s="1" t="n">
        <v>2020</v>
      </c>
      <c r="D3" s="1" t="n">
        <v>14</v>
      </c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customFormat="false" ht="15" hidden="false" customHeight="false" outlineLevel="0" collapsed="false">
      <c r="A4" s="101" t="n">
        <v>3</v>
      </c>
      <c r="B4" s="98" t="n">
        <v>0.235968578170423</v>
      </c>
      <c r="C4" s="1" t="n">
        <v>2020</v>
      </c>
      <c r="D4" s="1" t="n">
        <v>14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customFormat="false" ht="15" hidden="false" customHeight="false" outlineLevel="0" collapsed="false">
      <c r="A5" s="101" t="n">
        <v>4</v>
      </c>
      <c r="B5" s="98" t="n">
        <v>0.37457676921917</v>
      </c>
      <c r="C5" s="1" t="n">
        <v>2020</v>
      </c>
      <c r="D5" s="1" t="n">
        <v>14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</row>
    <row r="6" customFormat="false" ht="15" hidden="false" customHeight="false" outlineLevel="0" collapsed="false">
      <c r="A6" s="101" t="n">
        <v>5</v>
      </c>
      <c r="B6" s="98" t="n">
        <v>0.205422578646448</v>
      </c>
      <c r="C6" s="1" t="n">
        <v>2020</v>
      </c>
      <c r="D6" s="1" t="n">
        <v>14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</row>
    <row r="7" customFormat="false" ht="15" hidden="false" customHeight="false" outlineLevel="0" collapsed="false">
      <c r="A7" s="101" t="n">
        <v>6</v>
      </c>
      <c r="B7" s="98" t="n">
        <v>0.326088017441391</v>
      </c>
      <c r="C7" s="1" t="n">
        <v>2020</v>
      </c>
      <c r="D7" s="1" t="n">
        <v>14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</row>
    <row r="8" customFormat="false" ht="15" hidden="false" customHeight="false" outlineLevel="0" collapsed="false">
      <c r="A8" s="101" t="n">
        <v>7</v>
      </c>
      <c r="B8" s="98" t="n">
        <v>0.230579048396485</v>
      </c>
      <c r="C8" s="1" t="n">
        <v>2020</v>
      </c>
      <c r="D8" s="1" t="n">
        <v>14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</row>
    <row r="9" customFormat="false" ht="15" hidden="false" customHeight="false" outlineLevel="0" collapsed="false">
      <c r="A9" s="101" t="n">
        <v>8</v>
      </c>
      <c r="B9" s="98" t="n">
        <v>0.318640156829816</v>
      </c>
      <c r="C9" s="1" t="n">
        <v>2020</v>
      </c>
      <c r="D9" s="1" t="n">
        <v>14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</row>
    <row r="10" customFormat="false" ht="15" hidden="false" customHeight="false" outlineLevel="0" collapsed="false">
      <c r="A10" s="101" t="n">
        <v>9</v>
      </c>
      <c r="B10" s="98" t="n">
        <v>0.37457676921917</v>
      </c>
      <c r="C10" s="1" t="n">
        <v>2020</v>
      </c>
      <c r="D10" s="1" t="n">
        <v>14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</row>
    <row r="11" customFormat="false" ht="15" hidden="false" customHeight="false" outlineLevel="0" collapsed="false">
      <c r="A11" s="101" t="n">
        <v>10</v>
      </c>
      <c r="B11" s="98" t="n">
        <v>0.455861244279108</v>
      </c>
      <c r="C11" s="1" t="n">
        <v>2020</v>
      </c>
      <c r="D11" s="1" t="n">
        <v>14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</row>
    <row r="12" customFormat="false" ht="15" hidden="false" customHeight="false" outlineLevel="0" collapsed="false">
      <c r="A12" s="101" t="n">
        <v>11</v>
      </c>
      <c r="B12" s="98" t="n">
        <v>0.222724679535085</v>
      </c>
      <c r="C12" s="1" t="n">
        <v>2020</v>
      </c>
      <c r="D12" s="1" t="n">
        <v>14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customFormat="false" ht="15" hidden="false" customHeight="false" outlineLevel="0" collapsed="false">
      <c r="A13" s="101" t="n">
        <v>12</v>
      </c>
      <c r="B13" s="98" t="n">
        <v>0.225312615652708</v>
      </c>
      <c r="C13" s="1" t="n">
        <v>2020</v>
      </c>
      <c r="D13" s="1" t="n">
        <v>14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customFormat="false" ht="15" hidden="false" customHeight="false" outlineLevel="0" collapsed="false">
      <c r="A14" s="101" t="n">
        <v>13</v>
      </c>
      <c r="B14" s="98" t="n">
        <v>0.159320078414908</v>
      </c>
      <c r="C14" s="1" t="n">
        <v>2020</v>
      </c>
      <c r="D14" s="1" t="n">
        <v>14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customFormat="false" ht="15" hidden="false" customHeight="false" outlineLevel="0" collapsed="false">
      <c r="A15" s="101" t="n">
        <v>14</v>
      </c>
      <c r="B15" s="98" t="n">
        <v>0.287174588749259</v>
      </c>
      <c r="C15" s="1" t="n">
        <v>2020</v>
      </c>
      <c r="D15" s="1" t="n">
        <v>14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customFormat="false" ht="15" hidden="false" customHeight="false" outlineLevel="0" collapsed="false">
      <c r="A16" s="101" t="n">
        <v>15</v>
      </c>
      <c r="B16" s="98" t="n">
        <v>0.267943365634073</v>
      </c>
      <c r="C16" s="1" t="n">
        <v>2020</v>
      </c>
      <c r="D16" s="1" t="n">
        <v>14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customFormat="false" ht="15" hidden="false" customHeight="false" outlineLevel="0" collapsed="false">
      <c r="A17" s="101" t="n">
        <v>16</v>
      </c>
      <c r="B17" s="98" t="n">
        <v>0.311362405589706</v>
      </c>
      <c r="C17" s="1" t="n">
        <v>2020</v>
      </c>
      <c r="D17" s="1" t="n">
        <v>14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customFormat="false" ht="15" hidden="false" customHeight="false" outlineLevel="0" collapsed="false">
      <c r="A18" s="101" t="n">
        <v>17</v>
      </c>
      <c r="B18" s="98" t="n">
        <v>0.318640156829816</v>
      </c>
      <c r="C18" s="1" t="n">
        <v>2020</v>
      </c>
      <c r="D18" s="1" t="n">
        <v>14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customFormat="false" ht="15" hidden="false" customHeight="false" outlineLevel="0" collapsed="false">
      <c r="A19" s="107" t="n">
        <v>18</v>
      </c>
      <c r="B19" s="98" t="n">
        <v>0.482968164462423</v>
      </c>
      <c r="C19" s="1" t="n">
        <v>2020</v>
      </c>
      <c r="D19" s="1" t="n">
        <v>14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customFormat="false" ht="15" hidden="false" customHeight="false" outlineLevel="0" collapsed="false">
      <c r="A20" s="96" t="n">
        <v>19</v>
      </c>
      <c r="B20" s="98" t="n">
        <v>0.166854981771254</v>
      </c>
      <c r="C20" s="1" t="n">
        <v>2020</v>
      </c>
      <c r="D20" s="1" t="n">
        <v>14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customFormat="false" ht="15.75" hidden="false" customHeight="true" outlineLevel="0" collapsed="false">
      <c r="A21" s="101" t="n">
        <v>20</v>
      </c>
      <c r="B21" s="98" t="n">
        <v>0.166854981771254</v>
      </c>
      <c r="C21" s="1" t="n">
        <v>2020</v>
      </c>
      <c r="D21" s="1" t="n">
        <v>14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customFormat="false" ht="15.75" hidden="false" customHeight="true" outlineLevel="0" collapsed="false">
      <c r="A22" s="101" t="n">
        <v>21</v>
      </c>
      <c r="B22" s="98" t="n">
        <v>0.227930622139554</v>
      </c>
      <c r="C22" s="1" t="n">
        <v>2020</v>
      </c>
      <c r="D22" s="1" t="n">
        <v>14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customFormat="false" ht="15.75" hidden="false" customHeight="true" outlineLevel="0" collapsed="false">
      <c r="A23" s="101" t="n">
        <v>22</v>
      </c>
      <c r="B23" s="98" t="n">
        <v>0.225312615652708</v>
      </c>
      <c r="C23" s="1" t="n">
        <v>2020</v>
      </c>
      <c r="D23" s="1" t="n">
        <v>14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customFormat="false" ht="15.75" hidden="false" customHeight="true" outlineLevel="0" collapsed="false">
      <c r="A24" s="101" t="n">
        <v>23</v>
      </c>
      <c r="B24" s="98" t="n">
        <v>0.205422578646448</v>
      </c>
      <c r="C24" s="1" t="n">
        <v>2020</v>
      </c>
      <c r="D24" s="1" t="n">
        <v>14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customFormat="false" ht="15.75" hidden="false" customHeight="true" outlineLevel="0" collapsed="false">
      <c r="A25" s="101" t="n">
        <v>24</v>
      </c>
      <c r="B25" s="98" t="n">
        <v>0.361817309360095</v>
      </c>
      <c r="C25" s="1" t="n">
        <v>2020</v>
      </c>
      <c r="D25" s="1" t="n">
        <v>14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customFormat="false" ht="15.75" hidden="false" customHeight="true" outlineLevel="0" collapsed="false">
      <c r="A26" s="101" t="n">
        <v>25</v>
      </c>
      <c r="B26" s="98" t="n">
        <v>0.307786103336229</v>
      </c>
      <c r="C26" s="1" t="n">
        <v>2020</v>
      </c>
      <c r="D26" s="1" t="n">
        <v>14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customFormat="false" ht="15.75" hidden="false" customHeight="true" outlineLevel="0" collapsed="false">
      <c r="A27" s="101" t="n">
        <v>26</v>
      </c>
      <c r="B27" s="98" t="n">
        <v>0.200730720465844</v>
      </c>
      <c r="C27" s="1" t="n">
        <v>2020</v>
      </c>
      <c r="D27" s="1" t="n">
        <v>14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customFormat="false" ht="15.75" hidden="false" customHeight="true" outlineLevel="0" collapsed="false">
      <c r="A28" s="101" t="n">
        <v>27</v>
      </c>
      <c r="B28" s="98" t="n">
        <v>0.153893051668115</v>
      </c>
      <c r="C28" s="1" t="n">
        <v>2020</v>
      </c>
      <c r="D28" s="1" t="n">
        <v>14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customFormat="false" ht="15.75" hidden="false" customHeight="true" outlineLevel="0" collapsed="false">
      <c r="A29" s="107" t="n">
        <v>28</v>
      </c>
      <c r="B29" s="98" t="n">
        <v>0.505809720150961</v>
      </c>
      <c r="C29" s="1" t="n">
        <v>2020</v>
      </c>
      <c r="D29" s="1" t="n">
        <v>14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customFormat="false" ht="15.75" hidden="false" customHeight="true" outlineLevel="0" collapsed="false">
      <c r="A30" s="113" t="n">
        <v>29</v>
      </c>
      <c r="B30" s="98" t="n">
        <v>0.235968578170423</v>
      </c>
      <c r="C30" s="1" t="n">
        <v>2020</v>
      </c>
      <c r="D30" s="1" t="n">
        <v>14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customFormat="false" ht="15.75" hidden="false" customHeight="true" outlineLevel="0" collapsed="false">
      <c r="A31" s="115" t="n">
        <v>30</v>
      </c>
      <c r="B31" s="98" t="n">
        <v>0.072627849184865</v>
      </c>
      <c r="C31" s="1" t="n">
        <v>2020</v>
      </c>
      <c r="D31" s="1" t="n">
        <v>14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customFormat="false" ht="15.75" hidden="false" customHeight="true" outlineLevel="0" collapsed="false">
      <c r="A32" s="115" t="n">
        <v>31</v>
      </c>
      <c r="B32" s="98" t="n">
        <v>0.135528358787677</v>
      </c>
      <c r="C32" s="1" t="n">
        <v>2020</v>
      </c>
      <c r="D32" s="1" t="n">
        <v>14</v>
      </c>
      <c r="E32" s="310"/>
      <c r="F32" s="310"/>
      <c r="G32" s="310"/>
      <c r="H32" s="310"/>
      <c r="I32" s="310"/>
      <c r="J32" s="310"/>
      <c r="K32" s="310"/>
      <c r="L32" s="98"/>
      <c r="M32" s="98"/>
      <c r="N32" s="98"/>
      <c r="O32" s="98"/>
      <c r="P32" s="98"/>
      <c r="Q32" s="98"/>
    </row>
    <row r="33" customFormat="false" ht="15.75" hidden="false" customHeight="true" outlineLevel="0" collapsed="false">
      <c r="A33" s="115" t="n">
        <v>32</v>
      </c>
      <c r="B33" s="98" t="n">
        <v>0.293886976570902</v>
      </c>
      <c r="C33" s="1" t="n">
        <v>2020</v>
      </c>
      <c r="D33" s="1" t="n">
        <v>14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customFormat="false" ht="15.75" hidden="false" customHeight="true" outlineLevel="0" collapsed="false">
      <c r="A34" s="115" t="n">
        <v>33</v>
      </c>
      <c r="B34" s="98" t="n">
        <v>0.164938488846612</v>
      </c>
      <c r="C34" s="1" t="n">
        <v>2020</v>
      </c>
      <c r="D34" s="1" t="n">
        <v>14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customFormat="false" ht="15.75" hidden="false" customHeight="true" outlineLevel="0" collapsed="false">
      <c r="A35" s="115" t="n">
        <v>34</v>
      </c>
      <c r="B35" s="98" t="n">
        <v>0.25</v>
      </c>
      <c r="C35" s="1" t="n">
        <v>2020</v>
      </c>
      <c r="D35" s="1" t="n">
        <v>14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customFormat="false" ht="15.75" hidden="false" customHeight="true" outlineLevel="0" collapsed="false">
      <c r="A36" s="115" t="n">
        <v>35</v>
      </c>
      <c r="B36" s="98" t="n">
        <v>0.222724679535085</v>
      </c>
      <c r="C36" s="1" t="n">
        <v>2020</v>
      </c>
      <c r="D36" s="1" t="n">
        <v>14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customFormat="false" ht="15.75" hidden="false" customHeight="true" outlineLevel="0" collapsed="false">
      <c r="A37" s="121" t="n">
        <v>36</v>
      </c>
      <c r="B37" s="98" t="n">
        <v>0.280615512077343</v>
      </c>
      <c r="C37" s="1" t="n">
        <v>2020</v>
      </c>
      <c r="D37" s="1" t="n">
        <v>14</v>
      </c>
      <c r="E37" s="310"/>
      <c r="F37" s="310"/>
      <c r="G37" s="310"/>
      <c r="H37" s="310"/>
      <c r="I37" s="310"/>
      <c r="J37" s="310"/>
      <c r="K37" s="310"/>
      <c r="L37" s="98"/>
      <c r="M37" s="98"/>
      <c r="N37" s="98"/>
      <c r="O37" s="98"/>
      <c r="P37" s="98"/>
      <c r="Q37" s="98"/>
    </row>
    <row r="38" customFormat="false" ht="15.75" hidden="false" customHeight="true" outlineLevel="0" collapsed="false">
      <c r="A38" s="113" t="n">
        <v>37</v>
      </c>
      <c r="B38" s="98" t="n">
        <v>0.180908654680047</v>
      </c>
      <c r="C38" s="1" t="n">
        <v>2020</v>
      </c>
      <c r="D38" s="1" t="n">
        <v>14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customFormat="false" ht="15.75" hidden="false" customHeight="true" outlineLevel="0" collapsed="false">
      <c r="A39" s="115" t="n">
        <v>38</v>
      </c>
      <c r="B39" s="98" t="n">
        <v>0.03125</v>
      </c>
      <c r="C39" s="1" t="n">
        <v>2020</v>
      </c>
      <c r="D39" s="1" t="n">
        <v>14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customFormat="false" ht="15.75" hidden="false" customHeight="true" outlineLevel="0" collapsed="false">
      <c r="A40" s="115" t="n">
        <v>39</v>
      </c>
      <c r="B40" s="98" t="n">
        <v>0.0610724980271404</v>
      </c>
      <c r="C40" s="1" t="n">
        <v>2020</v>
      </c>
      <c r="D40" s="1" t="n">
        <v>14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customFormat="false" ht="15.75" hidden="false" customHeight="true" outlineLevel="0" collapsed="false">
      <c r="A41" s="115" t="n">
        <v>40</v>
      </c>
      <c r="B41" s="98" t="n">
        <v>0.0654558826762892</v>
      </c>
      <c r="C41" s="1" t="n">
        <v>2020</v>
      </c>
      <c r="D41" s="1" t="n">
        <v>14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customFormat="false" ht="15.75" hidden="false" customHeight="true" outlineLevel="0" collapsed="false">
      <c r="A42" s="115" t="n">
        <v>41</v>
      </c>
      <c r="B42" s="98" t="n">
        <v>0.200730720465844</v>
      </c>
      <c r="C42" s="1" t="n">
        <v>2020</v>
      </c>
      <c r="D42" s="1" t="n">
        <v>14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customFormat="false" ht="15.75" hidden="false" customHeight="true" outlineLevel="0" collapsed="false">
      <c r="A43" s="115" t="n">
        <v>42</v>
      </c>
      <c r="B43" s="98" t="n">
        <v>0.0947322854068999</v>
      </c>
      <c r="C43" s="1" t="n">
        <v>2020</v>
      </c>
      <c r="D43" s="1" t="n">
        <v>14</v>
      </c>
      <c r="E43" s="310"/>
      <c r="F43" s="310"/>
      <c r="G43" s="310"/>
      <c r="H43" s="310"/>
      <c r="I43" s="310"/>
      <c r="J43" s="98"/>
      <c r="K43" s="98"/>
      <c r="L43" s="98"/>
      <c r="M43" s="98"/>
      <c r="N43" s="98"/>
      <c r="O43" s="98"/>
      <c r="P43" s="98"/>
      <c r="Q43" s="98"/>
    </row>
    <row r="44" customFormat="false" ht="15.75" hidden="false" customHeight="true" outlineLevel="0" collapsed="false">
      <c r="A44" s="121" t="n">
        <v>43</v>
      </c>
      <c r="B44" s="98" t="n">
        <v>0.198425131496025</v>
      </c>
      <c r="C44" s="1" t="n">
        <v>2020</v>
      </c>
      <c r="D44" s="1" t="n">
        <v>14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customFormat="false" ht="15.75" hidden="false" customHeight="true" outlineLevel="0" collapsed="false">
      <c r="A45" s="113" t="n">
        <v>44</v>
      </c>
      <c r="B45" s="98" t="n">
        <v>0.258816230960344</v>
      </c>
      <c r="C45" s="1" t="n">
        <v>2020</v>
      </c>
      <c r="D45" s="1" t="n">
        <v>14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customFormat="false" ht="15.75" hidden="false" customHeight="true" outlineLevel="0" collapsed="false">
      <c r="A46" s="115" t="n">
        <v>45</v>
      </c>
      <c r="B46" s="98" t="n">
        <v>0.105112051906714</v>
      </c>
      <c r="C46" s="1" t="n">
        <v>2020</v>
      </c>
      <c r="D46" s="1" t="n">
        <v>14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customFormat="false" ht="15.75" hidden="false" customHeight="true" outlineLevel="0" collapsed="false">
      <c r="A47" s="115" t="n">
        <v>46</v>
      </c>
      <c r="B47" s="98" t="n">
        <v>0.130911765352578</v>
      </c>
      <c r="C47" s="1" t="n">
        <v>2020</v>
      </c>
      <c r="D47" s="1" t="n">
        <v>14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customFormat="false" ht="15.75" hidden="false" customHeight="true" outlineLevel="0" collapsed="false">
      <c r="A48" s="115" t="n">
        <v>47</v>
      </c>
      <c r="B48" s="98" t="n">
        <v>0.466516495768404</v>
      </c>
      <c r="C48" s="1" t="n">
        <v>2020</v>
      </c>
      <c r="D48" s="1" t="n">
        <v>14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customFormat="false" ht="15.75" hidden="false" customHeight="true" outlineLevel="0" collapsed="false">
      <c r="A49" s="115" t="n">
        <v>48</v>
      </c>
      <c r="B49" s="98" t="n">
        <v>0.252904860075481</v>
      </c>
      <c r="C49" s="1" t="n">
        <v>2020</v>
      </c>
      <c r="D49" s="1" t="n">
        <v>14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customFormat="false" ht="15.75" hidden="false" customHeight="true" outlineLevel="0" collapsed="false">
      <c r="A50" s="115" t="n">
        <v>49</v>
      </c>
      <c r="B50" s="98" t="n">
        <v>0.143587294374629</v>
      </c>
      <c r="C50" s="1" t="n">
        <v>2020</v>
      </c>
      <c r="D50" s="1" t="n">
        <v>14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customFormat="false" ht="15.75" hidden="false" customHeight="true" outlineLevel="0" collapsed="false">
      <c r="A51" s="115" t="n">
        <v>50</v>
      </c>
      <c r="B51" s="98" t="n">
        <v>0.215137859311083</v>
      </c>
      <c r="C51" s="1" t="n">
        <v>2020</v>
      </c>
      <c r="D51" s="1" t="n">
        <v>14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customFormat="false" ht="15.75" hidden="false" customHeight="true" outlineLevel="0" collapsed="false">
      <c r="A52" s="115" t="n">
        <v>51</v>
      </c>
      <c r="B52" s="98" t="n">
        <v>0.196146024474188</v>
      </c>
      <c r="C52" s="1" t="n">
        <v>2020</v>
      </c>
      <c r="D52" s="1" t="n">
        <v>14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customFormat="false" ht="15.75" hidden="false" customHeight="true" outlineLevel="0" collapsed="false">
      <c r="A53" s="115" t="n">
        <v>52</v>
      </c>
      <c r="B53" s="98" t="n">
        <v>0.333709963542509</v>
      </c>
      <c r="C53" s="1" t="n">
        <v>2020</v>
      </c>
      <c r="D53" s="1" t="n">
        <v>14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customFormat="false" ht="15.75" hidden="false" customHeight="true" outlineLevel="0" collapsed="false">
      <c r="A54" s="115" t="n">
        <v>53</v>
      </c>
      <c r="B54" s="98" t="n">
        <v>0.198425131496025</v>
      </c>
      <c r="C54" s="1" t="n">
        <v>2020</v>
      </c>
      <c r="D54" s="1" t="n">
        <v>14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customFormat="false" ht="15.75" hidden="false" customHeight="true" outlineLevel="0" collapsed="false">
      <c r="A55" s="115" t="n">
        <v>54</v>
      </c>
      <c r="B55" s="98" t="n">
        <v>0.222724679535085</v>
      </c>
      <c r="C55" s="1" t="n">
        <v>2020</v>
      </c>
      <c r="D55" s="1" t="n">
        <v>14</v>
      </c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customFormat="false" ht="15.75" hidden="false" customHeight="true" outlineLevel="0" collapsed="false">
      <c r="A56" s="115" t="n">
        <v>55</v>
      </c>
      <c r="B56" s="98" t="n">
        <v>0.241484082231211</v>
      </c>
      <c r="C56" s="1" t="n">
        <v>2020</v>
      </c>
      <c r="D56" s="1" t="n">
        <v>14</v>
      </c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customFormat="false" ht="15.75" hidden="false" customHeight="true" outlineLevel="0" collapsed="false">
      <c r="A57" s="115" t="n">
        <v>56</v>
      </c>
      <c r="B57" s="98" t="n">
        <v>0.180908654680047</v>
      </c>
      <c r="C57" s="1" t="n">
        <v>2020</v>
      </c>
      <c r="D57" s="1" t="n">
        <v>14</v>
      </c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customFormat="false" ht="15.75" hidden="false" customHeight="true" outlineLevel="0" collapsed="false">
      <c r="A58" s="121" t="n">
        <v>57</v>
      </c>
      <c r="B58" s="98" t="n">
        <v>0.176776695296637</v>
      </c>
      <c r="C58" s="1" t="n">
        <v>2020</v>
      </c>
      <c r="D58" s="1" t="n">
        <v>14</v>
      </c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customFormat="false" ht="15.75" hidden="false" customHeight="true" outlineLevel="0" collapsed="false">
      <c r="A59" s="113" t="n">
        <v>58</v>
      </c>
      <c r="B59" s="98" t="n">
        <v>0.107568929655541</v>
      </c>
      <c r="C59" s="1" t="n">
        <v>2020</v>
      </c>
      <c r="D59" s="1" t="n">
        <v>14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customFormat="false" ht="15.75" hidden="false" customHeight="true" outlineLevel="0" collapsed="false">
      <c r="A60" s="115" t="n">
        <v>59</v>
      </c>
      <c r="B60" s="98" t="n">
        <v>0.353553390593274</v>
      </c>
      <c r="C60" s="1" t="n">
        <v>2020</v>
      </c>
      <c r="D60" s="1" t="n">
        <v>14</v>
      </c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customFormat="false" ht="15.75" hidden="false" customHeight="true" outlineLevel="0" collapsed="false">
      <c r="A61" s="115" t="n">
        <v>60</v>
      </c>
      <c r="B61" s="98" t="n">
        <v>0.258816230960344</v>
      </c>
      <c r="C61" s="1" t="n">
        <v>2020</v>
      </c>
      <c r="D61" s="1" t="n">
        <v>14</v>
      </c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customFormat="false" ht="15.75" hidden="false" customHeight="true" outlineLevel="0" collapsed="false">
      <c r="A62" s="121" t="n">
        <v>61</v>
      </c>
      <c r="B62" s="98" t="n">
        <v>0.227930622139554</v>
      </c>
      <c r="C62" s="1" t="n">
        <v>2020</v>
      </c>
      <c r="D62" s="1" t="n">
        <v>14</v>
      </c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customFormat="false" ht="15.75" hidden="false" customHeight="true" outlineLevel="0" collapsed="false">
      <c r="A63" s="113" t="n">
        <v>62</v>
      </c>
      <c r="B63" s="98" t="n">
        <v>0.0639608682497984</v>
      </c>
      <c r="C63" s="1" t="n">
        <v>2020</v>
      </c>
      <c r="D63" s="1" t="n">
        <v>14</v>
      </c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customFormat="false" ht="15.75" hidden="false" customHeight="true" outlineLevel="0" collapsed="false">
      <c r="A64" s="115" t="n">
        <v>63</v>
      </c>
      <c r="B64" s="98" t="n">
        <v>0.0992125657480125</v>
      </c>
      <c r="C64" s="1" t="n">
        <v>2020</v>
      </c>
      <c r="D64" s="1" t="n">
        <v>14</v>
      </c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customFormat="false" ht="15.75" hidden="false" customHeight="true" outlineLevel="0" collapsed="false">
      <c r="A65" s="115" t="n">
        <v>64</v>
      </c>
      <c r="B65" s="98" t="n">
        <v>0.0194601503493566</v>
      </c>
      <c r="C65" s="1" t="n">
        <v>2020</v>
      </c>
      <c r="D65" s="1" t="n">
        <v>14</v>
      </c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customFormat="false" ht="15.75" hidden="false" customHeight="true" outlineLevel="0" collapsed="false">
      <c r="A66" s="115" t="n">
        <v>65</v>
      </c>
      <c r="B66" s="98" t="n">
        <v>0.117984289085212</v>
      </c>
      <c r="C66" s="1" t="n">
        <v>2020</v>
      </c>
      <c r="D66" s="1" t="n">
        <v>14</v>
      </c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customFormat="false" ht="15.75" hidden="false" customHeight="true" outlineLevel="0" collapsed="false">
      <c r="A67" s="115" t="n">
        <v>66</v>
      </c>
      <c r="B67" s="98" t="n">
        <v>0.132432886794912</v>
      </c>
      <c r="C67" s="1" t="n">
        <v>2020</v>
      </c>
      <c r="D67" s="1" t="n">
        <v>14</v>
      </c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customFormat="false" ht="15.75" hidden="false" customHeight="true" outlineLevel="0" collapsed="false">
      <c r="A68" s="115" t="n">
        <v>67</v>
      </c>
      <c r="B68" s="98" t="n">
        <v>0.0883883476483185</v>
      </c>
      <c r="C68" s="1" t="n">
        <v>2020</v>
      </c>
      <c r="D68" s="1" t="n">
        <v>14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customFormat="false" ht="15.75" hidden="false" customHeight="true" outlineLevel="0" collapsed="false">
      <c r="A69" s="115" t="n">
        <v>68</v>
      </c>
      <c r="B69" s="98" t="n">
        <v>0.140307756038672</v>
      </c>
      <c r="C69" s="1" t="n">
        <v>2020</v>
      </c>
      <c r="D69" s="1" t="n">
        <v>14</v>
      </c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customFormat="false" ht="15.75" hidden="false" customHeight="true" outlineLevel="0" collapsed="false">
      <c r="A70" s="115" t="n">
        <v>69</v>
      </c>
      <c r="B70" s="98" t="n">
        <v>0.130911765352578</v>
      </c>
      <c r="C70" s="1" t="n">
        <v>2020</v>
      </c>
      <c r="D70" s="1" t="n">
        <v>14</v>
      </c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customFormat="false" ht="15.75" hidden="false" customHeight="true" outlineLevel="0" collapsed="false">
      <c r="A71" s="115" t="n">
        <v>70</v>
      </c>
      <c r="B71" s="98" t="n">
        <v>0.217637640824031</v>
      </c>
      <c r="C71" s="1" t="n">
        <v>2020</v>
      </c>
      <c r="D71" s="1" t="n">
        <v>14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customFormat="false" ht="15.75" hidden="false" customHeight="true" outlineLevel="0" collapsed="false">
      <c r="A72" s="115" t="n">
        <v>71</v>
      </c>
      <c r="B72" s="98" t="n">
        <v>0.203063099089059</v>
      </c>
      <c r="C72" s="1" t="n">
        <v>2020</v>
      </c>
      <c r="D72" s="1" t="n">
        <v>14</v>
      </c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customFormat="false" ht="15.75" hidden="false" customHeight="true" outlineLevel="0" collapsed="false">
      <c r="A73" s="115" t="n">
        <v>72</v>
      </c>
      <c r="B73" s="98" t="n">
        <v>0.207809474035697</v>
      </c>
      <c r="C73" s="1" t="n">
        <v>2020</v>
      </c>
      <c r="D73" s="1" t="n">
        <v>14</v>
      </c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customFormat="false" ht="15.75" hidden="false" customHeight="true" outlineLevel="0" collapsed="false">
      <c r="A74" s="121" t="n">
        <v>73</v>
      </c>
      <c r="B74" s="98" t="n">
        <v>0.1894645708138</v>
      </c>
      <c r="C74" s="1" t="n">
        <v>2020</v>
      </c>
      <c r="D74" s="1" t="n">
        <v>14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customFormat="false" ht="15.75" hidden="false" customHeight="true" outlineLevel="0" collapsed="false">
      <c r="A75" s="113" t="n">
        <v>74</v>
      </c>
      <c r="B75" s="98" t="n">
        <v>0.133971682817037</v>
      </c>
      <c r="C75" s="1" t="n">
        <v>2020</v>
      </c>
      <c r="D75" s="1" t="n">
        <v>14</v>
      </c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customFormat="false" ht="15.75" hidden="false" customHeight="true" outlineLevel="0" collapsed="false">
      <c r="A76" s="115" t="n">
        <v>75</v>
      </c>
      <c r="B76" s="98" t="n">
        <v>0.178830741554407</v>
      </c>
      <c r="C76" s="1" t="n">
        <v>2020</v>
      </c>
      <c r="D76" s="1" t="n">
        <v>14</v>
      </c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customFormat="false" ht="15.75" hidden="false" customHeight="true" outlineLevel="0" collapsed="false">
      <c r="A77" s="115" t="n">
        <v>76</v>
      </c>
      <c r="B77" s="98" t="n">
        <v>0.222724679535085</v>
      </c>
      <c r="C77" s="1" t="n">
        <v>2020</v>
      </c>
      <c r="D77" s="1" t="n">
        <v>14</v>
      </c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customFormat="false" ht="15.75" hidden="false" customHeight="true" outlineLevel="0" collapsed="false">
      <c r="A78" s="115" t="n">
        <v>77</v>
      </c>
      <c r="B78" s="98" t="n">
        <v>0.25</v>
      </c>
      <c r="C78" s="1" t="n">
        <v>2020</v>
      </c>
      <c r="D78" s="1" t="n">
        <v>14</v>
      </c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customFormat="false" ht="15.75" hidden="false" customHeight="true" outlineLevel="0" collapsed="false">
      <c r="A79" s="115" t="n">
        <v>78</v>
      </c>
      <c r="B79" s="98" t="n">
        <v>0.172739109995972</v>
      </c>
      <c r="C79" s="1" t="n">
        <v>2020</v>
      </c>
      <c r="D79" s="1" t="n">
        <v>14</v>
      </c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customFormat="false" ht="15.75" hidden="false" customHeight="true" outlineLevel="0" collapsed="false">
      <c r="A80" s="115" t="n">
        <v>79</v>
      </c>
      <c r="B80" s="98" t="n">
        <v>0.366021423986406</v>
      </c>
      <c r="C80" s="1" t="n">
        <v>2020</v>
      </c>
      <c r="D80" s="1" t="n">
        <v>14</v>
      </c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customFormat="false" ht="15.75" hidden="false" customHeight="true" outlineLevel="0" collapsed="false">
      <c r="A81" s="115" t="n">
        <v>80</v>
      </c>
      <c r="B81" s="98" t="n">
        <v>0.406126198178118</v>
      </c>
      <c r="C81" s="1" t="n">
        <v>2020</v>
      </c>
      <c r="D81" s="1" t="n">
        <v>14</v>
      </c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customFormat="false" ht="15.75" hidden="false" customHeight="true" outlineLevel="0" collapsed="false">
      <c r="A82" s="115" t="n">
        <v>81</v>
      </c>
      <c r="B82" s="98" t="n">
        <v>0.0647040577400861</v>
      </c>
      <c r="C82" s="1" t="n">
        <v>2020</v>
      </c>
      <c r="D82" s="1" t="n">
        <v>14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customFormat="false" ht="15.75" hidden="false" customHeight="true" outlineLevel="0" collapsed="false">
      <c r="A83" s="132" t="n">
        <v>82</v>
      </c>
      <c r="B83" s="98" t="n">
        <v>0.39685026299205</v>
      </c>
      <c r="C83" s="1" t="n">
        <v>2020</v>
      </c>
      <c r="D83" s="1" t="n">
        <v>14</v>
      </c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12" activeCellId="1" sqref="C2:C83 P1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22.62"/>
    <col collapsed="false" customWidth="true" hidden="false" outlineLevel="0" max="18" min="3" style="1" width="8.38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304" t="s">
        <v>1</v>
      </c>
      <c r="B1" s="305" t="s">
        <v>2</v>
      </c>
      <c r="C1" s="94" t="n">
        <v>2005</v>
      </c>
      <c r="D1" s="94" t="n">
        <v>2006</v>
      </c>
      <c r="E1" s="94" t="n">
        <v>2007</v>
      </c>
      <c r="F1" s="94" t="n">
        <v>2008</v>
      </c>
      <c r="G1" s="94" t="n">
        <v>2009</v>
      </c>
      <c r="H1" s="94" t="n">
        <v>2010</v>
      </c>
      <c r="I1" s="94" t="n">
        <v>2011</v>
      </c>
      <c r="J1" s="94" t="n">
        <v>2012</v>
      </c>
      <c r="K1" s="94" t="n">
        <v>2013</v>
      </c>
      <c r="L1" s="94" t="n">
        <v>2014</v>
      </c>
      <c r="M1" s="94" t="n">
        <v>2015</v>
      </c>
      <c r="N1" s="94" t="n">
        <v>2016</v>
      </c>
      <c r="O1" s="94" t="n">
        <v>2017</v>
      </c>
      <c r="P1" s="94" t="n">
        <v>2018</v>
      </c>
      <c r="Q1" s="306" t="n">
        <v>2019</v>
      </c>
      <c r="R1" s="95" t="n">
        <v>2020</v>
      </c>
    </row>
    <row r="2" customFormat="false" ht="15" hidden="false" customHeight="true" outlineLevel="0" collapsed="false">
      <c r="A2" s="96" t="n">
        <v>1</v>
      </c>
      <c r="B2" s="97" t="s">
        <v>3</v>
      </c>
      <c r="C2" s="311" t="n">
        <v>10.5</v>
      </c>
      <c r="D2" s="312" t="n">
        <v>11.8</v>
      </c>
      <c r="E2" s="313" t="n">
        <v>13</v>
      </c>
      <c r="F2" s="312" t="n">
        <v>14.4</v>
      </c>
      <c r="G2" s="312" t="n">
        <v>14.4</v>
      </c>
      <c r="H2" s="312" t="n">
        <v>14.6</v>
      </c>
      <c r="I2" s="312" t="n">
        <v>14.4</v>
      </c>
      <c r="J2" s="312" t="n">
        <v>15.4</v>
      </c>
      <c r="K2" s="312" t="n">
        <v>14.4</v>
      </c>
      <c r="L2" s="312" t="n">
        <v>13.8</v>
      </c>
      <c r="M2" s="312" t="n">
        <v>13.1</v>
      </c>
      <c r="N2" s="313" t="n">
        <v>14</v>
      </c>
      <c r="O2" s="312" t="n">
        <v>13.6</v>
      </c>
      <c r="P2" s="312" t="n">
        <v>13.6</v>
      </c>
      <c r="Q2" s="313" t="n">
        <v>13</v>
      </c>
      <c r="R2" s="314" t="n">
        <v>12</v>
      </c>
    </row>
    <row r="3" customFormat="false" ht="15.75" hidden="false" customHeight="false" outlineLevel="0" collapsed="false">
      <c r="A3" s="101" t="n">
        <v>2</v>
      </c>
      <c r="B3" s="102" t="s">
        <v>4</v>
      </c>
      <c r="C3" s="315" t="n">
        <v>10.3</v>
      </c>
      <c r="D3" s="316" t="n">
        <v>11</v>
      </c>
      <c r="E3" s="317" t="n">
        <v>11.7</v>
      </c>
      <c r="F3" s="317" t="n">
        <v>12.7</v>
      </c>
      <c r="G3" s="317" t="n">
        <v>12.9</v>
      </c>
      <c r="H3" s="317" t="n">
        <v>12.7</v>
      </c>
      <c r="I3" s="317" t="n">
        <v>12.8</v>
      </c>
      <c r="J3" s="316" t="n">
        <v>14</v>
      </c>
      <c r="K3" s="317" t="n">
        <v>12.6</v>
      </c>
      <c r="L3" s="317" t="n">
        <v>12.5</v>
      </c>
      <c r="M3" s="317" t="n">
        <v>11.8</v>
      </c>
      <c r="N3" s="316" t="n">
        <v>12</v>
      </c>
      <c r="O3" s="317" t="n">
        <v>11.8</v>
      </c>
      <c r="P3" s="317" t="n">
        <v>12.1</v>
      </c>
      <c r="Q3" s="317" t="n">
        <v>11.9</v>
      </c>
      <c r="R3" s="318" t="n">
        <v>11</v>
      </c>
    </row>
    <row r="4" customFormat="false" ht="15.75" hidden="false" customHeight="false" outlineLevel="0" collapsed="false">
      <c r="A4" s="101" t="n">
        <v>3</v>
      </c>
      <c r="B4" s="102" t="s">
        <v>5</v>
      </c>
      <c r="C4" s="315" t="n">
        <v>8.2</v>
      </c>
      <c r="D4" s="317" t="n">
        <v>8.9</v>
      </c>
      <c r="E4" s="317" t="n">
        <v>9.5</v>
      </c>
      <c r="F4" s="317" t="n">
        <v>10.3</v>
      </c>
      <c r="G4" s="317" t="n">
        <v>10.4</v>
      </c>
      <c r="H4" s="317" t="n">
        <v>11.1</v>
      </c>
      <c r="I4" s="317" t="n">
        <v>11.1</v>
      </c>
      <c r="J4" s="317" t="n">
        <v>11.8</v>
      </c>
      <c r="K4" s="317" t="n">
        <v>11.5</v>
      </c>
      <c r="L4" s="317" t="n">
        <v>10.8</v>
      </c>
      <c r="M4" s="317" t="n">
        <v>10.4</v>
      </c>
      <c r="N4" s="317" t="n">
        <v>10.1</v>
      </c>
      <c r="O4" s="316" t="n">
        <v>10</v>
      </c>
      <c r="P4" s="317" t="n">
        <v>9.6</v>
      </c>
      <c r="Q4" s="317" t="n">
        <v>9.3</v>
      </c>
      <c r="R4" s="319" t="n">
        <v>8.7</v>
      </c>
    </row>
    <row r="5" customFormat="false" ht="15.75" hidden="false" customHeight="false" outlineLevel="0" collapsed="false">
      <c r="A5" s="101" t="n">
        <v>4</v>
      </c>
      <c r="B5" s="102" t="s">
        <v>6</v>
      </c>
      <c r="C5" s="315" t="n">
        <v>13.6</v>
      </c>
      <c r="D5" s="317" t="n">
        <v>14.4</v>
      </c>
      <c r="E5" s="317" t="n">
        <v>14.7</v>
      </c>
      <c r="F5" s="317" t="n">
        <v>14.9</v>
      </c>
      <c r="G5" s="317" t="n">
        <v>14.3</v>
      </c>
      <c r="H5" s="317" t="n">
        <v>14.7</v>
      </c>
      <c r="I5" s="317" t="n">
        <v>14.6</v>
      </c>
      <c r="J5" s="317" t="n">
        <v>14.8</v>
      </c>
      <c r="K5" s="317" t="n">
        <v>15.3</v>
      </c>
      <c r="L5" s="317" t="n">
        <v>15.3</v>
      </c>
      <c r="M5" s="317" t="n">
        <v>15.1</v>
      </c>
      <c r="N5" s="317" t="n">
        <v>14.8</v>
      </c>
      <c r="O5" s="317" t="n">
        <v>14.2</v>
      </c>
      <c r="P5" s="317" t="n">
        <v>14.1</v>
      </c>
      <c r="Q5" s="317" t="n">
        <v>13.7</v>
      </c>
      <c r="R5" s="319" t="n">
        <v>13.4</v>
      </c>
    </row>
    <row r="6" customFormat="false" ht="15.75" hidden="false" customHeight="false" outlineLevel="0" collapsed="false">
      <c r="A6" s="101" t="n">
        <v>5</v>
      </c>
      <c r="B6" s="102" t="s">
        <v>7</v>
      </c>
      <c r="C6" s="315" t="n">
        <v>7.9</v>
      </c>
      <c r="D6" s="317" t="n">
        <v>8.6</v>
      </c>
      <c r="E6" s="316" t="n">
        <v>9</v>
      </c>
      <c r="F6" s="317" t="n">
        <v>10.2</v>
      </c>
      <c r="G6" s="317" t="n">
        <v>10.2</v>
      </c>
      <c r="H6" s="317" t="n">
        <v>10.5</v>
      </c>
      <c r="I6" s="317" t="n">
        <v>10.7</v>
      </c>
      <c r="J6" s="317" t="n">
        <v>11.7</v>
      </c>
      <c r="K6" s="317" t="n">
        <v>11.3</v>
      </c>
      <c r="L6" s="316" t="n">
        <v>11</v>
      </c>
      <c r="M6" s="317" t="n">
        <v>10.4</v>
      </c>
      <c r="N6" s="317" t="n">
        <v>10.9</v>
      </c>
      <c r="O6" s="316" t="n">
        <v>11</v>
      </c>
      <c r="P6" s="317" t="n">
        <v>10.6</v>
      </c>
      <c r="Q6" s="317" t="n">
        <v>10.8</v>
      </c>
      <c r="R6" s="319" t="n">
        <v>10.1</v>
      </c>
    </row>
    <row r="7" customFormat="false" ht="15.75" hidden="false" customHeight="false" outlineLevel="0" collapsed="false">
      <c r="A7" s="101" t="n">
        <v>6</v>
      </c>
      <c r="B7" s="106" t="s">
        <v>8</v>
      </c>
      <c r="C7" s="315" t="n">
        <v>9.3</v>
      </c>
      <c r="D7" s="317" t="n">
        <v>10.1</v>
      </c>
      <c r="E7" s="317" t="n">
        <v>11.9</v>
      </c>
      <c r="F7" s="317" t="n">
        <v>12.5</v>
      </c>
      <c r="G7" s="317" t="n">
        <v>12.8</v>
      </c>
      <c r="H7" s="317" t="n">
        <v>13.1</v>
      </c>
      <c r="I7" s="317" t="n">
        <v>13.3</v>
      </c>
      <c r="J7" s="317" t="n">
        <v>14.4</v>
      </c>
      <c r="K7" s="317" t="n">
        <v>13.3</v>
      </c>
      <c r="L7" s="317" t="n">
        <v>12.8</v>
      </c>
      <c r="M7" s="316" t="n">
        <v>12</v>
      </c>
      <c r="N7" s="317" t="n">
        <v>12.1</v>
      </c>
      <c r="O7" s="317" t="n">
        <v>11.2</v>
      </c>
      <c r="P7" s="317" t="n">
        <v>10.7</v>
      </c>
      <c r="Q7" s="317" t="n">
        <v>10.9</v>
      </c>
      <c r="R7" s="319" t="n">
        <v>10.4</v>
      </c>
    </row>
    <row r="8" customFormat="false" ht="15.75" hidden="false" customHeight="false" outlineLevel="0" collapsed="false">
      <c r="A8" s="101" t="n">
        <v>7</v>
      </c>
      <c r="B8" s="106" t="s">
        <v>9</v>
      </c>
      <c r="C8" s="315" t="n">
        <v>10.2</v>
      </c>
      <c r="D8" s="317" t="n">
        <v>10.9</v>
      </c>
      <c r="E8" s="317" t="n">
        <v>11.1</v>
      </c>
      <c r="F8" s="317" t="n">
        <v>11.2</v>
      </c>
      <c r="G8" s="317" t="n">
        <v>10.8</v>
      </c>
      <c r="H8" s="317" t="n">
        <v>11.1</v>
      </c>
      <c r="I8" s="317" t="n">
        <v>10.8</v>
      </c>
      <c r="J8" s="317" t="n">
        <v>11.3</v>
      </c>
      <c r="K8" s="317" t="n">
        <v>10.2</v>
      </c>
      <c r="L8" s="317" t="n">
        <v>10.6</v>
      </c>
      <c r="M8" s="316" t="n">
        <v>10</v>
      </c>
      <c r="N8" s="317" t="n">
        <v>10.3</v>
      </c>
      <c r="O8" s="317" t="n">
        <v>10.2</v>
      </c>
      <c r="P8" s="317" t="n">
        <v>9.2</v>
      </c>
      <c r="Q8" s="317" t="n">
        <v>9.2</v>
      </c>
      <c r="R8" s="319" t="n">
        <v>8.4</v>
      </c>
    </row>
    <row r="9" customFormat="false" ht="15.75" hidden="false" customHeight="false" outlineLevel="0" collapsed="false">
      <c r="A9" s="101" t="n">
        <v>8</v>
      </c>
      <c r="B9" s="106" t="s">
        <v>10</v>
      </c>
      <c r="C9" s="315" t="n">
        <v>9.9</v>
      </c>
      <c r="D9" s="317" t="n">
        <v>10.6</v>
      </c>
      <c r="E9" s="317" t="n">
        <v>11.9</v>
      </c>
      <c r="F9" s="317" t="n">
        <v>12.6</v>
      </c>
      <c r="G9" s="317" t="n">
        <v>12.2</v>
      </c>
      <c r="H9" s="317" t="n">
        <v>12.4</v>
      </c>
      <c r="I9" s="317" t="n">
        <v>12.6</v>
      </c>
      <c r="J9" s="317" t="n">
        <v>13.7</v>
      </c>
      <c r="K9" s="317" t="n">
        <v>12.5</v>
      </c>
      <c r="L9" s="317" t="n">
        <v>12.8</v>
      </c>
      <c r="M9" s="317" t="n">
        <v>12.2</v>
      </c>
      <c r="N9" s="317" t="n">
        <v>12.2</v>
      </c>
      <c r="O9" s="317" t="n">
        <v>11.7</v>
      </c>
      <c r="P9" s="317" t="n">
        <v>11.5</v>
      </c>
      <c r="Q9" s="317" t="n">
        <v>11.3</v>
      </c>
      <c r="R9" s="319" t="n">
        <v>10.8</v>
      </c>
    </row>
    <row r="10" customFormat="false" ht="15.75" hidden="false" customHeight="false" outlineLevel="0" collapsed="false">
      <c r="A10" s="101" t="n">
        <v>9</v>
      </c>
      <c r="B10" s="106" t="s">
        <v>11</v>
      </c>
      <c r="C10" s="320" t="n">
        <v>11</v>
      </c>
      <c r="D10" s="317" t="n">
        <v>11.6</v>
      </c>
      <c r="E10" s="317" t="n">
        <v>12.3</v>
      </c>
      <c r="F10" s="317" t="n">
        <v>12.6</v>
      </c>
      <c r="G10" s="317" t="n">
        <v>12.9</v>
      </c>
      <c r="H10" s="317" t="n">
        <v>12.8</v>
      </c>
      <c r="I10" s="317" t="n">
        <v>12.5</v>
      </c>
      <c r="J10" s="316" t="n">
        <v>14</v>
      </c>
      <c r="K10" s="316" t="n">
        <v>14</v>
      </c>
      <c r="L10" s="317" t="n">
        <v>13.6</v>
      </c>
      <c r="M10" s="317" t="n">
        <v>12.8</v>
      </c>
      <c r="N10" s="317" t="n">
        <v>12.9</v>
      </c>
      <c r="O10" s="317" t="n">
        <v>12.9</v>
      </c>
      <c r="P10" s="317" t="n">
        <v>13.4</v>
      </c>
      <c r="Q10" s="317" t="n">
        <v>13.3</v>
      </c>
      <c r="R10" s="319" t="n">
        <v>12.1</v>
      </c>
    </row>
    <row r="11" customFormat="false" ht="15.75" hidden="false" customHeight="false" outlineLevel="0" collapsed="false">
      <c r="A11" s="101" t="n">
        <v>10</v>
      </c>
      <c r="B11" s="106" t="s">
        <v>12</v>
      </c>
      <c r="C11" s="315" t="n">
        <v>11.4</v>
      </c>
      <c r="D11" s="317" t="n">
        <v>12.1</v>
      </c>
      <c r="E11" s="317" t="n">
        <v>14.5</v>
      </c>
      <c r="F11" s="316" t="n">
        <v>16</v>
      </c>
      <c r="G11" s="317" t="n">
        <v>15.1</v>
      </c>
      <c r="H11" s="317" t="n">
        <v>15.4</v>
      </c>
      <c r="I11" s="317" t="n">
        <v>15.8</v>
      </c>
      <c r="J11" s="317" t="n">
        <v>16.5</v>
      </c>
      <c r="K11" s="317" t="n">
        <v>16.1</v>
      </c>
      <c r="L11" s="317" t="n">
        <v>14.6</v>
      </c>
      <c r="M11" s="317" t="n">
        <v>13.6</v>
      </c>
      <c r="N11" s="316" t="n">
        <v>14</v>
      </c>
      <c r="O11" s="317" t="n">
        <v>13.6</v>
      </c>
      <c r="P11" s="317" t="n">
        <v>13.6</v>
      </c>
      <c r="Q11" s="317" t="n">
        <v>13.5</v>
      </c>
      <c r="R11" s="319" t="n">
        <v>11.9</v>
      </c>
    </row>
    <row r="12" customFormat="false" ht="15.75" hidden="false" customHeight="false" outlineLevel="0" collapsed="false">
      <c r="A12" s="101" t="n">
        <v>11</v>
      </c>
      <c r="B12" s="106" t="s">
        <v>13</v>
      </c>
      <c r="C12" s="315" t="n">
        <v>11.9</v>
      </c>
      <c r="D12" s="317" t="n">
        <v>12.6</v>
      </c>
      <c r="E12" s="317" t="n">
        <v>13.8</v>
      </c>
      <c r="F12" s="317" t="n">
        <v>14.8</v>
      </c>
      <c r="G12" s="317" t="n">
        <v>14.2</v>
      </c>
      <c r="H12" s="317" t="n">
        <v>14.1</v>
      </c>
      <c r="I12" s="317" t="n">
        <v>14.1</v>
      </c>
      <c r="J12" s="317" t="n">
        <v>14.6</v>
      </c>
      <c r="K12" s="317" t="n">
        <v>11.6</v>
      </c>
      <c r="L12" s="317" t="n">
        <v>11.3</v>
      </c>
      <c r="M12" s="316" t="n">
        <v>11</v>
      </c>
      <c r="N12" s="317" t="n">
        <v>11.4</v>
      </c>
      <c r="O12" s="317" t="n">
        <v>11.2</v>
      </c>
      <c r="P12" s="317" t="n">
        <v>11.1</v>
      </c>
      <c r="Q12" s="316" t="n">
        <v>11</v>
      </c>
      <c r="R12" s="319" t="n">
        <v>10.3</v>
      </c>
    </row>
    <row r="13" customFormat="false" ht="15.75" hidden="false" customHeight="false" outlineLevel="0" collapsed="false">
      <c r="A13" s="101" t="n">
        <v>12</v>
      </c>
      <c r="B13" s="106" t="s">
        <v>14</v>
      </c>
      <c r="C13" s="315" t="n">
        <v>9.4</v>
      </c>
      <c r="D13" s="317" t="n">
        <v>9.9</v>
      </c>
      <c r="E13" s="317" t="n">
        <v>10.8</v>
      </c>
      <c r="F13" s="316" t="n">
        <v>12</v>
      </c>
      <c r="G13" s="317" t="n">
        <v>11.3</v>
      </c>
      <c r="H13" s="317" t="n">
        <v>11.7</v>
      </c>
      <c r="I13" s="317" t="n">
        <v>11.1</v>
      </c>
      <c r="J13" s="317" t="n">
        <v>12.5</v>
      </c>
      <c r="K13" s="317" t="n">
        <v>12.2</v>
      </c>
      <c r="L13" s="317" t="n">
        <v>12.5</v>
      </c>
      <c r="M13" s="317" t="n">
        <v>11.6</v>
      </c>
      <c r="N13" s="317" t="n">
        <v>11.4</v>
      </c>
      <c r="O13" s="317" t="n">
        <v>11.3</v>
      </c>
      <c r="P13" s="317" t="n">
        <v>11.2</v>
      </c>
      <c r="Q13" s="317" t="n">
        <v>11.2</v>
      </c>
      <c r="R13" s="319" t="n">
        <v>10.5</v>
      </c>
    </row>
    <row r="14" customFormat="false" ht="15.75" hidden="false" customHeight="false" outlineLevel="0" collapsed="false">
      <c r="A14" s="101" t="n">
        <v>13</v>
      </c>
      <c r="B14" s="106" t="s">
        <v>15</v>
      </c>
      <c r="C14" s="320" t="n">
        <v>10</v>
      </c>
      <c r="D14" s="316" t="n">
        <v>10</v>
      </c>
      <c r="E14" s="316" t="n">
        <v>11</v>
      </c>
      <c r="F14" s="317" t="n">
        <v>12.1</v>
      </c>
      <c r="G14" s="317" t="n">
        <v>12.1</v>
      </c>
      <c r="H14" s="317" t="n">
        <v>12.2</v>
      </c>
      <c r="I14" s="317" t="n">
        <v>11.3</v>
      </c>
      <c r="J14" s="317" t="n">
        <v>12.3</v>
      </c>
      <c r="K14" s="317" t="n">
        <v>10.7</v>
      </c>
      <c r="L14" s="317" t="n">
        <v>10.9</v>
      </c>
      <c r="M14" s="317" t="n">
        <v>10.9</v>
      </c>
      <c r="N14" s="317" t="n">
        <v>10.8</v>
      </c>
      <c r="O14" s="317" t="n">
        <v>12.1</v>
      </c>
      <c r="P14" s="317" t="n">
        <v>12.5</v>
      </c>
      <c r="Q14" s="317" t="n">
        <v>12.3</v>
      </c>
      <c r="R14" s="319" t="n">
        <v>12.5</v>
      </c>
    </row>
    <row r="15" customFormat="false" ht="15.75" hidden="false" customHeight="false" outlineLevel="0" collapsed="false">
      <c r="A15" s="101" t="n">
        <v>14</v>
      </c>
      <c r="B15" s="106" t="s">
        <v>16</v>
      </c>
      <c r="C15" s="315" t="n">
        <v>11.7</v>
      </c>
      <c r="D15" s="317" t="n">
        <v>13.1</v>
      </c>
      <c r="E15" s="317" t="n">
        <v>13.7</v>
      </c>
      <c r="F15" s="317" t="n">
        <v>14.9</v>
      </c>
      <c r="G15" s="317" t="n">
        <v>14.6</v>
      </c>
      <c r="H15" s="317" t="n">
        <v>14.9</v>
      </c>
      <c r="I15" s="316" t="n">
        <v>15</v>
      </c>
      <c r="J15" s="317" t="n">
        <v>15.6</v>
      </c>
      <c r="K15" s="317" t="n">
        <v>15.5</v>
      </c>
      <c r="L15" s="317" t="n">
        <v>13.2</v>
      </c>
      <c r="M15" s="317" t="n">
        <v>12.4</v>
      </c>
      <c r="N15" s="317" t="n">
        <v>12.6</v>
      </c>
      <c r="O15" s="317" t="n">
        <v>12.3</v>
      </c>
      <c r="P15" s="316" t="n">
        <v>12</v>
      </c>
      <c r="Q15" s="317" t="n">
        <v>11.4</v>
      </c>
      <c r="R15" s="319" t="n">
        <v>10.3</v>
      </c>
    </row>
    <row r="16" customFormat="false" ht="15.75" hidden="false" customHeight="false" outlineLevel="0" collapsed="false">
      <c r="A16" s="101" t="n">
        <v>15</v>
      </c>
      <c r="B16" s="106" t="s">
        <v>17</v>
      </c>
      <c r="C16" s="315" t="n">
        <v>8.9</v>
      </c>
      <c r="D16" s="317" t="n">
        <v>9.7</v>
      </c>
      <c r="E16" s="317" t="n">
        <v>9.3</v>
      </c>
      <c r="F16" s="316" t="n">
        <v>10</v>
      </c>
      <c r="G16" s="316" t="n">
        <v>10</v>
      </c>
      <c r="H16" s="317" t="n">
        <v>10.5</v>
      </c>
      <c r="I16" s="317" t="n">
        <v>10.2</v>
      </c>
      <c r="J16" s="317" t="n">
        <v>11.2</v>
      </c>
      <c r="K16" s="317" t="n">
        <v>10.7</v>
      </c>
      <c r="L16" s="317" t="n">
        <v>9.9</v>
      </c>
      <c r="M16" s="317" t="n">
        <v>9.4</v>
      </c>
      <c r="N16" s="317" t="n">
        <v>9.5</v>
      </c>
      <c r="O16" s="317" t="n">
        <v>9.1</v>
      </c>
      <c r="P16" s="317" t="n">
        <v>9.2</v>
      </c>
      <c r="Q16" s="317" t="n">
        <v>9.5</v>
      </c>
      <c r="R16" s="319" t="n">
        <v>8.9</v>
      </c>
    </row>
    <row r="17" customFormat="false" ht="15.75" hidden="false" customHeight="false" outlineLevel="0" collapsed="false">
      <c r="A17" s="101" t="n">
        <v>16</v>
      </c>
      <c r="B17" s="106" t="s">
        <v>18</v>
      </c>
      <c r="C17" s="315" t="n">
        <v>8.1</v>
      </c>
      <c r="D17" s="317" t="n">
        <v>9.8</v>
      </c>
      <c r="E17" s="316" t="n">
        <v>10</v>
      </c>
      <c r="F17" s="317" t="n">
        <v>11.2</v>
      </c>
      <c r="G17" s="317" t="n">
        <v>11.5</v>
      </c>
      <c r="H17" s="317" t="n">
        <v>11.9</v>
      </c>
      <c r="I17" s="316" t="n">
        <v>12</v>
      </c>
      <c r="J17" s="317" t="n">
        <v>12.9</v>
      </c>
      <c r="K17" s="317" t="n">
        <v>11.4</v>
      </c>
      <c r="L17" s="317" t="n">
        <v>11.2</v>
      </c>
      <c r="M17" s="317" t="n">
        <v>10.9</v>
      </c>
      <c r="N17" s="317" t="n">
        <v>11.1</v>
      </c>
      <c r="O17" s="317" t="n">
        <v>10.9</v>
      </c>
      <c r="P17" s="317" t="n">
        <v>10.2</v>
      </c>
      <c r="Q17" s="317" t="n">
        <v>9.8</v>
      </c>
      <c r="R17" s="319" t="n">
        <v>9.4</v>
      </c>
    </row>
    <row r="18" customFormat="false" ht="15.75" hidden="false" customHeight="false" outlineLevel="0" collapsed="false">
      <c r="A18" s="101" t="n">
        <v>17</v>
      </c>
      <c r="B18" s="106" t="s">
        <v>19</v>
      </c>
      <c r="C18" s="320" t="n">
        <v>12</v>
      </c>
      <c r="D18" s="317" t="n">
        <v>12.7</v>
      </c>
      <c r="E18" s="317" t="n">
        <v>12.3</v>
      </c>
      <c r="F18" s="317" t="n">
        <v>13.1</v>
      </c>
      <c r="G18" s="317" t="n">
        <v>12.5</v>
      </c>
      <c r="H18" s="317" t="n">
        <v>12.7</v>
      </c>
      <c r="I18" s="317" t="n">
        <v>12.1</v>
      </c>
      <c r="J18" s="317" t="n">
        <v>13.4</v>
      </c>
      <c r="K18" s="317" t="n">
        <v>13.3</v>
      </c>
      <c r="L18" s="316" t="n">
        <v>13</v>
      </c>
      <c r="M18" s="317" t="n">
        <v>12.6</v>
      </c>
      <c r="N18" s="317" t="n">
        <v>12.3</v>
      </c>
      <c r="O18" s="317" t="n">
        <v>11.5</v>
      </c>
      <c r="P18" s="317" t="n">
        <v>10.5</v>
      </c>
      <c r="Q18" s="317" t="n">
        <v>10.5</v>
      </c>
      <c r="R18" s="318" t="n">
        <v>10</v>
      </c>
    </row>
    <row r="19" customFormat="false" ht="15.75" hidden="false" customHeight="false" outlineLevel="0" collapsed="false">
      <c r="A19" s="107" t="n">
        <v>18</v>
      </c>
      <c r="B19" s="108" t="s">
        <v>20</v>
      </c>
      <c r="C19" s="321" t="n">
        <v>37.1</v>
      </c>
      <c r="D19" s="322" t="n">
        <v>39.2</v>
      </c>
      <c r="E19" s="322" t="n">
        <v>38.3</v>
      </c>
      <c r="F19" s="322" t="n">
        <v>30.9</v>
      </c>
      <c r="G19" s="322" t="n">
        <v>30.8</v>
      </c>
      <c r="H19" s="322" t="n">
        <v>28.3</v>
      </c>
      <c r="I19" s="322" t="n">
        <v>27.3</v>
      </c>
      <c r="J19" s="322" t="n">
        <v>27.3</v>
      </c>
      <c r="K19" s="322" t="n">
        <v>26.6</v>
      </c>
      <c r="L19" s="322" t="n">
        <v>21.2</v>
      </c>
      <c r="M19" s="322" t="n">
        <v>18.1</v>
      </c>
      <c r="N19" s="322" t="n">
        <v>17.3</v>
      </c>
      <c r="O19" s="322" t="n">
        <v>16.1</v>
      </c>
      <c r="P19" s="322" t="n">
        <v>16.1</v>
      </c>
      <c r="Q19" s="322" t="n">
        <v>15.9</v>
      </c>
      <c r="R19" s="323" t="n">
        <v>15.4</v>
      </c>
    </row>
    <row r="20" customFormat="false" ht="15.75" hidden="false" customHeight="false" outlineLevel="0" collapsed="false">
      <c r="A20" s="96" t="n">
        <v>19</v>
      </c>
      <c r="B20" s="112" t="s">
        <v>21</v>
      </c>
      <c r="C20" s="324" t="n">
        <v>10</v>
      </c>
      <c r="D20" s="312" t="n">
        <v>11.1</v>
      </c>
      <c r="E20" s="312" t="n">
        <v>10.8</v>
      </c>
      <c r="F20" s="312" t="n">
        <v>10.9</v>
      </c>
      <c r="G20" s="312" t="n">
        <v>10.9</v>
      </c>
      <c r="H20" s="312" t="n">
        <v>10.8</v>
      </c>
      <c r="I20" s="312" t="n">
        <v>10.6</v>
      </c>
      <c r="J20" s="312" t="n">
        <v>11.6</v>
      </c>
      <c r="K20" s="312" t="n">
        <v>11.4</v>
      </c>
      <c r="L20" s="312" t="n">
        <v>10.3</v>
      </c>
      <c r="M20" s="312" t="n">
        <v>9.3</v>
      </c>
      <c r="N20" s="312" t="n">
        <v>9.1</v>
      </c>
      <c r="O20" s="312" t="n">
        <v>9.2</v>
      </c>
      <c r="P20" s="312" t="n">
        <v>9.4</v>
      </c>
      <c r="Q20" s="312" t="n">
        <v>9.4</v>
      </c>
      <c r="R20" s="325" t="n">
        <v>9.4</v>
      </c>
    </row>
    <row r="21" customFormat="false" ht="15.75" hidden="false" customHeight="true" outlineLevel="0" collapsed="false">
      <c r="A21" s="101" t="n">
        <v>20</v>
      </c>
      <c r="B21" s="106" t="s">
        <v>22</v>
      </c>
      <c r="C21" s="315" t="n">
        <v>17.5</v>
      </c>
      <c r="D21" s="317" t="n">
        <v>17.8</v>
      </c>
      <c r="E21" s="317" t="n">
        <v>18.4</v>
      </c>
      <c r="F21" s="317" t="n">
        <v>17.8</v>
      </c>
      <c r="G21" s="316" t="n">
        <v>17</v>
      </c>
      <c r="H21" s="317" t="n">
        <v>16.9</v>
      </c>
      <c r="I21" s="317" t="n">
        <v>16.5</v>
      </c>
      <c r="J21" s="316" t="n">
        <v>17</v>
      </c>
      <c r="K21" s="317" t="n">
        <v>16.3</v>
      </c>
      <c r="L21" s="317" t="n">
        <v>14.2</v>
      </c>
      <c r="M21" s="317" t="n">
        <v>13.8</v>
      </c>
      <c r="N21" s="317" t="n">
        <v>13.1</v>
      </c>
      <c r="O21" s="317" t="n">
        <v>12.7</v>
      </c>
      <c r="P21" s="317" t="n">
        <v>12.6</v>
      </c>
      <c r="Q21" s="317" t="n">
        <v>12.2</v>
      </c>
      <c r="R21" s="319" t="n">
        <v>11.7</v>
      </c>
    </row>
    <row r="22" customFormat="false" ht="15.75" hidden="false" customHeight="true" outlineLevel="0" collapsed="false">
      <c r="A22" s="101" t="n">
        <v>21</v>
      </c>
      <c r="B22" s="106" t="s">
        <v>23</v>
      </c>
      <c r="C22" s="315" t="n">
        <v>11.4</v>
      </c>
      <c r="D22" s="317" t="n">
        <v>11.4</v>
      </c>
      <c r="E22" s="317" t="n">
        <v>11.9</v>
      </c>
      <c r="F22" s="317" t="n">
        <v>12.6</v>
      </c>
      <c r="G22" s="316" t="n">
        <v>13</v>
      </c>
      <c r="H22" s="317" t="n">
        <v>12.7</v>
      </c>
      <c r="I22" s="317" t="n">
        <v>12.5</v>
      </c>
      <c r="J22" s="316" t="n">
        <v>13</v>
      </c>
      <c r="K22" s="317" t="n">
        <v>11.9</v>
      </c>
      <c r="L22" s="317" t="n">
        <v>11.6</v>
      </c>
      <c r="M22" s="317" t="n">
        <v>10.9</v>
      </c>
      <c r="N22" s="317" t="n">
        <v>11.4</v>
      </c>
      <c r="O22" s="317" t="n">
        <v>12.3</v>
      </c>
      <c r="P22" s="317" t="n">
        <v>12.5</v>
      </c>
      <c r="Q22" s="317" t="n">
        <v>12.4</v>
      </c>
      <c r="R22" s="318" t="n">
        <v>11</v>
      </c>
    </row>
    <row r="23" customFormat="false" ht="15.75" hidden="false" customHeight="true" outlineLevel="0" collapsed="false">
      <c r="A23" s="101" t="n">
        <v>22</v>
      </c>
      <c r="B23" s="106" t="s">
        <v>24</v>
      </c>
      <c r="C23" s="320" t="n">
        <v>11</v>
      </c>
      <c r="D23" s="317" t="n">
        <v>12.2</v>
      </c>
      <c r="E23" s="317" t="n">
        <v>12.9</v>
      </c>
      <c r="F23" s="317" t="n">
        <v>12.5</v>
      </c>
      <c r="G23" s="317" t="n">
        <v>11.5</v>
      </c>
      <c r="H23" s="317" t="n">
        <v>11.7</v>
      </c>
      <c r="I23" s="317" t="n">
        <v>11.4</v>
      </c>
      <c r="J23" s="317" t="n">
        <v>12.1</v>
      </c>
      <c r="K23" s="317" t="n">
        <v>11.1</v>
      </c>
      <c r="L23" s="317" t="n">
        <v>11.1</v>
      </c>
      <c r="M23" s="317" t="n">
        <v>10.8</v>
      </c>
      <c r="N23" s="317" t="n">
        <v>11.2</v>
      </c>
      <c r="O23" s="316" t="n">
        <v>10</v>
      </c>
      <c r="P23" s="317" t="n">
        <v>10.2</v>
      </c>
      <c r="Q23" s="317" t="n">
        <v>10.4</v>
      </c>
      <c r="R23" s="319" t="n">
        <v>10.3</v>
      </c>
    </row>
    <row r="24" customFormat="false" ht="15.75" hidden="false" customHeight="true" outlineLevel="0" collapsed="false">
      <c r="A24" s="101" t="n">
        <v>23</v>
      </c>
      <c r="B24" s="106" t="s">
        <v>25</v>
      </c>
      <c r="C24" s="315" t="n">
        <v>9.5</v>
      </c>
      <c r="D24" s="317" t="n">
        <v>10.7</v>
      </c>
      <c r="E24" s="317" t="n">
        <v>12.7</v>
      </c>
      <c r="F24" s="317" t="n">
        <v>11.9</v>
      </c>
      <c r="G24" s="317" t="n">
        <v>12.1</v>
      </c>
      <c r="H24" s="317" t="n">
        <v>12.3</v>
      </c>
      <c r="I24" s="317" t="n">
        <v>12.1</v>
      </c>
      <c r="J24" s="317" t="n">
        <v>13.4</v>
      </c>
      <c r="K24" s="317" t="n">
        <v>12.5</v>
      </c>
      <c r="L24" s="317" t="n">
        <v>12.7</v>
      </c>
      <c r="M24" s="317" t="n">
        <v>11.4</v>
      </c>
      <c r="N24" s="316" t="n">
        <v>11</v>
      </c>
      <c r="O24" s="317" t="n">
        <v>10.5</v>
      </c>
      <c r="P24" s="317" t="n">
        <v>10.5</v>
      </c>
      <c r="Q24" s="317" t="n">
        <v>10.5</v>
      </c>
      <c r="R24" s="319" t="n">
        <v>9.8</v>
      </c>
    </row>
    <row r="25" customFormat="false" ht="15.75" hidden="false" customHeight="true" outlineLevel="0" collapsed="false">
      <c r="A25" s="101" t="n">
        <v>24</v>
      </c>
      <c r="B25" s="106" t="s">
        <v>26</v>
      </c>
      <c r="C25" s="315" t="n">
        <v>10.2</v>
      </c>
      <c r="D25" s="317" t="n">
        <v>10.8</v>
      </c>
      <c r="E25" s="317" t="n">
        <v>12.3</v>
      </c>
      <c r="F25" s="317" t="n">
        <v>12.2</v>
      </c>
      <c r="G25" s="317" t="n">
        <v>11.8</v>
      </c>
      <c r="H25" s="317" t="n">
        <v>12.4</v>
      </c>
      <c r="I25" s="317" t="n">
        <v>12.4</v>
      </c>
      <c r="J25" s="316" t="n">
        <v>13</v>
      </c>
      <c r="K25" s="317" t="n">
        <v>12.9</v>
      </c>
      <c r="L25" s="317" t="n">
        <v>12.6</v>
      </c>
      <c r="M25" s="317" t="n">
        <v>11.9</v>
      </c>
      <c r="N25" s="317" t="n">
        <v>12.3</v>
      </c>
      <c r="O25" s="317" t="n">
        <v>11.6</v>
      </c>
      <c r="P25" s="317" t="n">
        <v>11.2</v>
      </c>
      <c r="Q25" s="317" t="n">
        <v>10.5</v>
      </c>
      <c r="R25" s="319" t="n">
        <v>10.3</v>
      </c>
    </row>
    <row r="26" customFormat="false" ht="15.75" hidden="false" customHeight="true" outlineLevel="0" collapsed="false">
      <c r="A26" s="101" t="n">
        <v>25</v>
      </c>
      <c r="B26" s="106" t="s">
        <v>27</v>
      </c>
      <c r="C26" s="315" t="n">
        <v>12.1</v>
      </c>
      <c r="D26" s="317" t="n">
        <v>12.6</v>
      </c>
      <c r="E26" s="317" t="n">
        <v>13.6</v>
      </c>
      <c r="F26" s="316" t="n">
        <v>14</v>
      </c>
      <c r="G26" s="316" t="n">
        <v>14</v>
      </c>
      <c r="H26" s="317" t="n">
        <v>13.6</v>
      </c>
      <c r="I26" s="317" t="n">
        <v>13.2</v>
      </c>
      <c r="J26" s="317" t="n">
        <v>13.9</v>
      </c>
      <c r="K26" s="317" t="n">
        <v>13.5</v>
      </c>
      <c r="L26" s="317" t="n">
        <v>12.3</v>
      </c>
      <c r="M26" s="317" t="n">
        <v>11.1</v>
      </c>
      <c r="N26" s="317" t="n">
        <v>11.1</v>
      </c>
      <c r="O26" s="317" t="n">
        <v>10.8</v>
      </c>
      <c r="P26" s="317" t="n">
        <v>10.5</v>
      </c>
      <c r="Q26" s="317" t="n">
        <v>9.4</v>
      </c>
      <c r="R26" s="318" t="n">
        <v>9</v>
      </c>
    </row>
    <row r="27" customFormat="false" ht="15.75" hidden="false" customHeight="true" outlineLevel="0" collapsed="false">
      <c r="A27" s="101" t="n">
        <v>26</v>
      </c>
      <c r="B27" s="106" t="s">
        <v>28</v>
      </c>
      <c r="C27" s="315" t="n">
        <v>10.9</v>
      </c>
      <c r="D27" s="317" t="n">
        <v>12.1</v>
      </c>
      <c r="E27" s="317" t="n">
        <v>12.1</v>
      </c>
      <c r="F27" s="317" t="n">
        <v>13.9</v>
      </c>
      <c r="G27" s="317" t="n">
        <v>14.4</v>
      </c>
      <c r="H27" s="317" t="n">
        <v>14.6</v>
      </c>
      <c r="I27" s="317" t="n">
        <v>14.5</v>
      </c>
      <c r="J27" s="317" t="n">
        <v>14.9</v>
      </c>
      <c r="K27" s="317" t="n">
        <v>13.5</v>
      </c>
      <c r="L27" s="317" t="n">
        <v>13.2</v>
      </c>
      <c r="M27" s="317" t="n">
        <v>12.1</v>
      </c>
      <c r="N27" s="317" t="n">
        <v>11.6</v>
      </c>
      <c r="O27" s="317" t="n">
        <v>10.8</v>
      </c>
      <c r="P27" s="317" t="n">
        <v>9.8</v>
      </c>
      <c r="Q27" s="317" t="n">
        <v>9.4</v>
      </c>
      <c r="R27" s="319" t="n">
        <v>8.7</v>
      </c>
    </row>
    <row r="28" customFormat="false" ht="15.75" hidden="false" customHeight="true" outlineLevel="0" collapsed="false">
      <c r="A28" s="101" t="n">
        <v>27</v>
      </c>
      <c r="B28" s="106" t="s">
        <v>29</v>
      </c>
      <c r="C28" s="315" t="n">
        <v>9.7</v>
      </c>
      <c r="D28" s="317" t="n">
        <v>10.2</v>
      </c>
      <c r="E28" s="317" t="n">
        <v>11.2</v>
      </c>
      <c r="F28" s="317" t="n">
        <v>12.1</v>
      </c>
      <c r="G28" s="317" t="n">
        <v>11.8</v>
      </c>
      <c r="H28" s="317" t="n">
        <v>11.9</v>
      </c>
      <c r="I28" s="317" t="n">
        <v>11.5</v>
      </c>
      <c r="J28" s="317" t="n">
        <v>12.2</v>
      </c>
      <c r="K28" s="317" t="n">
        <v>11.6</v>
      </c>
      <c r="L28" s="317" t="n">
        <v>10.7</v>
      </c>
      <c r="M28" s="317" t="n">
        <v>9.5</v>
      </c>
      <c r="N28" s="317" t="n">
        <v>9.5</v>
      </c>
      <c r="O28" s="316" t="n">
        <v>10</v>
      </c>
      <c r="P28" s="317" t="n">
        <v>10.1</v>
      </c>
      <c r="Q28" s="317" t="n">
        <v>10.1</v>
      </c>
      <c r="R28" s="319" t="n">
        <v>9.9</v>
      </c>
    </row>
    <row r="29" customFormat="false" ht="15.75" hidden="false" customHeight="true" outlineLevel="0" collapsed="false">
      <c r="A29" s="107" t="n">
        <v>28</v>
      </c>
      <c r="B29" s="108" t="s">
        <v>30</v>
      </c>
      <c r="C29" s="326" t="n">
        <v>18</v>
      </c>
      <c r="D29" s="322" t="n">
        <v>18.5</v>
      </c>
      <c r="E29" s="322" t="n">
        <v>19.4</v>
      </c>
      <c r="F29" s="322" t="n">
        <v>17.9</v>
      </c>
      <c r="G29" s="322" t="n">
        <v>19.2</v>
      </c>
      <c r="H29" s="327" t="n">
        <v>20</v>
      </c>
      <c r="I29" s="322" t="n">
        <v>19.4</v>
      </c>
      <c r="J29" s="322" t="n">
        <v>19.6</v>
      </c>
      <c r="K29" s="322" t="n">
        <v>19.1</v>
      </c>
      <c r="L29" s="327" t="n">
        <v>18</v>
      </c>
      <c r="M29" s="322" t="n">
        <v>15.1</v>
      </c>
      <c r="N29" s="322" t="n">
        <v>15.3</v>
      </c>
      <c r="O29" s="322" t="n">
        <v>14.8</v>
      </c>
      <c r="P29" s="322" t="n">
        <v>14.7</v>
      </c>
      <c r="Q29" s="322" t="n">
        <v>14.8</v>
      </c>
      <c r="R29" s="323" t="n">
        <v>14.1</v>
      </c>
    </row>
    <row r="30" customFormat="false" ht="15.75" hidden="false" customHeight="true" outlineLevel="0" collapsed="false">
      <c r="A30" s="113" t="n">
        <v>29</v>
      </c>
      <c r="B30" s="114" t="s">
        <v>31</v>
      </c>
      <c r="C30" s="311" t="n">
        <v>9.4</v>
      </c>
      <c r="D30" s="312" t="n">
        <v>9.8</v>
      </c>
      <c r="E30" s="312" t="n">
        <v>10.2</v>
      </c>
      <c r="F30" s="312" t="n">
        <v>11.3</v>
      </c>
      <c r="G30" s="312" t="n">
        <v>12.7</v>
      </c>
      <c r="H30" s="312" t="n">
        <v>12.8</v>
      </c>
      <c r="I30" s="313" t="n">
        <v>13</v>
      </c>
      <c r="J30" s="313" t="n">
        <v>14</v>
      </c>
      <c r="K30" s="312" t="n">
        <v>13.5</v>
      </c>
      <c r="L30" s="312" t="n">
        <v>13.8</v>
      </c>
      <c r="M30" s="312" t="n">
        <v>12.6</v>
      </c>
      <c r="N30" s="312" t="n">
        <v>13.6</v>
      </c>
      <c r="O30" s="312" t="n">
        <v>13.8</v>
      </c>
      <c r="P30" s="312" t="n">
        <v>14.5</v>
      </c>
      <c r="Q30" s="312" t="n">
        <v>14.7</v>
      </c>
      <c r="R30" s="325" t="n">
        <v>14.2</v>
      </c>
    </row>
    <row r="31" customFormat="false" ht="15.75" hidden="false" customHeight="true" outlineLevel="0" collapsed="false">
      <c r="A31" s="115" t="n">
        <v>30</v>
      </c>
      <c r="B31" s="116" t="s">
        <v>32</v>
      </c>
      <c r="C31" s="320" t="n">
        <v>11</v>
      </c>
      <c r="D31" s="317" t="n">
        <v>11.3</v>
      </c>
      <c r="E31" s="317" t="n">
        <v>11.6</v>
      </c>
      <c r="F31" s="317" t="n">
        <v>11.7</v>
      </c>
      <c r="G31" s="317" t="n">
        <v>11.7</v>
      </c>
      <c r="H31" s="317" t="n">
        <v>11.8</v>
      </c>
      <c r="I31" s="317" t="n">
        <v>11.8</v>
      </c>
      <c r="J31" s="317" t="n">
        <v>12.6</v>
      </c>
      <c r="K31" s="317" t="n">
        <v>11.9</v>
      </c>
      <c r="L31" s="317" t="n">
        <v>11.8</v>
      </c>
      <c r="M31" s="316" t="n">
        <v>11</v>
      </c>
      <c r="N31" s="317" t="n">
        <v>10.7</v>
      </c>
      <c r="O31" s="317" t="n">
        <v>9.6</v>
      </c>
      <c r="P31" s="317" t="n">
        <v>9.3</v>
      </c>
      <c r="Q31" s="317" t="n">
        <v>9.1</v>
      </c>
      <c r="R31" s="319" t="n">
        <v>9.1</v>
      </c>
    </row>
    <row r="32" customFormat="false" ht="15.75" hidden="false" customHeight="true" outlineLevel="0" collapsed="false">
      <c r="A32" s="115" t="n">
        <v>31</v>
      </c>
      <c r="B32" s="116" t="s">
        <v>33</v>
      </c>
      <c r="C32" s="328"/>
      <c r="D32" s="119"/>
      <c r="E32" s="119"/>
      <c r="F32" s="119"/>
      <c r="G32" s="119"/>
      <c r="H32" s="119"/>
      <c r="I32" s="119"/>
      <c r="J32" s="119"/>
      <c r="K32" s="119"/>
      <c r="L32" s="129" t="n">
        <v>7.4</v>
      </c>
      <c r="M32" s="317" t="n">
        <v>7.5</v>
      </c>
      <c r="N32" s="317" t="n">
        <v>8.6</v>
      </c>
      <c r="O32" s="317" t="n">
        <v>9.4</v>
      </c>
      <c r="P32" s="317" t="n">
        <v>9.8</v>
      </c>
      <c r="Q32" s="316" t="n">
        <v>9</v>
      </c>
      <c r="R32" s="319" t="n">
        <v>8.7</v>
      </c>
    </row>
    <row r="33" customFormat="false" ht="15.75" hidden="false" customHeight="true" outlineLevel="0" collapsed="false">
      <c r="A33" s="115" t="n">
        <v>32</v>
      </c>
      <c r="B33" s="116" t="s">
        <v>34</v>
      </c>
      <c r="C33" s="315" t="n">
        <v>13.2</v>
      </c>
      <c r="D33" s="316" t="n">
        <v>14</v>
      </c>
      <c r="E33" s="317" t="n">
        <v>15.6</v>
      </c>
      <c r="F33" s="317" t="n">
        <v>16.1</v>
      </c>
      <c r="G33" s="317" t="n">
        <v>15.7</v>
      </c>
      <c r="H33" s="317" t="n">
        <v>15.9</v>
      </c>
      <c r="I33" s="317" t="n">
        <v>16.1</v>
      </c>
      <c r="J33" s="317" t="n">
        <v>16.5</v>
      </c>
      <c r="K33" s="317" t="n">
        <v>16.4</v>
      </c>
      <c r="L33" s="317" t="n">
        <v>16.6</v>
      </c>
      <c r="M33" s="317" t="n">
        <v>15.8</v>
      </c>
      <c r="N33" s="317" t="n">
        <v>15.9</v>
      </c>
      <c r="O33" s="317" t="n">
        <v>14.7</v>
      </c>
      <c r="P33" s="317" t="n">
        <v>14.6</v>
      </c>
      <c r="Q33" s="317" t="n">
        <v>14.2</v>
      </c>
      <c r="R33" s="319" t="n">
        <v>13.7</v>
      </c>
    </row>
    <row r="34" customFormat="false" ht="15.75" hidden="false" customHeight="true" outlineLevel="0" collapsed="false">
      <c r="A34" s="115" t="n">
        <v>33</v>
      </c>
      <c r="B34" s="116" t="s">
        <v>35</v>
      </c>
      <c r="C34" s="315" t="n">
        <v>11.9</v>
      </c>
      <c r="D34" s="317" t="n">
        <v>12.6</v>
      </c>
      <c r="E34" s="317" t="n">
        <v>13.4</v>
      </c>
      <c r="F34" s="317" t="n">
        <v>13.4</v>
      </c>
      <c r="G34" s="316" t="n">
        <v>14</v>
      </c>
      <c r="H34" s="317" t="n">
        <v>14.3</v>
      </c>
      <c r="I34" s="317" t="n">
        <v>14.2</v>
      </c>
      <c r="J34" s="317" t="n">
        <v>14.7</v>
      </c>
      <c r="K34" s="317" t="n">
        <v>14.9</v>
      </c>
      <c r="L34" s="317" t="n">
        <v>14.6</v>
      </c>
      <c r="M34" s="317" t="n">
        <v>13.5</v>
      </c>
      <c r="N34" s="317" t="n">
        <v>12.7</v>
      </c>
      <c r="O34" s="316" t="n">
        <v>11</v>
      </c>
      <c r="P34" s="317" t="n">
        <v>11.1</v>
      </c>
      <c r="Q34" s="317" t="n">
        <v>10.7</v>
      </c>
      <c r="R34" s="319" t="n">
        <v>10.1</v>
      </c>
    </row>
    <row r="35" customFormat="false" ht="15.75" hidden="false" customHeight="true" outlineLevel="0" collapsed="false">
      <c r="A35" s="115" t="n">
        <v>34</v>
      </c>
      <c r="B35" s="116" t="s">
        <v>36</v>
      </c>
      <c r="C35" s="320" t="n">
        <v>12</v>
      </c>
      <c r="D35" s="316" t="n">
        <v>12</v>
      </c>
      <c r="E35" s="317" t="n">
        <v>11.3</v>
      </c>
      <c r="F35" s="317" t="n">
        <v>10.9</v>
      </c>
      <c r="G35" s="317" t="n">
        <v>11.3</v>
      </c>
      <c r="H35" s="317" t="n">
        <v>11.1</v>
      </c>
      <c r="I35" s="317" t="n">
        <v>10.8</v>
      </c>
      <c r="J35" s="317" t="n">
        <v>11.2</v>
      </c>
      <c r="K35" s="317" t="n">
        <v>11.3</v>
      </c>
      <c r="L35" s="316" t="n">
        <v>11</v>
      </c>
      <c r="M35" s="317" t="n">
        <v>10.5</v>
      </c>
      <c r="N35" s="317" t="n">
        <v>9.8</v>
      </c>
      <c r="O35" s="317" t="n">
        <v>9.6</v>
      </c>
      <c r="P35" s="317" t="n">
        <v>10.1</v>
      </c>
      <c r="Q35" s="317" t="n">
        <v>9.8</v>
      </c>
      <c r="R35" s="319" t="n">
        <v>9.8</v>
      </c>
    </row>
    <row r="36" customFormat="false" ht="15.75" hidden="false" customHeight="true" outlineLevel="0" collapsed="false">
      <c r="A36" s="115" t="n">
        <v>35</v>
      </c>
      <c r="B36" s="116" t="s">
        <v>37</v>
      </c>
      <c r="C36" s="315" t="n">
        <v>12.9</v>
      </c>
      <c r="D36" s="317" t="n">
        <v>12.9</v>
      </c>
      <c r="E36" s="317" t="n">
        <v>13.7</v>
      </c>
      <c r="F36" s="317" t="n">
        <v>14.2</v>
      </c>
      <c r="G36" s="317" t="n">
        <v>13.8</v>
      </c>
      <c r="H36" s="316" t="n">
        <v>14</v>
      </c>
      <c r="I36" s="317" t="n">
        <v>13.4</v>
      </c>
      <c r="J36" s="316" t="n">
        <v>14</v>
      </c>
      <c r="K36" s="317" t="n">
        <v>13.7</v>
      </c>
      <c r="L36" s="317" t="n">
        <v>13.8</v>
      </c>
      <c r="M36" s="316" t="n">
        <v>13</v>
      </c>
      <c r="N36" s="317" t="n">
        <v>13.2</v>
      </c>
      <c r="O36" s="317" t="n">
        <v>13.7</v>
      </c>
      <c r="P36" s="317" t="n">
        <v>14.3</v>
      </c>
      <c r="Q36" s="317" t="n">
        <v>14.2</v>
      </c>
      <c r="R36" s="319" t="n">
        <v>13.2</v>
      </c>
    </row>
    <row r="37" customFormat="false" ht="15.75" hidden="false" customHeight="true" outlineLevel="0" collapsed="false">
      <c r="A37" s="121" t="n">
        <v>36</v>
      </c>
      <c r="B37" s="122" t="s">
        <v>38</v>
      </c>
      <c r="C37" s="329"/>
      <c r="D37" s="125"/>
      <c r="E37" s="125"/>
      <c r="F37" s="125"/>
      <c r="G37" s="125"/>
      <c r="H37" s="125"/>
      <c r="I37" s="125"/>
      <c r="J37" s="125"/>
      <c r="K37" s="125"/>
      <c r="L37" s="144" t="n">
        <v>7.3</v>
      </c>
      <c r="M37" s="322" t="n">
        <v>7.2</v>
      </c>
      <c r="N37" s="322" t="n">
        <v>10.5</v>
      </c>
      <c r="O37" s="322" t="n">
        <v>10.7</v>
      </c>
      <c r="P37" s="327" t="n">
        <v>11</v>
      </c>
      <c r="Q37" s="322" t="n">
        <v>10.7</v>
      </c>
      <c r="R37" s="323" t="n">
        <v>9.5</v>
      </c>
    </row>
    <row r="38" customFormat="false" ht="15.75" hidden="false" customHeight="true" outlineLevel="0" collapsed="false">
      <c r="A38" s="113" t="n">
        <v>37</v>
      </c>
      <c r="B38" s="114" t="s">
        <v>39</v>
      </c>
      <c r="C38" s="311" t="n">
        <v>11.6</v>
      </c>
      <c r="D38" s="312" t="n">
        <v>11.6</v>
      </c>
      <c r="E38" s="313" t="n">
        <v>12</v>
      </c>
      <c r="F38" s="312" t="n">
        <v>12.4</v>
      </c>
      <c r="G38" s="312" t="n">
        <v>13.3</v>
      </c>
      <c r="H38" s="312" t="n">
        <v>14.1</v>
      </c>
      <c r="I38" s="312" t="n">
        <v>14.5</v>
      </c>
      <c r="J38" s="313" t="n">
        <v>15</v>
      </c>
      <c r="K38" s="312" t="n">
        <v>13.3</v>
      </c>
      <c r="L38" s="312" t="n">
        <v>13.3</v>
      </c>
      <c r="M38" s="312" t="n">
        <v>12.9</v>
      </c>
      <c r="N38" s="312" t="n">
        <v>12.6</v>
      </c>
      <c r="O38" s="312" t="n">
        <v>13.7</v>
      </c>
      <c r="P38" s="312" t="n">
        <v>13.5</v>
      </c>
      <c r="Q38" s="312" t="n">
        <v>13.6</v>
      </c>
      <c r="R38" s="325" t="n">
        <v>12.6</v>
      </c>
    </row>
    <row r="39" customFormat="false" ht="15.75" hidden="false" customHeight="true" outlineLevel="0" collapsed="false">
      <c r="A39" s="115" t="n">
        <v>38</v>
      </c>
      <c r="B39" s="116" t="s">
        <v>40</v>
      </c>
      <c r="C39" s="315" t="n">
        <v>9.3</v>
      </c>
      <c r="D39" s="317" t="n">
        <v>9.3</v>
      </c>
      <c r="E39" s="317" t="n">
        <v>9.9</v>
      </c>
      <c r="F39" s="317" t="n">
        <v>9.8</v>
      </c>
      <c r="G39" s="316" t="n">
        <v>10</v>
      </c>
      <c r="H39" s="317" t="n">
        <v>10.6</v>
      </c>
      <c r="I39" s="317" t="n">
        <v>11.6</v>
      </c>
      <c r="J39" s="317" t="n">
        <v>12.1</v>
      </c>
      <c r="K39" s="317" t="n">
        <v>11.1</v>
      </c>
      <c r="L39" s="317" t="n">
        <v>11.3</v>
      </c>
      <c r="M39" s="317" t="n">
        <v>10.5</v>
      </c>
      <c r="N39" s="317" t="n">
        <v>10.4</v>
      </c>
      <c r="O39" s="317" t="n">
        <v>10.5</v>
      </c>
      <c r="P39" s="317" t="n">
        <v>9.4</v>
      </c>
      <c r="Q39" s="317" t="n">
        <v>8.9</v>
      </c>
      <c r="R39" s="319" t="n">
        <v>8.6</v>
      </c>
    </row>
    <row r="40" customFormat="false" ht="15.75" hidden="false" customHeight="true" outlineLevel="0" collapsed="false">
      <c r="A40" s="115" t="n">
        <v>39</v>
      </c>
      <c r="B40" s="127" t="s">
        <v>41</v>
      </c>
      <c r="C40" s="315" t="n">
        <v>10.1</v>
      </c>
      <c r="D40" s="317" t="n">
        <v>10.3</v>
      </c>
      <c r="E40" s="317" t="n">
        <v>11.5</v>
      </c>
      <c r="F40" s="317" t="n">
        <v>12.2</v>
      </c>
      <c r="G40" s="317" t="n">
        <v>12.2</v>
      </c>
      <c r="H40" s="316" t="n">
        <v>12</v>
      </c>
      <c r="I40" s="317" t="n">
        <v>12.1</v>
      </c>
      <c r="J40" s="317" t="n">
        <v>12.6</v>
      </c>
      <c r="K40" s="317" t="n">
        <v>11.4</v>
      </c>
      <c r="L40" s="317" t="n">
        <v>11.8</v>
      </c>
      <c r="M40" s="317" t="n">
        <v>11.4</v>
      </c>
      <c r="N40" s="317" t="n">
        <v>10.2</v>
      </c>
      <c r="O40" s="317" t="n">
        <v>10.1</v>
      </c>
      <c r="P40" s="317" t="n">
        <v>10.6</v>
      </c>
      <c r="Q40" s="317" t="n">
        <v>9.2</v>
      </c>
      <c r="R40" s="318" t="n">
        <v>9</v>
      </c>
    </row>
    <row r="41" customFormat="false" ht="15.75" hidden="false" customHeight="true" outlineLevel="0" collapsed="false">
      <c r="A41" s="115" t="n">
        <v>40</v>
      </c>
      <c r="B41" s="127" t="s">
        <v>42</v>
      </c>
      <c r="C41" s="315" t="n">
        <v>10.1</v>
      </c>
      <c r="D41" s="316" t="n">
        <v>10</v>
      </c>
      <c r="E41" s="317" t="n">
        <v>10.6</v>
      </c>
      <c r="F41" s="317" t="n">
        <v>10.9</v>
      </c>
      <c r="G41" s="317" t="n">
        <v>11.1</v>
      </c>
      <c r="H41" s="317" t="n">
        <v>11.4</v>
      </c>
      <c r="I41" s="316" t="n">
        <v>11</v>
      </c>
      <c r="J41" s="316" t="n">
        <v>12</v>
      </c>
      <c r="K41" s="317" t="n">
        <v>11.1</v>
      </c>
      <c r="L41" s="317" t="n">
        <v>11.7</v>
      </c>
      <c r="M41" s="317" t="n">
        <v>11.1</v>
      </c>
      <c r="N41" s="316" t="n">
        <v>11</v>
      </c>
      <c r="O41" s="317" t="n">
        <v>10.4</v>
      </c>
      <c r="P41" s="317" t="n">
        <v>9.8</v>
      </c>
      <c r="Q41" s="317" t="n">
        <v>9.5</v>
      </c>
      <c r="R41" s="319" t="n">
        <v>8.3</v>
      </c>
    </row>
    <row r="42" customFormat="false" ht="15.75" hidden="false" customHeight="true" outlineLevel="0" collapsed="false">
      <c r="A42" s="115" t="n">
        <v>41</v>
      </c>
      <c r="B42" s="116" t="s">
        <v>43</v>
      </c>
      <c r="C42" s="315" t="n">
        <v>10.1</v>
      </c>
      <c r="D42" s="317" t="n">
        <v>10.1</v>
      </c>
      <c r="E42" s="317" t="n">
        <v>11.4</v>
      </c>
      <c r="F42" s="317" t="n">
        <v>11.9</v>
      </c>
      <c r="G42" s="317" t="n">
        <v>10.8</v>
      </c>
      <c r="H42" s="317" t="n">
        <v>11.3</v>
      </c>
      <c r="I42" s="317" t="n">
        <v>11.2</v>
      </c>
      <c r="J42" s="317" t="n">
        <v>12.2</v>
      </c>
      <c r="K42" s="316" t="n">
        <v>11</v>
      </c>
      <c r="L42" s="317" t="n">
        <v>11.4</v>
      </c>
      <c r="M42" s="316" t="n">
        <v>11</v>
      </c>
      <c r="N42" s="317" t="n">
        <v>10.9</v>
      </c>
      <c r="O42" s="317" t="n">
        <v>10.9</v>
      </c>
      <c r="P42" s="317" t="n">
        <v>11.2</v>
      </c>
      <c r="Q42" s="317" t="n">
        <v>11.1</v>
      </c>
      <c r="R42" s="319" t="n">
        <v>9.9</v>
      </c>
    </row>
    <row r="43" customFormat="false" ht="15.75" hidden="false" customHeight="true" outlineLevel="0" collapsed="false">
      <c r="A43" s="115" t="n">
        <v>42</v>
      </c>
      <c r="B43" s="127" t="s">
        <v>44</v>
      </c>
      <c r="C43" s="330"/>
      <c r="D43" s="331"/>
      <c r="E43" s="331"/>
      <c r="F43" s="331"/>
      <c r="G43" s="331"/>
      <c r="H43" s="331"/>
      <c r="I43" s="331"/>
      <c r="J43" s="317" t="n">
        <v>13.4</v>
      </c>
      <c r="K43" s="317" t="n">
        <v>13.5</v>
      </c>
      <c r="L43" s="316" t="n">
        <v>15</v>
      </c>
      <c r="M43" s="317" t="n">
        <v>14.7</v>
      </c>
      <c r="N43" s="317" t="n">
        <v>13.9</v>
      </c>
      <c r="O43" s="316" t="n">
        <v>13</v>
      </c>
      <c r="P43" s="317" t="n">
        <v>12.2</v>
      </c>
      <c r="Q43" s="317" t="n">
        <v>11.8</v>
      </c>
      <c r="R43" s="319" t="n">
        <v>11.1</v>
      </c>
    </row>
    <row r="44" customFormat="false" ht="15.75" hidden="false" customHeight="true" outlineLevel="0" collapsed="false">
      <c r="A44" s="121" t="n">
        <v>43</v>
      </c>
      <c r="B44" s="130" t="s">
        <v>45</v>
      </c>
      <c r="C44" s="321" t="n">
        <v>11.7</v>
      </c>
      <c r="D44" s="322" t="n">
        <v>12.2</v>
      </c>
      <c r="E44" s="327" t="n">
        <v>13</v>
      </c>
      <c r="F44" s="322" t="n">
        <v>12.7</v>
      </c>
      <c r="G44" s="322" t="n">
        <v>12.8</v>
      </c>
      <c r="H44" s="327" t="n">
        <v>13</v>
      </c>
      <c r="I44" s="322" t="n">
        <v>12.7</v>
      </c>
      <c r="J44" s="322" t="n">
        <v>13.2</v>
      </c>
      <c r="K44" s="322" t="n">
        <v>12.8</v>
      </c>
      <c r="L44" s="322" t="n">
        <v>12.9</v>
      </c>
      <c r="M44" s="322" t="n">
        <v>11.6</v>
      </c>
      <c r="N44" s="322" t="n">
        <v>11.5</v>
      </c>
      <c r="O44" s="322" t="n">
        <v>11.9</v>
      </c>
      <c r="P44" s="322" t="n">
        <v>12.2</v>
      </c>
      <c r="Q44" s="322" t="n">
        <v>11.7</v>
      </c>
      <c r="R44" s="323" t="n">
        <v>9.9</v>
      </c>
    </row>
    <row r="45" customFormat="false" ht="15.75" hidden="false" customHeight="true" outlineLevel="0" collapsed="false">
      <c r="A45" s="113" t="n">
        <v>44</v>
      </c>
      <c r="B45" s="114" t="s">
        <v>46</v>
      </c>
      <c r="C45" s="311" t="n">
        <v>15.4</v>
      </c>
      <c r="D45" s="312" t="n">
        <v>15.8</v>
      </c>
      <c r="E45" s="312" t="n">
        <v>17.7</v>
      </c>
      <c r="F45" s="312" t="n">
        <v>18.3</v>
      </c>
      <c r="G45" s="312" t="n">
        <v>18.6</v>
      </c>
      <c r="H45" s="312" t="n">
        <v>17.4</v>
      </c>
      <c r="I45" s="312" t="n">
        <v>17.2</v>
      </c>
      <c r="J45" s="312" t="n">
        <v>17.5</v>
      </c>
      <c r="K45" s="312" t="n">
        <v>17.4</v>
      </c>
      <c r="L45" s="312" t="n">
        <v>16.9</v>
      </c>
      <c r="M45" s="312" t="n">
        <v>15.6</v>
      </c>
      <c r="N45" s="312" t="n">
        <v>15.8</v>
      </c>
      <c r="O45" s="313" t="n">
        <v>16</v>
      </c>
      <c r="P45" s="312" t="n">
        <v>15.5</v>
      </c>
      <c r="Q45" s="313" t="n">
        <v>15</v>
      </c>
      <c r="R45" s="325" t="n">
        <v>13.5</v>
      </c>
    </row>
    <row r="46" customFormat="false" ht="15.75" hidden="false" customHeight="true" outlineLevel="0" collapsed="false">
      <c r="A46" s="115" t="n">
        <v>45</v>
      </c>
      <c r="B46" s="116" t="s">
        <v>47</v>
      </c>
      <c r="C46" s="315" t="n">
        <v>10.6</v>
      </c>
      <c r="D46" s="317" t="n">
        <v>11.4</v>
      </c>
      <c r="E46" s="317" t="n">
        <v>12.5</v>
      </c>
      <c r="F46" s="317" t="n">
        <v>12.8</v>
      </c>
      <c r="G46" s="317" t="n">
        <v>13.1</v>
      </c>
      <c r="H46" s="316" t="n">
        <v>13</v>
      </c>
      <c r="I46" s="316" t="n">
        <v>13</v>
      </c>
      <c r="J46" s="317" t="n">
        <v>13.2</v>
      </c>
      <c r="K46" s="317" t="n">
        <v>13.3</v>
      </c>
      <c r="L46" s="317" t="n">
        <v>12.6</v>
      </c>
      <c r="M46" s="317" t="n">
        <v>11.7</v>
      </c>
      <c r="N46" s="317" t="n">
        <v>11.7</v>
      </c>
      <c r="O46" s="317" t="n">
        <v>11.3</v>
      </c>
      <c r="P46" s="317" t="n">
        <v>11.5</v>
      </c>
      <c r="Q46" s="316" t="n">
        <v>11</v>
      </c>
      <c r="R46" s="319" t="n">
        <v>10.3</v>
      </c>
    </row>
    <row r="47" customFormat="false" ht="15.75" hidden="false" customHeight="true" outlineLevel="0" collapsed="false">
      <c r="A47" s="115" t="n">
        <v>46</v>
      </c>
      <c r="B47" s="116" t="s">
        <v>48</v>
      </c>
      <c r="C47" s="315" t="n">
        <v>9.4</v>
      </c>
      <c r="D47" s="317" t="n">
        <v>9.7</v>
      </c>
      <c r="E47" s="317" t="n">
        <v>10.5</v>
      </c>
      <c r="F47" s="317" t="n">
        <v>11.5</v>
      </c>
      <c r="G47" s="317" t="n">
        <v>11.5</v>
      </c>
      <c r="H47" s="317" t="n">
        <v>11.8</v>
      </c>
      <c r="I47" s="317" t="n">
        <v>11.3</v>
      </c>
      <c r="J47" s="316" t="n">
        <v>12</v>
      </c>
      <c r="K47" s="317" t="n">
        <v>11.2</v>
      </c>
      <c r="L47" s="317" t="n">
        <v>11.3</v>
      </c>
      <c r="M47" s="317" t="n">
        <v>10.6</v>
      </c>
      <c r="N47" s="316" t="n">
        <v>11</v>
      </c>
      <c r="O47" s="317" t="n">
        <v>10.6</v>
      </c>
      <c r="P47" s="317" t="n">
        <v>10.1</v>
      </c>
      <c r="Q47" s="317" t="n">
        <v>9.8</v>
      </c>
      <c r="R47" s="319" t="n">
        <v>9.9</v>
      </c>
    </row>
    <row r="48" customFormat="false" ht="15.75" hidden="false" customHeight="true" outlineLevel="0" collapsed="false">
      <c r="A48" s="115" t="n">
        <v>47</v>
      </c>
      <c r="B48" s="116" t="s">
        <v>49</v>
      </c>
      <c r="C48" s="320" t="n">
        <v>14</v>
      </c>
      <c r="D48" s="317" t="n">
        <v>14.4</v>
      </c>
      <c r="E48" s="317" t="n">
        <v>15.2</v>
      </c>
      <c r="F48" s="317" t="n">
        <v>15.3</v>
      </c>
      <c r="G48" s="317" t="n">
        <v>15.6</v>
      </c>
      <c r="H48" s="316" t="n">
        <v>16</v>
      </c>
      <c r="I48" s="317" t="n">
        <v>15.5</v>
      </c>
      <c r="J48" s="316" t="n">
        <v>17</v>
      </c>
      <c r="K48" s="317" t="n">
        <v>16.9</v>
      </c>
      <c r="L48" s="317" t="n">
        <v>16.5</v>
      </c>
      <c r="M48" s="317" t="n">
        <v>16.1</v>
      </c>
      <c r="N48" s="317" t="n">
        <v>15.8</v>
      </c>
      <c r="O48" s="317" t="n">
        <v>14.1</v>
      </c>
      <c r="P48" s="316" t="n">
        <v>14</v>
      </c>
      <c r="Q48" s="316" t="n">
        <v>14</v>
      </c>
      <c r="R48" s="319" t="n">
        <v>12.7</v>
      </c>
    </row>
    <row r="49" customFormat="false" ht="15.75" hidden="false" customHeight="true" outlineLevel="0" collapsed="false">
      <c r="A49" s="115" t="n">
        <v>48</v>
      </c>
      <c r="B49" s="116" t="s">
        <v>50</v>
      </c>
      <c r="C49" s="315" t="n">
        <v>8.8</v>
      </c>
      <c r="D49" s="316" t="n">
        <v>10</v>
      </c>
      <c r="E49" s="317" t="n">
        <v>10.4</v>
      </c>
      <c r="F49" s="317" t="n">
        <v>10.8</v>
      </c>
      <c r="G49" s="317" t="n">
        <v>11.3</v>
      </c>
      <c r="H49" s="317" t="n">
        <v>11.8</v>
      </c>
      <c r="I49" s="317" t="n">
        <v>11.7</v>
      </c>
      <c r="J49" s="317" t="n">
        <v>12.5</v>
      </c>
      <c r="K49" s="317" t="n">
        <v>11.6</v>
      </c>
      <c r="L49" s="317" t="n">
        <v>11.6</v>
      </c>
      <c r="M49" s="317" t="n">
        <v>11.6</v>
      </c>
      <c r="N49" s="317" t="n">
        <v>11.7</v>
      </c>
      <c r="O49" s="317" t="n">
        <v>11.3</v>
      </c>
      <c r="P49" s="317" t="n">
        <v>10.5</v>
      </c>
      <c r="Q49" s="317" t="n">
        <v>10.1</v>
      </c>
      <c r="R49" s="319" t="n">
        <v>9.2</v>
      </c>
    </row>
    <row r="50" customFormat="false" ht="15.75" hidden="false" customHeight="true" outlineLevel="0" collapsed="false">
      <c r="A50" s="115" t="n">
        <v>49</v>
      </c>
      <c r="B50" s="116" t="s">
        <v>51</v>
      </c>
      <c r="C50" s="315" t="n">
        <v>9.1</v>
      </c>
      <c r="D50" s="317" t="n">
        <v>10.4</v>
      </c>
      <c r="E50" s="317" t="n">
        <v>10.7</v>
      </c>
      <c r="F50" s="317" t="n">
        <v>11.1</v>
      </c>
      <c r="G50" s="317" t="n">
        <v>11.1</v>
      </c>
      <c r="H50" s="317" t="n">
        <v>11.3</v>
      </c>
      <c r="I50" s="316" t="n">
        <v>11</v>
      </c>
      <c r="J50" s="317" t="n">
        <v>12.1</v>
      </c>
      <c r="K50" s="317" t="n">
        <v>11.4</v>
      </c>
      <c r="L50" s="317" t="n">
        <v>11.2</v>
      </c>
      <c r="M50" s="317" t="n">
        <v>9.9</v>
      </c>
      <c r="N50" s="317" t="n">
        <v>9.5</v>
      </c>
      <c r="O50" s="317" t="n">
        <v>9.2</v>
      </c>
      <c r="P50" s="317" t="n">
        <v>9.3</v>
      </c>
      <c r="Q50" s="317" t="n">
        <v>9.3</v>
      </c>
      <c r="R50" s="319" t="n">
        <v>9.2</v>
      </c>
    </row>
    <row r="51" customFormat="false" ht="15.75" hidden="false" customHeight="true" outlineLevel="0" collapsed="false">
      <c r="A51" s="115" t="n">
        <v>50</v>
      </c>
      <c r="B51" s="116" t="s">
        <v>52</v>
      </c>
      <c r="C51" s="320" t="n">
        <v>17</v>
      </c>
      <c r="D51" s="316" t="n">
        <v>18</v>
      </c>
      <c r="E51" s="317" t="n">
        <v>18.5</v>
      </c>
      <c r="F51" s="317" t="n">
        <v>18.2</v>
      </c>
      <c r="G51" s="316" t="n">
        <v>18</v>
      </c>
      <c r="H51" s="317" t="n">
        <v>17.8</v>
      </c>
      <c r="I51" s="317" t="n">
        <v>17.3</v>
      </c>
      <c r="J51" s="317" t="n">
        <v>17.5</v>
      </c>
      <c r="K51" s="316" t="n">
        <v>17</v>
      </c>
      <c r="L51" s="317" t="n">
        <v>16.8</v>
      </c>
      <c r="M51" s="317" t="n">
        <v>16.7</v>
      </c>
      <c r="N51" s="317" t="n">
        <v>15.2</v>
      </c>
      <c r="O51" s="317" t="n">
        <v>14.4</v>
      </c>
      <c r="P51" s="317" t="n">
        <v>14.3</v>
      </c>
      <c r="Q51" s="317" t="n">
        <v>14.1</v>
      </c>
      <c r="R51" s="319" t="n">
        <v>12.4</v>
      </c>
    </row>
    <row r="52" customFormat="false" ht="15.75" hidden="false" customHeight="true" outlineLevel="0" collapsed="false">
      <c r="A52" s="115" t="n">
        <v>51</v>
      </c>
      <c r="B52" s="116" t="s">
        <v>53</v>
      </c>
      <c r="C52" s="315" t="n">
        <v>8.7</v>
      </c>
      <c r="D52" s="317" t="n">
        <v>9.6</v>
      </c>
      <c r="E52" s="317" t="n">
        <v>10.4</v>
      </c>
      <c r="F52" s="317" t="n">
        <v>11.6</v>
      </c>
      <c r="G52" s="317" t="n">
        <v>11.4</v>
      </c>
      <c r="H52" s="317" t="n">
        <v>11.2</v>
      </c>
      <c r="I52" s="317" t="n">
        <v>10.9</v>
      </c>
      <c r="J52" s="317" t="n">
        <v>12.1</v>
      </c>
      <c r="K52" s="316" t="n">
        <v>11</v>
      </c>
      <c r="L52" s="317" t="n">
        <v>11.2</v>
      </c>
      <c r="M52" s="317" t="n">
        <v>9.9</v>
      </c>
      <c r="N52" s="317" t="n">
        <v>9.8</v>
      </c>
      <c r="O52" s="317" t="n">
        <v>9.5</v>
      </c>
      <c r="P52" s="317" t="n">
        <v>9.3</v>
      </c>
      <c r="Q52" s="317" t="n">
        <v>9.3</v>
      </c>
      <c r="R52" s="319" t="n">
        <v>8.7</v>
      </c>
    </row>
    <row r="53" customFormat="false" ht="15.75" hidden="false" customHeight="true" outlineLevel="0" collapsed="false">
      <c r="A53" s="115" t="n">
        <v>52</v>
      </c>
      <c r="B53" s="116" t="s">
        <v>54</v>
      </c>
      <c r="C53" s="315" t="n">
        <v>10.1</v>
      </c>
      <c r="D53" s="317" t="n">
        <v>11.5</v>
      </c>
      <c r="E53" s="317" t="n">
        <v>12.9</v>
      </c>
      <c r="F53" s="317" t="n">
        <v>13.1</v>
      </c>
      <c r="G53" s="317" t="n">
        <v>13.3</v>
      </c>
      <c r="H53" s="317" t="n">
        <v>13.5</v>
      </c>
      <c r="I53" s="317" t="n">
        <v>13.5</v>
      </c>
      <c r="J53" s="317" t="n">
        <v>14.8</v>
      </c>
      <c r="K53" s="317" t="n">
        <v>15.4</v>
      </c>
      <c r="L53" s="316" t="n">
        <v>15</v>
      </c>
      <c r="M53" s="317" t="n">
        <v>14.2</v>
      </c>
      <c r="N53" s="317" t="n">
        <v>14.3</v>
      </c>
      <c r="O53" s="317" t="n">
        <v>13.9</v>
      </c>
      <c r="P53" s="317" t="n">
        <v>13.5</v>
      </c>
      <c r="Q53" s="317" t="n">
        <v>13.5</v>
      </c>
      <c r="R53" s="319" t="n">
        <v>12.6</v>
      </c>
    </row>
    <row r="54" customFormat="false" ht="15.75" hidden="false" customHeight="true" outlineLevel="0" collapsed="false">
      <c r="A54" s="115" t="n">
        <v>53</v>
      </c>
      <c r="B54" s="116" t="s">
        <v>55</v>
      </c>
      <c r="C54" s="320" t="n">
        <v>11</v>
      </c>
      <c r="D54" s="317" t="n">
        <v>11.8</v>
      </c>
      <c r="E54" s="317" t="n">
        <v>12.1</v>
      </c>
      <c r="F54" s="317" t="n">
        <v>12.9</v>
      </c>
      <c r="G54" s="317" t="n">
        <v>13.1</v>
      </c>
      <c r="H54" s="317" t="n">
        <v>12.7</v>
      </c>
      <c r="I54" s="317" t="n">
        <v>12.5</v>
      </c>
      <c r="J54" s="317" t="n">
        <v>13.3</v>
      </c>
      <c r="K54" s="317" t="n">
        <v>13.3</v>
      </c>
      <c r="L54" s="317" t="n">
        <v>13.6</v>
      </c>
      <c r="M54" s="317" t="n">
        <v>12.6</v>
      </c>
      <c r="N54" s="317" t="n">
        <v>12.2</v>
      </c>
      <c r="O54" s="317" t="n">
        <v>12.3</v>
      </c>
      <c r="P54" s="317" t="n">
        <v>12.3</v>
      </c>
      <c r="Q54" s="317" t="n">
        <v>11.9</v>
      </c>
      <c r="R54" s="319" t="n">
        <v>10.7</v>
      </c>
    </row>
    <row r="55" customFormat="false" ht="15.75" hidden="false" customHeight="true" outlineLevel="0" collapsed="false">
      <c r="A55" s="115" t="n">
        <v>54</v>
      </c>
      <c r="B55" s="116" t="s">
        <v>56</v>
      </c>
      <c r="C55" s="315" t="n">
        <v>9.2</v>
      </c>
      <c r="D55" s="317" t="n">
        <v>9.9</v>
      </c>
      <c r="E55" s="317" t="n">
        <v>11.5</v>
      </c>
      <c r="F55" s="316" t="n">
        <v>12</v>
      </c>
      <c r="G55" s="317" t="n">
        <v>12.4</v>
      </c>
      <c r="H55" s="317" t="n">
        <v>12.4</v>
      </c>
      <c r="I55" s="317" t="n">
        <v>12.2</v>
      </c>
      <c r="J55" s="317" t="n">
        <v>13.2</v>
      </c>
      <c r="K55" s="317" t="n">
        <v>12.7</v>
      </c>
      <c r="L55" s="317" t="n">
        <v>12.9</v>
      </c>
      <c r="M55" s="317" t="n">
        <v>12.1</v>
      </c>
      <c r="N55" s="317" t="n">
        <v>10.5</v>
      </c>
      <c r="O55" s="317" t="n">
        <v>10.3</v>
      </c>
      <c r="P55" s="317" t="n">
        <v>9.9</v>
      </c>
      <c r="Q55" s="317" t="n">
        <v>9.9</v>
      </c>
      <c r="R55" s="318" t="n">
        <v>10</v>
      </c>
    </row>
    <row r="56" customFormat="false" ht="15.75" hidden="false" customHeight="true" outlineLevel="0" collapsed="false">
      <c r="A56" s="115" t="n">
        <v>55</v>
      </c>
      <c r="B56" s="116" t="s">
        <v>57</v>
      </c>
      <c r="C56" s="315" t="n">
        <v>19.1</v>
      </c>
      <c r="D56" s="317" t="n">
        <v>19.1</v>
      </c>
      <c r="E56" s="317" t="n">
        <v>20.7</v>
      </c>
      <c r="F56" s="317" t="n">
        <v>20.2</v>
      </c>
      <c r="G56" s="317" t="n">
        <v>20.6</v>
      </c>
      <c r="H56" s="317" t="n">
        <v>20.5</v>
      </c>
      <c r="I56" s="317" t="n">
        <v>19.4</v>
      </c>
      <c r="J56" s="317" t="n">
        <v>19.5</v>
      </c>
      <c r="K56" s="317" t="n">
        <v>18.9</v>
      </c>
      <c r="L56" s="317" t="n">
        <v>16.8</v>
      </c>
      <c r="M56" s="317" t="n">
        <v>15.8</v>
      </c>
      <c r="N56" s="317" t="n">
        <v>12.5</v>
      </c>
      <c r="O56" s="317" t="n">
        <v>12.3</v>
      </c>
      <c r="P56" s="317" t="n">
        <v>12.3</v>
      </c>
      <c r="Q56" s="317" t="n">
        <v>12.3</v>
      </c>
      <c r="R56" s="319" t="n">
        <v>11.2</v>
      </c>
    </row>
    <row r="57" customFormat="false" ht="15.75" hidden="false" customHeight="true" outlineLevel="0" collapsed="false">
      <c r="A57" s="115" t="n">
        <v>56</v>
      </c>
      <c r="B57" s="116" t="s">
        <v>58</v>
      </c>
      <c r="C57" s="315" t="n">
        <v>10.6</v>
      </c>
      <c r="D57" s="317" t="n">
        <v>11.4</v>
      </c>
      <c r="E57" s="316" t="n">
        <v>11</v>
      </c>
      <c r="F57" s="317" t="n">
        <v>11.5</v>
      </c>
      <c r="G57" s="316" t="n">
        <v>12</v>
      </c>
      <c r="H57" s="317" t="n">
        <v>12.2</v>
      </c>
      <c r="I57" s="317" t="n">
        <v>11.9</v>
      </c>
      <c r="J57" s="317" t="n">
        <v>12.5</v>
      </c>
      <c r="K57" s="317" t="n">
        <v>12.7</v>
      </c>
      <c r="L57" s="317" t="n">
        <v>12.4</v>
      </c>
      <c r="M57" s="317" t="n">
        <v>11.8</v>
      </c>
      <c r="N57" s="317" t="n">
        <v>11.2</v>
      </c>
      <c r="O57" s="317" t="n">
        <v>10.7</v>
      </c>
      <c r="P57" s="317" t="n">
        <v>11.2</v>
      </c>
      <c r="Q57" s="317" t="n">
        <v>11.2</v>
      </c>
      <c r="R57" s="318" t="n">
        <v>11</v>
      </c>
    </row>
    <row r="58" customFormat="false" ht="15.75" hidden="false" customHeight="true" outlineLevel="0" collapsed="false">
      <c r="A58" s="121" t="n">
        <v>57</v>
      </c>
      <c r="B58" s="122" t="s">
        <v>59</v>
      </c>
      <c r="C58" s="321" t="n">
        <v>11.8</v>
      </c>
      <c r="D58" s="322" t="n">
        <v>12.4</v>
      </c>
      <c r="E58" s="322" t="n">
        <v>13.2</v>
      </c>
      <c r="F58" s="322" t="n">
        <v>13.5</v>
      </c>
      <c r="G58" s="322" t="n">
        <v>13.5</v>
      </c>
      <c r="H58" s="322" t="n">
        <v>13.6</v>
      </c>
      <c r="I58" s="327" t="n">
        <v>13</v>
      </c>
      <c r="J58" s="322" t="n">
        <v>13.4</v>
      </c>
      <c r="K58" s="322" t="n">
        <v>12.9</v>
      </c>
      <c r="L58" s="322" t="n">
        <v>12.7</v>
      </c>
      <c r="M58" s="322" t="n">
        <v>11.6</v>
      </c>
      <c r="N58" s="322" t="n">
        <v>11.3</v>
      </c>
      <c r="O58" s="322" t="n">
        <v>10.9</v>
      </c>
      <c r="P58" s="322" t="n">
        <v>10.4</v>
      </c>
      <c r="Q58" s="322" t="n">
        <v>10.3</v>
      </c>
      <c r="R58" s="323" t="n">
        <v>9.9</v>
      </c>
    </row>
    <row r="59" customFormat="false" ht="15.75" hidden="false" customHeight="true" outlineLevel="0" collapsed="false">
      <c r="A59" s="113" t="n">
        <v>58</v>
      </c>
      <c r="B59" s="114" t="s">
        <v>60</v>
      </c>
      <c r="C59" s="311" t="n">
        <v>12.7</v>
      </c>
      <c r="D59" s="312" t="n">
        <v>13.9</v>
      </c>
      <c r="E59" s="312" t="n">
        <v>14.9</v>
      </c>
      <c r="F59" s="312" t="n">
        <v>15.5</v>
      </c>
      <c r="G59" s="312" t="n">
        <v>14.7</v>
      </c>
      <c r="H59" s="312" t="n">
        <v>14.4</v>
      </c>
      <c r="I59" s="312" t="n">
        <v>13.8</v>
      </c>
      <c r="J59" s="312" t="n">
        <v>14.1</v>
      </c>
      <c r="K59" s="312" t="n">
        <v>13.2</v>
      </c>
      <c r="L59" s="312" t="n">
        <v>12.4</v>
      </c>
      <c r="M59" s="312" t="n">
        <v>11.1</v>
      </c>
      <c r="N59" s="312" t="n">
        <v>10.8</v>
      </c>
      <c r="O59" s="312" t="n">
        <v>10.7</v>
      </c>
      <c r="P59" s="312" t="n">
        <v>10.1</v>
      </c>
      <c r="Q59" s="312" t="n">
        <v>10.1</v>
      </c>
      <c r="R59" s="325" t="n">
        <v>9.6</v>
      </c>
    </row>
    <row r="60" customFormat="false" ht="15.75" hidden="false" customHeight="true" outlineLevel="0" collapsed="false">
      <c r="A60" s="115" t="n">
        <v>59</v>
      </c>
      <c r="B60" s="116" t="s">
        <v>61</v>
      </c>
      <c r="C60" s="315" t="n">
        <v>15.7</v>
      </c>
      <c r="D60" s="317" t="n">
        <v>15.9</v>
      </c>
      <c r="E60" s="317" t="n">
        <v>18.3</v>
      </c>
      <c r="F60" s="317" t="n">
        <v>18.3</v>
      </c>
      <c r="G60" s="317" t="n">
        <v>18.2</v>
      </c>
      <c r="H60" s="316" t="n">
        <v>18</v>
      </c>
      <c r="I60" s="317" t="n">
        <v>17.2</v>
      </c>
      <c r="J60" s="317" t="n">
        <v>17.8</v>
      </c>
      <c r="K60" s="317" t="n">
        <v>17.5</v>
      </c>
      <c r="L60" s="317" t="n">
        <v>16.7</v>
      </c>
      <c r="M60" s="317" t="n">
        <v>15.3</v>
      </c>
      <c r="N60" s="317" t="n">
        <v>15.2</v>
      </c>
      <c r="O60" s="317" t="n">
        <v>14.8</v>
      </c>
      <c r="P60" s="317" t="n">
        <v>14.6</v>
      </c>
      <c r="Q60" s="317" t="n">
        <v>14.8</v>
      </c>
      <c r="R60" s="319" t="n">
        <v>13.6</v>
      </c>
    </row>
    <row r="61" customFormat="false" ht="15.75" hidden="false" customHeight="true" outlineLevel="0" collapsed="false">
      <c r="A61" s="115" t="n">
        <v>60</v>
      </c>
      <c r="B61" s="116" t="s">
        <v>62</v>
      </c>
      <c r="C61" s="315" t="n">
        <v>21.6</v>
      </c>
      <c r="D61" s="317" t="n">
        <v>22.1</v>
      </c>
      <c r="E61" s="317" t="n">
        <v>22.8</v>
      </c>
      <c r="F61" s="317" t="n">
        <v>23.2</v>
      </c>
      <c r="G61" s="317" t="n">
        <v>21.5</v>
      </c>
      <c r="H61" s="316" t="n">
        <v>20</v>
      </c>
      <c r="I61" s="317" t="n">
        <v>19.7</v>
      </c>
      <c r="J61" s="317" t="n">
        <v>20.1</v>
      </c>
      <c r="K61" s="317" t="n">
        <v>19.4</v>
      </c>
      <c r="L61" s="317" t="n">
        <v>18.7</v>
      </c>
      <c r="M61" s="317" t="n">
        <v>17.8</v>
      </c>
      <c r="N61" s="317" t="n">
        <v>17.4</v>
      </c>
      <c r="O61" s="317" t="n">
        <v>17.2</v>
      </c>
      <c r="P61" s="317" t="n">
        <v>17.7</v>
      </c>
      <c r="Q61" s="317" t="n">
        <v>17.7</v>
      </c>
      <c r="R61" s="319" t="n">
        <v>16.7</v>
      </c>
    </row>
    <row r="62" customFormat="false" ht="15.75" hidden="false" customHeight="true" outlineLevel="0" collapsed="false">
      <c r="A62" s="121" t="n">
        <v>61</v>
      </c>
      <c r="B62" s="130" t="s">
        <v>63</v>
      </c>
      <c r="C62" s="321" t="n">
        <v>11.8</v>
      </c>
      <c r="D62" s="322" t="n">
        <v>13.1</v>
      </c>
      <c r="E62" s="322" t="n">
        <v>13.9</v>
      </c>
      <c r="F62" s="322" t="n">
        <v>14.5</v>
      </c>
      <c r="G62" s="322" t="n">
        <v>14.2</v>
      </c>
      <c r="H62" s="322" t="n">
        <v>14.3</v>
      </c>
      <c r="I62" s="322" t="n">
        <v>13.9</v>
      </c>
      <c r="J62" s="322" t="n">
        <v>14.2</v>
      </c>
      <c r="K62" s="322" t="n">
        <v>13.2</v>
      </c>
      <c r="L62" s="322" t="n">
        <v>12.5</v>
      </c>
      <c r="M62" s="322" t="n">
        <v>11.4</v>
      </c>
      <c r="N62" s="322" t="n">
        <v>10.8</v>
      </c>
      <c r="O62" s="322" t="n">
        <v>10.1</v>
      </c>
      <c r="P62" s="322" t="n">
        <v>10.3</v>
      </c>
      <c r="Q62" s="322" t="n">
        <v>9.8</v>
      </c>
      <c r="R62" s="323" t="n">
        <v>8.7</v>
      </c>
    </row>
    <row r="63" customFormat="false" ht="15.75" hidden="false" customHeight="true" outlineLevel="0" collapsed="false">
      <c r="A63" s="113" t="n">
        <v>62</v>
      </c>
      <c r="B63" s="131" t="s">
        <v>64</v>
      </c>
      <c r="C63" s="311" t="n">
        <v>8.6</v>
      </c>
      <c r="D63" s="312" t="n">
        <v>8.6</v>
      </c>
      <c r="E63" s="312" t="n">
        <v>9.8</v>
      </c>
      <c r="F63" s="312" t="n">
        <v>10.7</v>
      </c>
      <c r="G63" s="312" t="n">
        <v>9.6</v>
      </c>
      <c r="H63" s="312" t="n">
        <v>11.9</v>
      </c>
      <c r="I63" s="312" t="n">
        <v>11.5</v>
      </c>
      <c r="J63" s="312" t="n">
        <v>11.5</v>
      </c>
      <c r="K63" s="312" t="n">
        <v>11.1</v>
      </c>
      <c r="L63" s="312" t="n">
        <v>11.1</v>
      </c>
      <c r="M63" s="312" t="n">
        <v>10.1</v>
      </c>
      <c r="N63" s="312" t="n">
        <v>10.3</v>
      </c>
      <c r="O63" s="312" t="n">
        <v>10.7</v>
      </c>
      <c r="P63" s="312" t="n">
        <v>11.6</v>
      </c>
      <c r="Q63" s="312" t="n">
        <v>11.3</v>
      </c>
      <c r="R63" s="325" t="n">
        <v>10.9</v>
      </c>
    </row>
    <row r="64" customFormat="false" ht="15.75" hidden="false" customHeight="true" outlineLevel="0" collapsed="false">
      <c r="A64" s="115" t="n">
        <v>63</v>
      </c>
      <c r="B64" s="116" t="s">
        <v>65</v>
      </c>
      <c r="C64" s="315" t="n">
        <v>13.9</v>
      </c>
      <c r="D64" s="317" t="n">
        <v>14.1</v>
      </c>
      <c r="E64" s="317" t="n">
        <v>14.1</v>
      </c>
      <c r="F64" s="316" t="n">
        <v>15</v>
      </c>
      <c r="G64" s="317" t="n">
        <v>15.4</v>
      </c>
      <c r="H64" s="317" t="n">
        <v>15.2</v>
      </c>
      <c r="I64" s="317" t="n">
        <v>14.9</v>
      </c>
      <c r="J64" s="317" t="n">
        <v>15.3</v>
      </c>
      <c r="K64" s="317" t="n">
        <v>14.4</v>
      </c>
      <c r="L64" s="317" t="n">
        <v>14.4</v>
      </c>
      <c r="M64" s="317" t="n">
        <v>14.1</v>
      </c>
      <c r="N64" s="317" t="n">
        <v>14.1</v>
      </c>
      <c r="O64" s="317" t="n">
        <v>13.4</v>
      </c>
      <c r="P64" s="317" t="n">
        <v>12.2</v>
      </c>
      <c r="Q64" s="317" t="n">
        <v>11.5</v>
      </c>
      <c r="R64" s="318" t="n">
        <v>10</v>
      </c>
    </row>
    <row r="65" customFormat="false" ht="15.75" hidden="false" customHeight="true" outlineLevel="0" collapsed="false">
      <c r="A65" s="115" t="n">
        <v>64</v>
      </c>
      <c r="B65" s="127" t="s">
        <v>66</v>
      </c>
      <c r="C65" s="315" t="n">
        <v>11.2</v>
      </c>
      <c r="D65" s="316" t="n">
        <v>11</v>
      </c>
      <c r="E65" s="317" t="n">
        <v>10.9</v>
      </c>
      <c r="F65" s="317" t="n">
        <v>11.4</v>
      </c>
      <c r="G65" s="316" t="n">
        <v>12</v>
      </c>
      <c r="H65" s="317" t="n">
        <v>11.5</v>
      </c>
      <c r="I65" s="317" t="n">
        <v>11.3</v>
      </c>
      <c r="J65" s="316" t="n">
        <v>12</v>
      </c>
      <c r="K65" s="317" t="n">
        <v>12.2</v>
      </c>
      <c r="L65" s="317" t="n">
        <v>11.9</v>
      </c>
      <c r="M65" s="317" t="n">
        <v>11.7</v>
      </c>
      <c r="N65" s="316" t="n">
        <v>10</v>
      </c>
      <c r="O65" s="317" t="n">
        <v>10.1</v>
      </c>
      <c r="P65" s="317" t="n">
        <v>9.7</v>
      </c>
      <c r="Q65" s="317" t="n">
        <v>9.6</v>
      </c>
      <c r="R65" s="319" t="n">
        <v>10.1</v>
      </c>
    </row>
    <row r="66" customFormat="false" ht="15.75" hidden="false" customHeight="true" outlineLevel="0" collapsed="false">
      <c r="A66" s="115" t="n">
        <v>65</v>
      </c>
      <c r="B66" s="116" t="s">
        <v>67</v>
      </c>
      <c r="C66" s="315" t="n">
        <v>10.1</v>
      </c>
      <c r="D66" s="317" t="n">
        <v>10.8</v>
      </c>
      <c r="E66" s="317" t="n">
        <v>11.7</v>
      </c>
      <c r="F66" s="317" t="n">
        <v>12.2</v>
      </c>
      <c r="G66" s="317" t="n">
        <v>11.5</v>
      </c>
      <c r="H66" s="317" t="n">
        <v>12.2</v>
      </c>
      <c r="I66" s="317" t="n">
        <v>12.1</v>
      </c>
      <c r="J66" s="317" t="n">
        <v>12.8</v>
      </c>
      <c r="K66" s="317" t="n">
        <v>11.5</v>
      </c>
      <c r="L66" s="317" t="n">
        <v>10.5</v>
      </c>
      <c r="M66" s="317" t="n">
        <v>9.7</v>
      </c>
      <c r="N66" s="316" t="n">
        <v>10</v>
      </c>
      <c r="O66" s="317" t="n">
        <v>10.3</v>
      </c>
      <c r="P66" s="317" t="n">
        <v>10.3</v>
      </c>
      <c r="Q66" s="317" t="n">
        <v>9.3</v>
      </c>
      <c r="R66" s="319" t="n">
        <v>8.5</v>
      </c>
    </row>
    <row r="67" customFormat="false" ht="15.75" hidden="false" customHeight="true" outlineLevel="0" collapsed="false">
      <c r="A67" s="115" t="n">
        <v>66</v>
      </c>
      <c r="B67" s="116" t="s">
        <v>68</v>
      </c>
      <c r="C67" s="315" t="n">
        <v>11.8</v>
      </c>
      <c r="D67" s="317" t="n">
        <v>12.3</v>
      </c>
      <c r="E67" s="317" t="n">
        <v>12.2</v>
      </c>
      <c r="F67" s="317" t="n">
        <v>12.5</v>
      </c>
      <c r="G67" s="317" t="n">
        <v>10.9</v>
      </c>
      <c r="H67" s="316" t="n">
        <v>11</v>
      </c>
      <c r="I67" s="317" t="n">
        <v>11.3</v>
      </c>
      <c r="J67" s="317" t="n">
        <v>11.9</v>
      </c>
      <c r="K67" s="317" t="n">
        <v>12.1</v>
      </c>
      <c r="L67" s="317" t="n">
        <v>12.2</v>
      </c>
      <c r="M67" s="317" t="n">
        <v>11.8</v>
      </c>
      <c r="N67" s="317" t="n">
        <v>11.9</v>
      </c>
      <c r="O67" s="317" t="n">
        <v>12.1</v>
      </c>
      <c r="P67" s="317" t="n">
        <v>12.2</v>
      </c>
      <c r="Q67" s="317" t="n">
        <v>11.9</v>
      </c>
      <c r="R67" s="318" t="n">
        <v>11</v>
      </c>
    </row>
    <row r="68" customFormat="false" ht="15.75" hidden="false" customHeight="true" outlineLevel="0" collapsed="false">
      <c r="A68" s="115" t="n">
        <v>67</v>
      </c>
      <c r="B68" s="116" t="s">
        <v>69</v>
      </c>
      <c r="C68" s="315" t="n">
        <v>12.4</v>
      </c>
      <c r="D68" s="317" t="n">
        <v>12.7</v>
      </c>
      <c r="E68" s="316" t="n">
        <v>13</v>
      </c>
      <c r="F68" s="317" t="n">
        <v>13.9</v>
      </c>
      <c r="G68" s="316" t="n">
        <v>14</v>
      </c>
      <c r="H68" s="317" t="n">
        <v>14.1</v>
      </c>
      <c r="I68" s="317" t="n">
        <v>14.3</v>
      </c>
      <c r="J68" s="317" t="n">
        <v>14.7</v>
      </c>
      <c r="K68" s="317" t="n">
        <v>14.1</v>
      </c>
      <c r="L68" s="317" t="n">
        <v>12.3</v>
      </c>
      <c r="M68" s="317" t="n">
        <v>11.4</v>
      </c>
      <c r="N68" s="317" t="n">
        <v>11.3</v>
      </c>
      <c r="O68" s="317" t="n">
        <v>11.4</v>
      </c>
      <c r="P68" s="317" t="n">
        <v>11.4</v>
      </c>
      <c r="Q68" s="316" t="n">
        <v>11</v>
      </c>
      <c r="R68" s="319" t="n">
        <v>9.7</v>
      </c>
    </row>
    <row r="69" customFormat="false" ht="15.75" hidden="false" customHeight="true" outlineLevel="0" collapsed="false">
      <c r="A69" s="115" t="n">
        <v>68</v>
      </c>
      <c r="B69" s="116" t="s">
        <v>70</v>
      </c>
      <c r="C69" s="315" t="n">
        <v>14.7</v>
      </c>
      <c r="D69" s="317" t="n">
        <v>15.6</v>
      </c>
      <c r="E69" s="317" t="n">
        <v>18.4</v>
      </c>
      <c r="F69" s="317" t="n">
        <v>18.3</v>
      </c>
      <c r="G69" s="317" t="n">
        <v>17.5</v>
      </c>
      <c r="H69" s="317" t="n">
        <v>17.3</v>
      </c>
      <c r="I69" s="317" t="n">
        <v>17.3</v>
      </c>
      <c r="J69" s="316" t="n">
        <v>17</v>
      </c>
      <c r="K69" s="317" t="n">
        <v>16.4</v>
      </c>
      <c r="L69" s="317" t="n">
        <v>14.8</v>
      </c>
      <c r="M69" s="317" t="n">
        <v>14.1</v>
      </c>
      <c r="N69" s="316" t="n">
        <v>14</v>
      </c>
      <c r="O69" s="317" t="n">
        <v>13.4</v>
      </c>
      <c r="P69" s="317" t="n">
        <v>13.4</v>
      </c>
      <c r="Q69" s="317" t="n">
        <v>13.2</v>
      </c>
      <c r="R69" s="319" t="n">
        <v>12.4</v>
      </c>
    </row>
    <row r="70" customFormat="false" ht="15.75" hidden="false" customHeight="true" outlineLevel="0" collapsed="false">
      <c r="A70" s="115" t="n">
        <v>69</v>
      </c>
      <c r="B70" s="116" t="s">
        <v>71</v>
      </c>
      <c r="C70" s="315" t="n">
        <v>15.3</v>
      </c>
      <c r="D70" s="317" t="n">
        <v>15.7</v>
      </c>
      <c r="E70" s="317" t="n">
        <v>16.3</v>
      </c>
      <c r="F70" s="317" t="n">
        <v>16.7</v>
      </c>
      <c r="G70" s="317" t="n">
        <v>16.1</v>
      </c>
      <c r="H70" s="317" t="n">
        <v>15.9</v>
      </c>
      <c r="I70" s="317" t="n">
        <v>15.7</v>
      </c>
      <c r="J70" s="317" t="n">
        <v>15.6</v>
      </c>
      <c r="K70" s="317" t="n">
        <v>14.3</v>
      </c>
      <c r="L70" s="317" t="n">
        <v>12.2</v>
      </c>
      <c r="M70" s="317" t="n">
        <v>11.5</v>
      </c>
      <c r="N70" s="317" t="n">
        <v>11.7</v>
      </c>
      <c r="O70" s="317" t="n">
        <v>11.5</v>
      </c>
      <c r="P70" s="317" t="n">
        <v>11.2</v>
      </c>
      <c r="Q70" s="316" t="n">
        <v>11</v>
      </c>
      <c r="R70" s="319" t="n">
        <v>10.1</v>
      </c>
    </row>
    <row r="71" customFormat="false" ht="15.75" hidden="false" customHeight="true" outlineLevel="0" collapsed="false">
      <c r="A71" s="115" t="n">
        <v>70</v>
      </c>
      <c r="B71" s="116" t="s">
        <v>72</v>
      </c>
      <c r="C71" s="320" t="n">
        <v>14</v>
      </c>
      <c r="D71" s="317" t="n">
        <v>14.8</v>
      </c>
      <c r="E71" s="317" t="n">
        <v>15.4</v>
      </c>
      <c r="F71" s="316" t="n">
        <v>16</v>
      </c>
      <c r="G71" s="317" t="n">
        <v>14.5</v>
      </c>
      <c r="H71" s="317" t="n">
        <v>14.6</v>
      </c>
      <c r="I71" s="317" t="n">
        <v>14.1</v>
      </c>
      <c r="J71" s="317" t="n">
        <v>14.9</v>
      </c>
      <c r="K71" s="317" t="n">
        <v>13.3</v>
      </c>
      <c r="L71" s="316" t="n">
        <v>12</v>
      </c>
      <c r="M71" s="317" t="n">
        <v>11.5</v>
      </c>
      <c r="N71" s="317" t="n">
        <v>10.6</v>
      </c>
      <c r="O71" s="317" t="n">
        <v>10.2</v>
      </c>
      <c r="P71" s="317" t="n">
        <v>10.4</v>
      </c>
      <c r="Q71" s="316" t="n">
        <v>10</v>
      </c>
      <c r="R71" s="319" t="n">
        <v>9.2</v>
      </c>
    </row>
    <row r="72" customFormat="false" ht="15.75" hidden="false" customHeight="true" outlineLevel="0" collapsed="false">
      <c r="A72" s="115" t="n">
        <v>71</v>
      </c>
      <c r="B72" s="116" t="s">
        <v>73</v>
      </c>
      <c r="C72" s="315" t="n">
        <v>13.2</v>
      </c>
      <c r="D72" s="317" t="n">
        <v>13.9</v>
      </c>
      <c r="E72" s="317" t="n">
        <v>14.5</v>
      </c>
      <c r="F72" s="317" t="n">
        <v>14.9</v>
      </c>
      <c r="G72" s="317" t="n">
        <v>15.2</v>
      </c>
      <c r="H72" s="317" t="n">
        <v>15.1</v>
      </c>
      <c r="I72" s="317" t="n">
        <v>14.9</v>
      </c>
      <c r="J72" s="317" t="n">
        <v>15.8</v>
      </c>
      <c r="K72" s="317" t="n">
        <v>15.4</v>
      </c>
      <c r="L72" s="317" t="n">
        <v>12.9</v>
      </c>
      <c r="M72" s="317" t="n">
        <v>12.2</v>
      </c>
      <c r="N72" s="317" t="n">
        <v>12.6</v>
      </c>
      <c r="O72" s="317" t="n">
        <v>11.9</v>
      </c>
      <c r="P72" s="317" t="n">
        <v>12.1</v>
      </c>
      <c r="Q72" s="317" t="n">
        <v>12.1</v>
      </c>
      <c r="R72" s="319" t="n">
        <v>11.4</v>
      </c>
    </row>
    <row r="73" customFormat="false" ht="15.75" hidden="false" customHeight="true" outlineLevel="0" collapsed="false">
      <c r="A73" s="115" t="n">
        <v>72</v>
      </c>
      <c r="B73" s="116" t="s">
        <v>74</v>
      </c>
      <c r="C73" s="315" t="n">
        <v>13.5</v>
      </c>
      <c r="D73" s="316" t="n">
        <v>14</v>
      </c>
      <c r="E73" s="317" t="n">
        <v>15.4</v>
      </c>
      <c r="F73" s="317" t="n">
        <v>15.6</v>
      </c>
      <c r="G73" s="317" t="n">
        <v>14.8</v>
      </c>
      <c r="H73" s="317" t="n">
        <v>14.9</v>
      </c>
      <c r="I73" s="317" t="n">
        <v>15.4</v>
      </c>
      <c r="J73" s="317" t="n">
        <v>16.4</v>
      </c>
      <c r="K73" s="317" t="n">
        <v>15.6</v>
      </c>
      <c r="L73" s="317" t="n">
        <v>15.8</v>
      </c>
      <c r="M73" s="317" t="n">
        <v>14.8</v>
      </c>
      <c r="N73" s="317" t="n">
        <v>14.3</v>
      </c>
      <c r="O73" s="317" t="n">
        <v>13.1</v>
      </c>
      <c r="P73" s="317" t="n">
        <v>12.7</v>
      </c>
      <c r="Q73" s="317" t="n">
        <v>12.4</v>
      </c>
      <c r="R73" s="319" t="n">
        <v>11.4</v>
      </c>
    </row>
    <row r="74" customFormat="false" ht="15.75" hidden="false" customHeight="true" outlineLevel="0" collapsed="false">
      <c r="A74" s="121" t="n">
        <v>73</v>
      </c>
      <c r="B74" s="122" t="s">
        <v>75</v>
      </c>
      <c r="C74" s="321" t="n">
        <v>12.9</v>
      </c>
      <c r="D74" s="322" t="n">
        <v>13.7</v>
      </c>
      <c r="E74" s="322" t="n">
        <v>14.8</v>
      </c>
      <c r="F74" s="322" t="n">
        <v>14.2</v>
      </c>
      <c r="G74" s="322" t="n">
        <v>12.9</v>
      </c>
      <c r="H74" s="327" t="n">
        <v>13</v>
      </c>
      <c r="I74" s="322" t="n">
        <v>12.8</v>
      </c>
      <c r="J74" s="322" t="n">
        <v>13.4</v>
      </c>
      <c r="K74" s="322" t="n">
        <v>13.6</v>
      </c>
      <c r="L74" s="322" t="n">
        <v>12.6</v>
      </c>
      <c r="M74" s="322" t="n">
        <v>11.4</v>
      </c>
      <c r="N74" s="322" t="n">
        <v>10.7</v>
      </c>
      <c r="O74" s="322" t="n">
        <v>10.9</v>
      </c>
      <c r="P74" s="327" t="n">
        <v>11</v>
      </c>
      <c r="Q74" s="322" t="n">
        <v>10.8</v>
      </c>
      <c r="R74" s="332" t="n">
        <v>10</v>
      </c>
    </row>
    <row r="75" customFormat="false" ht="15.75" hidden="false" customHeight="true" outlineLevel="0" collapsed="false">
      <c r="A75" s="113" t="n">
        <v>74</v>
      </c>
      <c r="B75" s="131" t="s">
        <v>76</v>
      </c>
      <c r="C75" s="311" t="n">
        <v>13.8</v>
      </c>
      <c r="D75" s="312" t="n">
        <v>14.4</v>
      </c>
      <c r="E75" s="312" t="n">
        <v>14.2</v>
      </c>
      <c r="F75" s="312" t="n">
        <v>14.6</v>
      </c>
      <c r="G75" s="312" t="n">
        <v>14.3</v>
      </c>
      <c r="H75" s="312" t="n">
        <v>14.4</v>
      </c>
      <c r="I75" s="312" t="n">
        <v>14.5</v>
      </c>
      <c r="J75" s="312" t="n">
        <v>14.8</v>
      </c>
      <c r="K75" s="312" t="n">
        <v>14.5</v>
      </c>
      <c r="L75" s="313" t="n">
        <v>14</v>
      </c>
      <c r="M75" s="312" t="n">
        <v>13.7</v>
      </c>
      <c r="N75" s="312" t="n">
        <v>13.7</v>
      </c>
      <c r="O75" s="313" t="n">
        <v>14</v>
      </c>
      <c r="P75" s="312" t="n">
        <v>14.9</v>
      </c>
      <c r="Q75" s="312" t="n">
        <v>14.8</v>
      </c>
      <c r="R75" s="325" t="n">
        <v>13.5</v>
      </c>
    </row>
    <row r="76" customFormat="false" ht="15.75" hidden="false" customHeight="true" outlineLevel="0" collapsed="false">
      <c r="A76" s="115" t="n">
        <v>75</v>
      </c>
      <c r="B76" s="127" t="s">
        <v>77</v>
      </c>
      <c r="C76" s="315" t="n">
        <v>11.1</v>
      </c>
      <c r="D76" s="317" t="n">
        <v>11.9</v>
      </c>
      <c r="E76" s="317" t="n">
        <v>12.6</v>
      </c>
      <c r="F76" s="316" t="n">
        <v>12</v>
      </c>
      <c r="G76" s="317" t="n">
        <v>12.4</v>
      </c>
      <c r="H76" s="317" t="n">
        <v>11.9</v>
      </c>
      <c r="I76" s="316" t="n">
        <v>12</v>
      </c>
      <c r="J76" s="317" t="n">
        <v>12.5</v>
      </c>
      <c r="K76" s="317" t="n">
        <v>12.5</v>
      </c>
      <c r="L76" s="317" t="n">
        <v>12.6</v>
      </c>
      <c r="M76" s="317" t="n">
        <v>11.3</v>
      </c>
      <c r="N76" s="317" t="n">
        <v>10.7</v>
      </c>
      <c r="O76" s="317" t="n">
        <v>10.7</v>
      </c>
      <c r="P76" s="317" t="n">
        <v>11.7</v>
      </c>
      <c r="Q76" s="317" t="n">
        <v>11.7</v>
      </c>
      <c r="R76" s="319" t="n">
        <v>11.5</v>
      </c>
    </row>
    <row r="77" customFormat="false" ht="15.75" hidden="false" customHeight="true" outlineLevel="0" collapsed="false">
      <c r="A77" s="115" t="n">
        <v>76</v>
      </c>
      <c r="B77" s="127" t="s">
        <v>78</v>
      </c>
      <c r="C77" s="315" t="n">
        <v>10.9</v>
      </c>
      <c r="D77" s="317" t="n">
        <v>11.5</v>
      </c>
      <c r="E77" s="317" t="n">
        <v>12.3</v>
      </c>
      <c r="F77" s="317" t="n">
        <v>12.2</v>
      </c>
      <c r="G77" s="316" t="n">
        <v>13</v>
      </c>
      <c r="H77" s="317" t="n">
        <v>12.8</v>
      </c>
      <c r="I77" s="316" t="n">
        <v>13</v>
      </c>
      <c r="J77" s="317" t="n">
        <v>13.5</v>
      </c>
      <c r="K77" s="317" t="n">
        <v>12.3</v>
      </c>
      <c r="L77" s="317" t="n">
        <v>12.8</v>
      </c>
      <c r="M77" s="317" t="n">
        <v>11.9</v>
      </c>
      <c r="N77" s="317" t="n">
        <v>11.8</v>
      </c>
      <c r="O77" s="316" t="n">
        <v>12</v>
      </c>
      <c r="P77" s="317" t="n">
        <v>12.9</v>
      </c>
      <c r="Q77" s="317" t="n">
        <v>12.8</v>
      </c>
      <c r="R77" s="319" t="n">
        <v>11.4</v>
      </c>
    </row>
    <row r="78" customFormat="false" ht="15.75" hidden="false" customHeight="true" outlineLevel="0" collapsed="false">
      <c r="A78" s="115" t="n">
        <v>77</v>
      </c>
      <c r="B78" s="127" t="s">
        <v>79</v>
      </c>
      <c r="C78" s="315" t="n">
        <v>12.9</v>
      </c>
      <c r="D78" s="317" t="n">
        <v>13.6</v>
      </c>
      <c r="E78" s="317" t="n">
        <v>14.6</v>
      </c>
      <c r="F78" s="317" t="n">
        <v>12.9</v>
      </c>
      <c r="G78" s="317" t="n">
        <v>13.3</v>
      </c>
      <c r="H78" s="317" t="n">
        <v>12.9</v>
      </c>
      <c r="I78" s="316" t="n">
        <v>13</v>
      </c>
      <c r="J78" s="317" t="n">
        <v>13.1</v>
      </c>
      <c r="K78" s="317" t="n">
        <v>13.1</v>
      </c>
      <c r="L78" s="317" t="n">
        <v>12.7</v>
      </c>
      <c r="M78" s="317" t="n">
        <v>11.8</v>
      </c>
      <c r="N78" s="317" t="n">
        <v>12.4</v>
      </c>
      <c r="O78" s="317" t="n">
        <v>12.5</v>
      </c>
      <c r="P78" s="317" t="n">
        <v>12.8</v>
      </c>
      <c r="Q78" s="317" t="n">
        <v>12.5</v>
      </c>
      <c r="R78" s="318" t="n">
        <v>11</v>
      </c>
    </row>
    <row r="79" customFormat="false" ht="15.75" hidden="false" customHeight="true" outlineLevel="0" collapsed="false">
      <c r="A79" s="115" t="n">
        <v>78</v>
      </c>
      <c r="B79" s="116" t="s">
        <v>80</v>
      </c>
      <c r="C79" s="315" t="n">
        <v>9.3</v>
      </c>
      <c r="D79" s="317" t="n">
        <v>9.5</v>
      </c>
      <c r="E79" s="317" t="n">
        <v>11.3</v>
      </c>
      <c r="F79" s="316" t="n">
        <v>12</v>
      </c>
      <c r="G79" s="317" t="n">
        <v>11.5</v>
      </c>
      <c r="H79" s="317" t="n">
        <v>11.3</v>
      </c>
      <c r="I79" s="316" t="n">
        <v>12</v>
      </c>
      <c r="J79" s="317" t="n">
        <v>13.4</v>
      </c>
      <c r="K79" s="317" t="n">
        <v>12.5</v>
      </c>
      <c r="L79" s="317" t="n">
        <v>12.7</v>
      </c>
      <c r="M79" s="317" t="n">
        <v>12.5</v>
      </c>
      <c r="N79" s="317" t="n">
        <v>11.7</v>
      </c>
      <c r="O79" s="317" t="n">
        <v>13.1</v>
      </c>
      <c r="P79" s="317" t="n">
        <v>14.1</v>
      </c>
      <c r="Q79" s="316" t="n">
        <v>14</v>
      </c>
      <c r="R79" s="318" t="n">
        <v>13</v>
      </c>
    </row>
    <row r="80" customFormat="false" ht="15.75" hidden="false" customHeight="true" outlineLevel="0" collapsed="false">
      <c r="A80" s="115" t="n">
        <v>79</v>
      </c>
      <c r="B80" s="116" t="s">
        <v>81</v>
      </c>
      <c r="C80" s="315" t="n">
        <v>13.1</v>
      </c>
      <c r="D80" s="317" t="n">
        <v>13.9</v>
      </c>
      <c r="E80" s="317" t="n">
        <v>14.6</v>
      </c>
      <c r="F80" s="317" t="n">
        <v>14.6</v>
      </c>
      <c r="G80" s="316" t="n">
        <v>15</v>
      </c>
      <c r="H80" s="316" t="n">
        <v>15</v>
      </c>
      <c r="I80" s="317" t="n">
        <v>14.9</v>
      </c>
      <c r="J80" s="317" t="n">
        <v>15.9</v>
      </c>
      <c r="K80" s="317" t="n">
        <v>13.8</v>
      </c>
      <c r="L80" s="317" t="n">
        <v>13.7</v>
      </c>
      <c r="M80" s="317" t="n">
        <v>13.4</v>
      </c>
      <c r="N80" s="317" t="n">
        <v>12.7</v>
      </c>
      <c r="O80" s="317" t="n">
        <v>12.8</v>
      </c>
      <c r="P80" s="316" t="n">
        <v>13</v>
      </c>
      <c r="Q80" s="316" t="n">
        <v>13</v>
      </c>
      <c r="R80" s="319" t="n">
        <v>12.4</v>
      </c>
    </row>
    <row r="81" customFormat="false" ht="15.75" hidden="false" customHeight="true" outlineLevel="0" collapsed="false">
      <c r="A81" s="115" t="n">
        <v>80</v>
      </c>
      <c r="B81" s="116" t="s">
        <v>82</v>
      </c>
      <c r="C81" s="315" t="n">
        <v>13.5</v>
      </c>
      <c r="D81" s="317" t="n">
        <v>14.3</v>
      </c>
      <c r="E81" s="317" t="n">
        <v>15.7</v>
      </c>
      <c r="F81" s="317" t="n">
        <v>16.3</v>
      </c>
      <c r="G81" s="317" t="n">
        <v>16.1</v>
      </c>
      <c r="H81" s="317" t="n">
        <v>15.8</v>
      </c>
      <c r="I81" s="317" t="n">
        <v>15.1</v>
      </c>
      <c r="J81" s="317" t="n">
        <v>15.2</v>
      </c>
      <c r="K81" s="317" t="n">
        <v>14.9</v>
      </c>
      <c r="L81" s="317" t="n">
        <v>15.1</v>
      </c>
      <c r="M81" s="317" t="n">
        <v>15.1</v>
      </c>
      <c r="N81" s="317" t="n">
        <v>15.4</v>
      </c>
      <c r="O81" s="317" t="n">
        <v>15.5</v>
      </c>
      <c r="P81" s="317" t="n">
        <v>16.3</v>
      </c>
      <c r="Q81" s="317" t="n">
        <v>16.3</v>
      </c>
      <c r="R81" s="319" t="n">
        <v>14.4</v>
      </c>
    </row>
    <row r="82" customFormat="false" ht="15.75" hidden="false" customHeight="true" outlineLevel="0" collapsed="false">
      <c r="A82" s="115" t="n">
        <v>81</v>
      </c>
      <c r="B82" s="116" t="s">
        <v>83</v>
      </c>
      <c r="C82" s="315" t="n">
        <v>10.4</v>
      </c>
      <c r="D82" s="317" t="n">
        <v>11.4</v>
      </c>
      <c r="E82" s="317" t="n">
        <v>11.4</v>
      </c>
      <c r="F82" s="316" t="n">
        <v>12</v>
      </c>
      <c r="G82" s="317" t="n">
        <v>12.3</v>
      </c>
      <c r="H82" s="317" t="n">
        <v>12.1</v>
      </c>
      <c r="I82" s="317" t="n">
        <v>11.9</v>
      </c>
      <c r="J82" s="317" t="n">
        <v>12.3</v>
      </c>
      <c r="K82" s="317" t="n">
        <v>11.7</v>
      </c>
      <c r="L82" s="317" t="n">
        <v>11.4</v>
      </c>
      <c r="M82" s="317" t="n">
        <v>10.3</v>
      </c>
      <c r="N82" s="317" t="n">
        <v>9.5</v>
      </c>
      <c r="O82" s="317" t="n">
        <v>9.8</v>
      </c>
      <c r="P82" s="317" t="n">
        <v>9.9</v>
      </c>
      <c r="Q82" s="317" t="n">
        <v>9.3</v>
      </c>
      <c r="R82" s="319" t="n">
        <v>8.5</v>
      </c>
    </row>
    <row r="83" customFormat="false" ht="15.75" hidden="false" customHeight="true" outlineLevel="0" collapsed="false">
      <c r="A83" s="132" t="n">
        <v>82</v>
      </c>
      <c r="B83" s="122" t="s">
        <v>84</v>
      </c>
      <c r="C83" s="321" t="n">
        <v>13.1</v>
      </c>
      <c r="D83" s="322" t="n">
        <v>13.3</v>
      </c>
      <c r="E83" s="322" t="n">
        <v>13.8</v>
      </c>
      <c r="F83" s="322" t="n">
        <v>14.2</v>
      </c>
      <c r="G83" s="322" t="n">
        <v>14.1</v>
      </c>
      <c r="H83" s="322" t="n">
        <v>14.8</v>
      </c>
      <c r="I83" s="322" t="n">
        <v>15.8</v>
      </c>
      <c r="J83" s="327" t="n">
        <v>16</v>
      </c>
      <c r="K83" s="322" t="n">
        <v>16.4</v>
      </c>
      <c r="L83" s="322" t="n">
        <v>16.3</v>
      </c>
      <c r="M83" s="322" t="n">
        <v>15.7</v>
      </c>
      <c r="N83" s="322" t="n">
        <v>15.2</v>
      </c>
      <c r="O83" s="322" t="n">
        <v>14.2</v>
      </c>
      <c r="P83" s="322" t="n">
        <v>14.8</v>
      </c>
      <c r="Q83" s="322" t="n">
        <v>15.1</v>
      </c>
      <c r="R83" s="323" t="n">
        <v>14.9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A86E8"/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83 A1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22.5"/>
    <col collapsed="false" customWidth="true" hidden="false" outlineLevel="0" max="3" min="3" style="1" width="8.88"/>
    <col collapsed="false" customWidth="true" hidden="false" outlineLevel="0" max="6" min="4" style="1" width="5"/>
    <col collapsed="false" customWidth="true" hidden="false" outlineLevel="0" max="26" min="7" style="1" width="11"/>
  </cols>
  <sheetData>
    <row r="1" customFormat="false" ht="15" hidden="false" customHeight="false" outlineLevel="0" collapsed="false">
      <c r="A1" s="2" t="s">
        <v>85</v>
      </c>
      <c r="B1" s="2"/>
      <c r="C1" s="2"/>
      <c r="D1" s="2"/>
      <c r="E1" s="2"/>
    </row>
    <row r="3" customFormat="false" ht="90" hidden="false" customHeight="false" outlineLevel="0" collapsed="false">
      <c r="A3" s="61" t="s">
        <v>1</v>
      </c>
      <c r="B3" s="61" t="s">
        <v>2</v>
      </c>
      <c r="C3" s="62" t="s">
        <v>86</v>
      </c>
    </row>
    <row r="4" customFormat="false" ht="15" hidden="false" customHeight="false" outlineLevel="0" collapsed="false">
      <c r="A4" s="9" t="n">
        <v>1</v>
      </c>
      <c r="B4" s="10" t="s">
        <v>3</v>
      </c>
      <c r="C4" s="63" t="n">
        <v>27.1</v>
      </c>
    </row>
    <row r="5" customFormat="false" ht="15" hidden="false" customHeight="false" outlineLevel="0" collapsed="false">
      <c r="A5" s="19" t="n">
        <v>2</v>
      </c>
      <c r="B5" s="20" t="s">
        <v>4</v>
      </c>
      <c r="C5" s="64" t="n">
        <v>34.9</v>
      </c>
    </row>
    <row r="6" customFormat="false" ht="15" hidden="false" customHeight="false" outlineLevel="0" collapsed="false">
      <c r="A6" s="19" t="n">
        <v>3</v>
      </c>
      <c r="B6" s="20" t="s">
        <v>5</v>
      </c>
      <c r="C6" s="64" t="n">
        <v>29.1</v>
      </c>
    </row>
    <row r="7" customFormat="false" ht="15" hidden="false" customHeight="false" outlineLevel="0" collapsed="false">
      <c r="A7" s="19" t="n">
        <v>4</v>
      </c>
      <c r="B7" s="20" t="s">
        <v>6</v>
      </c>
      <c r="C7" s="64" t="n">
        <v>52.2</v>
      </c>
    </row>
    <row r="8" customFormat="false" ht="15" hidden="false" customHeight="false" outlineLevel="0" collapsed="false">
      <c r="A8" s="19" t="n">
        <v>5</v>
      </c>
      <c r="B8" s="20" t="s">
        <v>7</v>
      </c>
      <c r="C8" s="64" t="n">
        <v>21.4</v>
      </c>
    </row>
    <row r="9" customFormat="false" ht="15" hidden="false" customHeight="false" outlineLevel="0" collapsed="false">
      <c r="A9" s="19" t="n">
        <v>6</v>
      </c>
      <c r="B9" s="29" t="s">
        <v>8</v>
      </c>
      <c r="C9" s="64" t="n">
        <v>29.8</v>
      </c>
    </row>
    <row r="10" customFormat="false" ht="15" hidden="false" customHeight="false" outlineLevel="0" collapsed="false">
      <c r="A10" s="19" t="n">
        <v>7</v>
      </c>
      <c r="B10" s="29" t="s">
        <v>9</v>
      </c>
      <c r="C10" s="64" t="n">
        <v>60.2</v>
      </c>
    </row>
    <row r="11" customFormat="false" ht="15" hidden="false" customHeight="false" outlineLevel="0" collapsed="false">
      <c r="A11" s="19" t="n">
        <v>8</v>
      </c>
      <c r="B11" s="29" t="s">
        <v>10</v>
      </c>
      <c r="C11" s="64" t="n">
        <v>30</v>
      </c>
    </row>
    <row r="12" customFormat="false" ht="15" hidden="false" customHeight="false" outlineLevel="0" collapsed="false">
      <c r="A12" s="19" t="n">
        <v>9</v>
      </c>
      <c r="B12" s="29" t="s">
        <v>11</v>
      </c>
      <c r="C12" s="64" t="n">
        <v>24</v>
      </c>
    </row>
    <row r="13" customFormat="false" ht="15" hidden="false" customHeight="false" outlineLevel="0" collapsed="false">
      <c r="A13" s="19" t="n">
        <v>10</v>
      </c>
      <c r="B13" s="29" t="s">
        <v>12</v>
      </c>
      <c r="C13" s="64" t="n">
        <v>44.3</v>
      </c>
    </row>
    <row r="14" customFormat="false" ht="15" hidden="false" customHeight="false" outlineLevel="0" collapsed="false">
      <c r="A14" s="19" t="n">
        <v>11</v>
      </c>
      <c r="B14" s="29" t="s">
        <v>13</v>
      </c>
      <c r="C14" s="64" t="n">
        <v>24.7</v>
      </c>
    </row>
    <row r="15" customFormat="false" ht="15" hidden="false" customHeight="false" outlineLevel="0" collapsed="false">
      <c r="A15" s="19" t="n">
        <v>12</v>
      </c>
      <c r="B15" s="29" t="s">
        <v>14</v>
      </c>
      <c r="C15" s="64" t="n">
        <v>39.6</v>
      </c>
    </row>
    <row r="16" customFormat="false" ht="15" hidden="false" customHeight="false" outlineLevel="0" collapsed="false">
      <c r="A16" s="19" t="n">
        <v>13</v>
      </c>
      <c r="B16" s="29" t="s">
        <v>15</v>
      </c>
      <c r="C16" s="64" t="n">
        <v>49.8</v>
      </c>
    </row>
    <row r="17" customFormat="false" ht="15" hidden="false" customHeight="false" outlineLevel="0" collapsed="false">
      <c r="A17" s="19" t="n">
        <v>14</v>
      </c>
      <c r="B17" s="29" t="s">
        <v>16</v>
      </c>
      <c r="C17" s="64" t="n">
        <v>34.5</v>
      </c>
    </row>
    <row r="18" customFormat="false" ht="15" hidden="false" customHeight="false" outlineLevel="0" collapsed="false">
      <c r="A18" s="19" t="n">
        <v>15</v>
      </c>
      <c r="B18" s="29" t="s">
        <v>17</v>
      </c>
      <c r="C18" s="64" t="n">
        <v>84.2</v>
      </c>
    </row>
    <row r="19" customFormat="false" ht="15" hidden="false" customHeight="false" outlineLevel="0" collapsed="false">
      <c r="A19" s="19" t="n">
        <v>16</v>
      </c>
      <c r="B19" s="29" t="s">
        <v>18</v>
      </c>
      <c r="C19" s="64" t="n">
        <v>25.7</v>
      </c>
    </row>
    <row r="20" customFormat="false" ht="15" hidden="false" customHeight="false" outlineLevel="0" collapsed="false">
      <c r="A20" s="19" t="n">
        <v>17</v>
      </c>
      <c r="B20" s="29" t="s">
        <v>19</v>
      </c>
      <c r="C20" s="64" t="n">
        <v>36.2</v>
      </c>
    </row>
    <row r="21" customFormat="false" ht="15.75" hidden="false" customHeight="true" outlineLevel="0" collapsed="false">
      <c r="A21" s="30" t="n">
        <v>18</v>
      </c>
      <c r="B21" s="31" t="s">
        <v>20</v>
      </c>
      <c r="C21" s="65" t="n">
        <v>2.6</v>
      </c>
    </row>
    <row r="22" customFormat="false" ht="15.75" hidden="false" customHeight="true" outlineLevel="0" collapsed="false">
      <c r="A22" s="9" t="n">
        <v>19</v>
      </c>
      <c r="B22" s="40" t="s">
        <v>21</v>
      </c>
      <c r="C22" s="63" t="n">
        <v>180.5</v>
      </c>
    </row>
    <row r="23" customFormat="false" ht="15.75" hidden="false" customHeight="true" outlineLevel="0" collapsed="false">
      <c r="A23" s="19" t="n">
        <v>20</v>
      </c>
      <c r="B23" s="29" t="s">
        <v>22</v>
      </c>
      <c r="C23" s="64" t="n">
        <v>416.8</v>
      </c>
    </row>
    <row r="24" customFormat="false" ht="15.75" hidden="false" customHeight="true" outlineLevel="0" collapsed="false">
      <c r="A24" s="19" t="n">
        <v>21</v>
      </c>
      <c r="B24" s="29" t="s">
        <v>23</v>
      </c>
      <c r="C24" s="64" t="n">
        <v>589.9</v>
      </c>
    </row>
    <row r="25" customFormat="false" ht="15.75" hidden="false" customHeight="true" outlineLevel="0" collapsed="false">
      <c r="A25" s="19" t="n">
        <v>22</v>
      </c>
      <c r="B25" s="29" t="s">
        <v>24</v>
      </c>
      <c r="C25" s="64" t="n">
        <v>144.5</v>
      </c>
    </row>
    <row r="26" customFormat="false" ht="15.75" hidden="false" customHeight="true" outlineLevel="0" collapsed="false">
      <c r="A26" s="19" t="n">
        <v>23</v>
      </c>
      <c r="B26" s="29" t="s">
        <v>25</v>
      </c>
      <c r="C26" s="64" t="n">
        <v>15.1</v>
      </c>
    </row>
    <row r="27" customFormat="false" ht="15.75" hidden="false" customHeight="true" outlineLevel="0" collapsed="false">
      <c r="A27" s="19" t="n">
        <v>24</v>
      </c>
      <c r="B27" s="29" t="s">
        <v>26</v>
      </c>
      <c r="C27" s="64" t="n">
        <v>83.9</v>
      </c>
    </row>
    <row r="28" customFormat="false" ht="15.75" hidden="false" customHeight="true" outlineLevel="0" collapsed="false">
      <c r="A28" s="19" t="n">
        <v>25</v>
      </c>
      <c r="B28" s="29" t="s">
        <v>27</v>
      </c>
      <c r="C28" s="64" t="n">
        <v>144.9</v>
      </c>
    </row>
    <row r="29" customFormat="false" ht="15.75" hidden="false" customHeight="true" outlineLevel="0" collapsed="false">
      <c r="A29" s="19" t="n">
        <v>26</v>
      </c>
      <c r="B29" s="29" t="s">
        <v>28</v>
      </c>
      <c r="C29" s="64" t="n">
        <v>54.5</v>
      </c>
    </row>
    <row r="30" customFormat="false" ht="15.75" hidden="false" customHeight="true" outlineLevel="0" collapsed="false">
      <c r="A30" s="19" t="n">
        <v>27</v>
      </c>
      <c r="B30" s="29" t="s">
        <v>29</v>
      </c>
      <c r="C30" s="64" t="n">
        <v>55.4</v>
      </c>
    </row>
    <row r="31" customFormat="false" ht="15.75" hidden="false" customHeight="true" outlineLevel="0" collapsed="false">
      <c r="A31" s="30" t="n">
        <v>28</v>
      </c>
      <c r="B31" s="31" t="s">
        <v>30</v>
      </c>
      <c r="C31" s="65" t="n">
        <v>1.4</v>
      </c>
    </row>
    <row r="32" customFormat="false" ht="15.75" hidden="false" customHeight="true" outlineLevel="0" collapsed="false">
      <c r="A32" s="9" t="n">
        <v>29</v>
      </c>
      <c r="B32" s="40" t="s">
        <v>31</v>
      </c>
      <c r="C32" s="63" t="n">
        <v>7.8</v>
      </c>
    </row>
    <row r="33" customFormat="false" ht="15.75" hidden="false" customHeight="true" outlineLevel="0" collapsed="false">
      <c r="A33" s="19" t="n">
        <v>30</v>
      </c>
      <c r="B33" s="29" t="s">
        <v>32</v>
      </c>
      <c r="C33" s="64" t="n">
        <v>74.7</v>
      </c>
    </row>
    <row r="34" customFormat="false" ht="15.75" hidden="false" customHeight="true" outlineLevel="0" collapsed="false">
      <c r="A34" s="19" t="n">
        <v>31</v>
      </c>
      <c r="B34" s="29" t="s">
        <v>33</v>
      </c>
      <c r="C34" s="64" t="n">
        <v>26.1</v>
      </c>
    </row>
    <row r="35" customFormat="false" ht="15.75" hidden="false" customHeight="true" outlineLevel="0" collapsed="false">
      <c r="A35" s="19" t="n">
        <v>32</v>
      </c>
      <c r="B35" s="29" t="s">
        <v>34</v>
      </c>
      <c r="C35" s="64" t="n">
        <v>75.5</v>
      </c>
    </row>
    <row r="36" customFormat="false" ht="15.75" hidden="false" customHeight="true" outlineLevel="0" collapsed="false">
      <c r="A36" s="19" t="n">
        <v>33</v>
      </c>
      <c r="B36" s="29" t="s">
        <v>35</v>
      </c>
      <c r="C36" s="64" t="n">
        <v>49</v>
      </c>
    </row>
    <row r="37" customFormat="false" ht="15.75" hidden="false" customHeight="true" outlineLevel="0" collapsed="false">
      <c r="A37" s="19" t="n">
        <v>34</v>
      </c>
      <c r="B37" s="29" t="s">
        <v>36</v>
      </c>
      <c r="C37" s="64" t="n">
        <v>112.9</v>
      </c>
    </row>
    <row r="38" customFormat="false" ht="15.75" hidden="false" customHeight="true" outlineLevel="0" collapsed="false">
      <c r="A38" s="19" t="n">
        <v>35</v>
      </c>
      <c r="B38" s="29" t="s">
        <v>37</v>
      </c>
      <c r="C38" s="64" t="n">
        <v>101</v>
      </c>
    </row>
    <row r="39" customFormat="false" ht="15.75" hidden="false" customHeight="true" outlineLevel="0" collapsed="false">
      <c r="A39" s="30" t="n">
        <v>36</v>
      </c>
      <c r="B39" s="66" t="s">
        <v>38</v>
      </c>
      <c r="C39" s="65" t="n">
        <v>0.9</v>
      </c>
    </row>
    <row r="40" customFormat="false" ht="15.75" hidden="false" customHeight="true" outlineLevel="0" collapsed="false">
      <c r="A40" s="9" t="n">
        <v>37</v>
      </c>
      <c r="B40" s="40" t="s">
        <v>39</v>
      </c>
      <c r="C40" s="63" t="n">
        <v>50.3</v>
      </c>
    </row>
    <row r="41" customFormat="false" ht="15.75" hidden="false" customHeight="true" outlineLevel="0" collapsed="false">
      <c r="A41" s="19" t="n">
        <v>38</v>
      </c>
      <c r="B41" s="29" t="s">
        <v>40</v>
      </c>
      <c r="C41" s="64" t="n">
        <v>3.6</v>
      </c>
    </row>
    <row r="42" customFormat="false" ht="15.75" hidden="false" customHeight="true" outlineLevel="0" collapsed="false">
      <c r="A42" s="19" t="n">
        <v>39</v>
      </c>
      <c r="B42" s="20" t="s">
        <v>41</v>
      </c>
      <c r="C42" s="64" t="n">
        <v>12.5</v>
      </c>
    </row>
    <row r="43" customFormat="false" ht="15.75" hidden="false" customHeight="true" outlineLevel="0" collapsed="false">
      <c r="A43" s="19" t="n">
        <v>40</v>
      </c>
      <c r="B43" s="20" t="s">
        <v>42</v>
      </c>
      <c r="C43" s="64" t="n">
        <v>14.3</v>
      </c>
    </row>
    <row r="44" customFormat="false" ht="15.75" hidden="false" customHeight="true" outlineLevel="0" collapsed="false">
      <c r="A44" s="19" t="n">
        <v>41</v>
      </c>
      <c r="B44" s="29" t="s">
        <v>43</v>
      </c>
      <c r="C44" s="64" t="n">
        <v>8</v>
      </c>
    </row>
    <row r="45" customFormat="false" ht="15.75" hidden="false" customHeight="true" outlineLevel="0" collapsed="false">
      <c r="A45" s="19" t="n">
        <v>42</v>
      </c>
      <c r="B45" s="20" t="s">
        <v>44</v>
      </c>
      <c r="C45" s="64" t="n">
        <v>15.6</v>
      </c>
    </row>
    <row r="46" customFormat="false" ht="15.75" hidden="false" customHeight="true" outlineLevel="0" collapsed="false">
      <c r="A46" s="30" t="n">
        <v>43</v>
      </c>
      <c r="B46" s="67" t="s">
        <v>45</v>
      </c>
      <c r="C46" s="65" t="n">
        <v>66.2</v>
      </c>
    </row>
    <row r="47" customFormat="false" ht="15.75" hidden="false" customHeight="true" outlineLevel="0" collapsed="false">
      <c r="A47" s="9" t="n">
        <v>44</v>
      </c>
      <c r="B47" s="40" t="s">
        <v>46</v>
      </c>
      <c r="C47" s="63" t="n">
        <v>142.9</v>
      </c>
    </row>
    <row r="48" customFormat="false" ht="15.75" hidden="false" customHeight="true" outlineLevel="0" collapsed="false">
      <c r="A48" s="19" t="n">
        <v>45</v>
      </c>
      <c r="B48" s="29" t="s">
        <v>47</v>
      </c>
      <c r="C48" s="64" t="n">
        <v>23.4</v>
      </c>
    </row>
    <row r="49" customFormat="false" ht="15.75" hidden="false" customHeight="true" outlineLevel="0" collapsed="false">
      <c r="A49" s="19" t="n">
        <v>46</v>
      </c>
      <c r="B49" s="29" t="s">
        <v>48</v>
      </c>
      <c r="C49" s="64" t="n">
        <v>26.1</v>
      </c>
    </row>
    <row r="50" customFormat="false" ht="15.75" hidden="false" customHeight="true" outlineLevel="0" collapsed="false">
      <c r="A50" s="19" t="n">
        <v>47</v>
      </c>
      <c r="B50" s="29" t="s">
        <v>49</v>
      </c>
      <c r="C50" s="64" t="n">
        <v>67.8</v>
      </c>
    </row>
    <row r="51" customFormat="false" ht="15.75" hidden="false" customHeight="true" outlineLevel="0" collapsed="false">
      <c r="A51" s="19" t="n">
        <v>48</v>
      </c>
      <c r="B51" s="29" t="s">
        <v>50</v>
      </c>
      <c r="C51" s="64" t="n">
        <v>42.1</v>
      </c>
    </row>
    <row r="52" customFormat="false" ht="15.75" hidden="false" customHeight="true" outlineLevel="0" collapsed="false">
      <c r="A52" s="19" t="n">
        <v>49</v>
      </c>
      <c r="B52" s="29" t="s">
        <v>51</v>
      </c>
      <c r="C52" s="64" t="n">
        <v>18.3</v>
      </c>
    </row>
    <row r="53" customFormat="false" ht="15.75" hidden="false" customHeight="true" outlineLevel="0" collapsed="false">
      <c r="A53" s="19" t="n">
        <v>50</v>
      </c>
      <c r="B53" s="29" t="s">
        <v>52</v>
      </c>
      <c r="C53" s="64" t="n">
        <v>160.2</v>
      </c>
    </row>
    <row r="54" customFormat="false" ht="15.75" hidden="false" customHeight="true" outlineLevel="0" collapsed="false">
      <c r="A54" s="19" t="n">
        <v>51</v>
      </c>
      <c r="B54" s="29" t="s">
        <v>53</v>
      </c>
      <c r="C54" s="64" t="n">
        <v>120.4</v>
      </c>
    </row>
    <row r="55" customFormat="false" ht="15.75" hidden="false" customHeight="true" outlineLevel="0" collapsed="false">
      <c r="A55" s="19" t="n">
        <v>52</v>
      </c>
      <c r="B55" s="29" t="s">
        <v>54</v>
      </c>
      <c r="C55" s="64" t="n">
        <v>76.6</v>
      </c>
    </row>
    <row r="56" customFormat="false" ht="15.75" hidden="false" customHeight="true" outlineLevel="0" collapsed="false">
      <c r="A56" s="19" t="n">
        <v>53</v>
      </c>
      <c r="B56" s="29" t="s">
        <v>55</v>
      </c>
      <c r="C56" s="64" t="n">
        <v>123.7</v>
      </c>
    </row>
    <row r="57" customFormat="false" ht="15.75" hidden="false" customHeight="true" outlineLevel="0" collapsed="false">
      <c r="A57" s="19" t="n">
        <v>54</v>
      </c>
      <c r="B57" s="29" t="s">
        <v>56</v>
      </c>
      <c r="C57" s="64" t="n">
        <v>43.4</v>
      </c>
    </row>
    <row r="58" customFormat="false" ht="15.75" hidden="false" customHeight="true" outlineLevel="0" collapsed="false">
      <c r="A58" s="19" t="n">
        <v>55</v>
      </c>
      <c r="B58" s="29" t="s">
        <v>57</v>
      </c>
      <c r="C58" s="64" t="n">
        <v>53.6</v>
      </c>
    </row>
    <row r="59" customFormat="false" ht="15.75" hidden="false" customHeight="true" outlineLevel="0" collapsed="false">
      <c r="A59" s="19" t="n">
        <v>56</v>
      </c>
      <c r="B59" s="29" t="s">
        <v>58</v>
      </c>
      <c r="C59" s="64" t="n">
        <v>101.2</v>
      </c>
    </row>
    <row r="60" customFormat="false" ht="15.75" hidden="false" customHeight="true" outlineLevel="0" collapsed="false">
      <c r="A60" s="30" t="n">
        <v>57</v>
      </c>
      <c r="B60" s="31" t="s">
        <v>59</v>
      </c>
      <c r="C60" s="65" t="n">
        <v>37.2</v>
      </c>
    </row>
    <row r="61" customFormat="false" ht="15.75" hidden="false" customHeight="true" outlineLevel="0" collapsed="false">
      <c r="A61" s="9" t="n">
        <v>58</v>
      </c>
      <c r="B61" s="40" t="s">
        <v>60</v>
      </c>
      <c r="C61" s="63" t="n">
        <v>71.5</v>
      </c>
    </row>
    <row r="62" customFormat="false" ht="15.75" hidden="false" customHeight="true" outlineLevel="0" collapsed="false">
      <c r="A62" s="19" t="n">
        <v>59</v>
      </c>
      <c r="B62" s="29" t="s">
        <v>61</v>
      </c>
      <c r="C62" s="64" t="n">
        <v>194.3</v>
      </c>
    </row>
    <row r="63" customFormat="false" ht="15.75" hidden="false" customHeight="true" outlineLevel="0" collapsed="false">
      <c r="A63" s="19" t="n">
        <v>60</v>
      </c>
      <c r="B63" s="29" t="s">
        <v>62</v>
      </c>
      <c r="C63" s="64" t="n">
        <v>1464.2</v>
      </c>
    </row>
    <row r="64" customFormat="false" ht="15.75" hidden="false" customHeight="true" outlineLevel="0" collapsed="false">
      <c r="A64" s="30" t="n">
        <v>61</v>
      </c>
      <c r="B64" s="67" t="s">
        <v>63</v>
      </c>
      <c r="C64" s="39" t="n">
        <v>88.5</v>
      </c>
    </row>
    <row r="65" customFormat="false" ht="15.75" hidden="false" customHeight="true" outlineLevel="0" collapsed="false">
      <c r="A65" s="9" t="n">
        <v>62</v>
      </c>
      <c r="B65" s="10" t="s">
        <v>64</v>
      </c>
      <c r="C65" s="18" t="n">
        <v>92.9</v>
      </c>
    </row>
    <row r="66" customFormat="false" ht="15.75" hidden="false" customHeight="true" outlineLevel="0" collapsed="false">
      <c r="A66" s="19" t="n">
        <v>63</v>
      </c>
      <c r="B66" s="29" t="s">
        <v>65</v>
      </c>
      <c r="C66" s="28" t="n">
        <v>351.3</v>
      </c>
    </row>
    <row r="67" customFormat="false" ht="15.75" hidden="false" customHeight="true" outlineLevel="0" collapsed="false">
      <c r="A67" s="19" t="n">
        <v>64</v>
      </c>
      <c r="B67" s="20" t="s">
        <v>66</v>
      </c>
      <c r="C67" s="64" t="n">
        <v>168.6</v>
      </c>
    </row>
    <row r="68" customFormat="false" ht="15.75" hidden="false" customHeight="true" outlineLevel="0" collapsed="false">
      <c r="A68" s="19" t="n">
        <v>65</v>
      </c>
      <c r="B68" s="29" t="s">
        <v>67</v>
      </c>
      <c r="C68" s="64" t="n">
        <v>61.6</v>
      </c>
    </row>
    <row r="69" customFormat="false" ht="15.75" hidden="false" customHeight="true" outlineLevel="0" collapsed="false">
      <c r="A69" s="19" t="n">
        <v>66</v>
      </c>
      <c r="B69" s="29" t="s">
        <v>68</v>
      </c>
      <c r="C69" s="28" t="n">
        <v>168</v>
      </c>
    </row>
    <row r="70" customFormat="false" ht="15.75" hidden="false" customHeight="true" outlineLevel="0" collapsed="false">
      <c r="A70" s="19" t="n">
        <v>67</v>
      </c>
      <c r="B70" s="29" t="s">
        <v>69</v>
      </c>
      <c r="C70" s="28" t="n">
        <v>431.9</v>
      </c>
    </row>
    <row r="71" customFormat="false" ht="15.75" hidden="false" customHeight="true" outlineLevel="0" collapsed="false">
      <c r="A71" s="19" t="n">
        <v>68</v>
      </c>
      <c r="B71" s="29" t="s">
        <v>70</v>
      </c>
      <c r="C71" s="64" t="n">
        <v>2366.8</v>
      </c>
    </row>
    <row r="72" customFormat="false" ht="15.75" hidden="false" customHeight="true" outlineLevel="0" collapsed="false">
      <c r="A72" s="19" t="n">
        <v>69</v>
      </c>
      <c r="B72" s="29" t="s">
        <v>71</v>
      </c>
      <c r="C72" s="64" t="n">
        <v>774.8</v>
      </c>
    </row>
    <row r="73" customFormat="false" ht="15.75" hidden="false" customHeight="true" outlineLevel="0" collapsed="false">
      <c r="A73" s="19" t="n">
        <v>70</v>
      </c>
      <c r="B73" s="29" t="s">
        <v>72</v>
      </c>
      <c r="C73" s="64" t="n">
        <v>95.7</v>
      </c>
    </row>
    <row r="74" customFormat="false" ht="15.75" hidden="false" customHeight="true" outlineLevel="0" collapsed="false">
      <c r="A74" s="19" t="n">
        <v>71</v>
      </c>
      <c r="B74" s="29" t="s">
        <v>73</v>
      </c>
      <c r="C74" s="64" t="n">
        <v>177.8</v>
      </c>
    </row>
    <row r="75" customFormat="false" ht="15.75" hidden="false" customHeight="true" outlineLevel="0" collapsed="false">
      <c r="A75" s="19" t="n">
        <v>72</v>
      </c>
      <c r="B75" s="29" t="s">
        <v>74</v>
      </c>
      <c r="C75" s="64" t="n">
        <v>141.1</v>
      </c>
    </row>
    <row r="76" customFormat="false" ht="15.75" hidden="false" customHeight="true" outlineLevel="0" collapsed="false">
      <c r="A76" s="30" t="n">
        <v>73</v>
      </c>
      <c r="B76" s="31" t="s">
        <v>75</v>
      </c>
      <c r="C76" s="65" t="n">
        <v>314.4</v>
      </c>
    </row>
    <row r="77" customFormat="false" ht="15.75" hidden="false" customHeight="true" outlineLevel="0" collapsed="false">
      <c r="A77" s="9" t="n">
        <v>74</v>
      </c>
      <c r="B77" s="10" t="s">
        <v>76</v>
      </c>
      <c r="C77" s="18" t="n">
        <v>3083.5</v>
      </c>
    </row>
    <row r="78" customFormat="false" ht="15.75" hidden="false" customHeight="true" outlineLevel="0" collapsed="false">
      <c r="A78" s="19" t="n">
        <v>75</v>
      </c>
      <c r="B78" s="20" t="s">
        <v>77</v>
      </c>
      <c r="C78" s="64" t="n">
        <v>464.3</v>
      </c>
    </row>
    <row r="79" customFormat="false" ht="15.75" hidden="false" customHeight="true" outlineLevel="0" collapsed="false">
      <c r="A79" s="19" t="n">
        <v>76</v>
      </c>
      <c r="B79" s="20" t="s">
        <v>78</v>
      </c>
      <c r="C79" s="64" t="n">
        <v>164.7</v>
      </c>
    </row>
    <row r="80" customFormat="false" ht="15.75" hidden="false" customHeight="true" outlineLevel="0" collapsed="false">
      <c r="A80" s="19" t="n">
        <v>77</v>
      </c>
      <c r="B80" s="20" t="s">
        <v>79</v>
      </c>
      <c r="C80" s="64" t="n">
        <v>787.6</v>
      </c>
    </row>
    <row r="81" customFormat="false" ht="15.75" hidden="false" customHeight="true" outlineLevel="0" collapsed="false">
      <c r="A81" s="19" t="n">
        <v>78</v>
      </c>
      <c r="B81" s="29" t="s">
        <v>80</v>
      </c>
      <c r="C81" s="64" t="n">
        <v>361.9</v>
      </c>
    </row>
    <row r="82" customFormat="false" ht="15.75" hidden="false" customHeight="true" outlineLevel="0" collapsed="false">
      <c r="A82" s="19" t="n">
        <v>79</v>
      </c>
      <c r="B82" s="29" t="s">
        <v>81</v>
      </c>
      <c r="C82" s="64" t="n">
        <v>462.5</v>
      </c>
    </row>
    <row r="83" customFormat="false" ht="15.75" hidden="false" customHeight="true" outlineLevel="0" collapsed="false">
      <c r="A83" s="19" t="n">
        <v>80</v>
      </c>
      <c r="B83" s="29" t="s">
        <v>82</v>
      </c>
      <c r="C83" s="64" t="n">
        <v>87.1</v>
      </c>
    </row>
    <row r="84" customFormat="false" ht="15.75" hidden="false" customHeight="true" outlineLevel="0" collapsed="false">
      <c r="A84" s="19" t="n">
        <v>81</v>
      </c>
      <c r="B84" s="29" t="s">
        <v>83</v>
      </c>
      <c r="C84" s="64" t="n">
        <v>36.3</v>
      </c>
    </row>
    <row r="85" customFormat="false" ht="15.75" hidden="false" customHeight="true" outlineLevel="0" collapsed="false">
      <c r="A85" s="30" t="n">
        <v>82</v>
      </c>
      <c r="B85" s="31" t="s">
        <v>84</v>
      </c>
      <c r="C85" s="65" t="n">
        <v>721.5</v>
      </c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1"/>
    <col collapsed="false" customWidth="true" hidden="false" outlineLevel="0" max="3" min="3" style="1" width="10.88"/>
    <col collapsed="false" customWidth="true" hidden="false" outlineLevel="0" max="18" min="4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304" t="s">
        <v>411</v>
      </c>
      <c r="B1" s="95" t="s">
        <v>412</v>
      </c>
      <c r="C1" s="1" t="s">
        <v>413</v>
      </c>
      <c r="D1" s="1" t="s">
        <v>414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306"/>
    </row>
    <row r="2" customFormat="false" ht="15" hidden="false" customHeight="false" outlineLevel="0" collapsed="false">
      <c r="A2" s="96" t="n">
        <v>1</v>
      </c>
      <c r="B2" s="311" t="n">
        <v>0.304753413551119</v>
      </c>
      <c r="C2" s="1" t="n">
        <v>2020</v>
      </c>
      <c r="D2" s="1" t="n">
        <v>15</v>
      </c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customFormat="false" ht="15" hidden="false" customHeight="false" outlineLevel="0" collapsed="false">
      <c r="A3" s="101" t="n">
        <v>2</v>
      </c>
      <c r="B3" s="311" t="n">
        <v>0.336475048158089</v>
      </c>
      <c r="C3" s="1" t="n">
        <v>2020</v>
      </c>
      <c r="D3" s="1" t="n">
        <v>15</v>
      </c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</row>
    <row r="4" customFormat="false" ht="15" hidden="false" customHeight="false" outlineLevel="0" collapsed="false">
      <c r="A4" s="101" t="n">
        <v>3</v>
      </c>
      <c r="B4" s="311" t="n">
        <v>0.422535029986916</v>
      </c>
      <c r="C4" s="1" t="n">
        <v>2020</v>
      </c>
      <c r="D4" s="1" t="n">
        <v>15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</row>
    <row r="5" customFormat="false" ht="15" hidden="false" customHeight="false" outlineLevel="0" collapsed="false">
      <c r="A5" s="101" t="n">
        <v>4</v>
      </c>
      <c r="B5" s="311" t="n">
        <v>0.265303255833343</v>
      </c>
      <c r="C5" s="1" t="n">
        <v>2020</v>
      </c>
      <c r="D5" s="1" t="n">
        <v>15</v>
      </c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</row>
    <row r="6" customFormat="false" ht="15" hidden="false" customHeight="false" outlineLevel="0" collapsed="false">
      <c r="A6" s="101" t="n">
        <v>5</v>
      </c>
      <c r="B6" s="311" t="n">
        <v>0.367838108367454</v>
      </c>
      <c r="C6" s="1" t="n">
        <v>2020</v>
      </c>
      <c r="D6" s="1" t="n">
        <v>15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</row>
    <row r="7" customFormat="false" ht="15" hidden="false" customHeight="false" outlineLevel="0" collapsed="false">
      <c r="A7" s="101" t="n">
        <v>6</v>
      </c>
      <c r="B7" s="311" t="n">
        <v>0.357071703132088</v>
      </c>
      <c r="C7" s="1" t="n">
        <v>2020</v>
      </c>
      <c r="D7" s="1" t="n">
        <v>15</v>
      </c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</row>
    <row r="8" customFormat="false" ht="15" hidden="false" customHeight="false" outlineLevel="0" collapsed="false">
      <c r="A8" s="101" t="n">
        <v>7</v>
      </c>
      <c r="B8" s="311" t="n">
        <v>0.435275281648062</v>
      </c>
      <c r="C8" s="1" t="n">
        <v>2020</v>
      </c>
      <c r="D8" s="1" t="n">
        <v>15</v>
      </c>
      <c r="E8" s="311"/>
      <c r="F8" s="311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</row>
    <row r="9" customFormat="false" ht="15" hidden="false" customHeight="false" outlineLevel="0" collapsed="false">
      <c r="A9" s="101" t="n">
        <v>8</v>
      </c>
      <c r="B9" s="311" t="n">
        <v>0.343205090651326</v>
      </c>
      <c r="C9" s="1" t="n">
        <v>2020</v>
      </c>
      <c r="D9" s="1" t="n">
        <v>15</v>
      </c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</row>
    <row r="10" customFormat="false" ht="15" hidden="false" customHeight="false" outlineLevel="0" collapsed="false">
      <c r="A10" s="101" t="n">
        <v>9</v>
      </c>
      <c r="B10" s="311" t="n">
        <v>0.301750605580792</v>
      </c>
      <c r="C10" s="1" t="n">
        <v>2020</v>
      </c>
      <c r="D10" s="1" t="n">
        <v>15</v>
      </c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</row>
    <row r="11" customFormat="false" ht="15" hidden="false" customHeight="false" outlineLevel="0" collapsed="false">
      <c r="A11" s="101" t="n">
        <v>10</v>
      </c>
      <c r="B11" s="311" t="n">
        <v>0.307786103336229</v>
      </c>
      <c r="C11" s="1" t="n">
        <v>2020</v>
      </c>
      <c r="D11" s="1" t="n">
        <v>15</v>
      </c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</row>
    <row r="12" customFormat="false" ht="15" hidden="false" customHeight="false" outlineLevel="0" collapsed="false">
      <c r="A12" s="101" t="n">
        <v>11</v>
      </c>
      <c r="B12" s="311" t="n">
        <v>0.360625027421461</v>
      </c>
      <c r="C12" s="1" t="n">
        <v>2020</v>
      </c>
      <c r="D12" s="1" t="n">
        <v>15</v>
      </c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</row>
    <row r="13" customFormat="false" ht="15" hidden="false" customHeight="false" outlineLevel="0" collapsed="false">
      <c r="A13" s="101" t="n">
        <v>12</v>
      </c>
      <c r="B13" s="311" t="n">
        <v>0.353553390593274</v>
      </c>
      <c r="C13" s="1" t="n">
        <v>2020</v>
      </c>
      <c r="D13" s="1" t="n">
        <v>15</v>
      </c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</row>
    <row r="14" customFormat="false" ht="15" hidden="false" customHeight="false" outlineLevel="0" collapsed="false">
      <c r="A14" s="101" t="n">
        <v>13</v>
      </c>
      <c r="B14" s="311" t="n">
        <v>0.290032346540041</v>
      </c>
      <c r="C14" s="1" t="n">
        <v>2020</v>
      </c>
      <c r="D14" s="1" t="n">
        <v>15</v>
      </c>
      <c r="E14" s="311"/>
      <c r="F14" s="311"/>
      <c r="G14" s="311"/>
      <c r="H14" s="311"/>
      <c r="I14" s="311"/>
      <c r="J14" s="311"/>
      <c r="K14" s="311"/>
      <c r="L14" s="311"/>
      <c r="M14" s="311"/>
      <c r="N14" s="311"/>
      <c r="O14" s="311"/>
      <c r="P14" s="311"/>
      <c r="Q14" s="311"/>
    </row>
    <row r="15" customFormat="false" ht="15" hidden="false" customHeight="false" outlineLevel="0" collapsed="false">
      <c r="A15" s="101" t="n">
        <v>14</v>
      </c>
      <c r="B15" s="311" t="n">
        <v>0.360625027421461</v>
      </c>
      <c r="C15" s="1" t="n">
        <v>2020</v>
      </c>
      <c r="D15" s="1" t="n">
        <v>15</v>
      </c>
      <c r="E15" s="311"/>
      <c r="F15" s="311"/>
      <c r="G15" s="311"/>
      <c r="H15" s="311"/>
      <c r="I15" s="311"/>
      <c r="J15" s="311"/>
      <c r="K15" s="311"/>
      <c r="L15" s="311"/>
      <c r="M15" s="311"/>
      <c r="N15" s="311"/>
      <c r="O15" s="311"/>
      <c r="P15" s="311"/>
      <c r="Q15" s="311"/>
    </row>
    <row r="16" customFormat="false" ht="15" hidden="false" customHeight="false" outlineLevel="0" collapsed="false">
      <c r="A16" s="101" t="n">
        <v>15</v>
      </c>
      <c r="B16" s="311" t="n">
        <v>0.414249375769793</v>
      </c>
      <c r="C16" s="1" t="n">
        <v>2020</v>
      </c>
      <c r="D16" s="1" t="n">
        <v>15</v>
      </c>
      <c r="E16" s="311"/>
      <c r="F16" s="311"/>
      <c r="G16" s="311"/>
      <c r="H16" s="311"/>
      <c r="I16" s="311"/>
      <c r="J16" s="311"/>
      <c r="K16" s="311"/>
      <c r="L16" s="311"/>
      <c r="M16" s="311"/>
      <c r="N16" s="311"/>
      <c r="O16" s="311"/>
      <c r="P16" s="311"/>
      <c r="Q16" s="311"/>
    </row>
    <row r="17" customFormat="false" ht="15" hidden="false" customHeight="false" outlineLevel="0" collapsed="false">
      <c r="A17" s="101" t="n">
        <v>16</v>
      </c>
      <c r="B17" s="311" t="n">
        <v>0.394239123057787</v>
      </c>
      <c r="C17" s="1" t="n">
        <v>2020</v>
      </c>
      <c r="D17" s="1" t="n">
        <v>15</v>
      </c>
      <c r="E17" s="311"/>
      <c r="F17" s="311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</row>
    <row r="18" customFormat="false" ht="15" hidden="false" customHeight="false" outlineLevel="0" collapsed="false">
      <c r="A18" s="101" t="n">
        <v>17</v>
      </c>
      <c r="B18" s="311" t="n">
        <v>0.371498572284237</v>
      </c>
      <c r="C18" s="1" t="n">
        <v>2020</v>
      </c>
      <c r="D18" s="1" t="n">
        <v>15</v>
      </c>
      <c r="E18" s="311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</row>
    <row r="19" customFormat="false" ht="15" hidden="false" customHeight="false" outlineLevel="0" collapsed="false">
      <c r="A19" s="107" t="n">
        <v>18</v>
      </c>
      <c r="B19" s="311" t="n">
        <v>0.217637640824031</v>
      </c>
      <c r="C19" s="1" t="n">
        <v>2020</v>
      </c>
      <c r="D19" s="1" t="n">
        <v>15</v>
      </c>
      <c r="E19" s="311"/>
      <c r="F19" s="311"/>
      <c r="G19" s="311"/>
      <c r="H19" s="311"/>
      <c r="I19" s="311"/>
      <c r="J19" s="311"/>
      <c r="K19" s="311"/>
      <c r="L19" s="311"/>
      <c r="M19" s="311"/>
      <c r="N19" s="311"/>
      <c r="O19" s="311"/>
      <c r="P19" s="311"/>
      <c r="Q19" s="311"/>
    </row>
    <row r="20" customFormat="false" ht="15" hidden="false" customHeight="false" outlineLevel="0" collapsed="false">
      <c r="A20" s="96" t="n">
        <v>19</v>
      </c>
      <c r="B20" s="311" t="n">
        <v>0.394239123057787</v>
      </c>
      <c r="C20" s="1" t="n">
        <v>2020</v>
      </c>
      <c r="D20" s="1" t="n">
        <v>15</v>
      </c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</row>
    <row r="21" customFormat="false" ht="15.75" hidden="false" customHeight="true" outlineLevel="0" collapsed="false">
      <c r="A21" s="101" t="n">
        <v>20</v>
      </c>
      <c r="B21" s="311" t="n">
        <v>0.313942320760433</v>
      </c>
      <c r="C21" s="1" t="n">
        <v>2020</v>
      </c>
      <c r="D21" s="1" t="n">
        <v>15</v>
      </c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</row>
    <row r="22" customFormat="false" ht="15.75" hidden="false" customHeight="true" outlineLevel="0" collapsed="false">
      <c r="A22" s="101" t="n">
        <v>21</v>
      </c>
      <c r="B22" s="311" t="n">
        <v>0.336475048158089</v>
      </c>
      <c r="C22" s="1" t="n">
        <v>2020</v>
      </c>
      <c r="D22" s="1" t="n">
        <v>15</v>
      </c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</row>
    <row r="23" customFormat="false" ht="15.75" hidden="false" customHeight="true" outlineLevel="0" collapsed="false">
      <c r="A23" s="101" t="n">
        <v>22</v>
      </c>
      <c r="B23" s="311" t="n">
        <v>0.360625027421461</v>
      </c>
      <c r="C23" s="1" t="n">
        <v>2020</v>
      </c>
      <c r="D23" s="1" t="n">
        <v>15</v>
      </c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</row>
    <row r="24" customFormat="false" ht="15.75" hidden="false" customHeight="true" outlineLevel="0" collapsed="false">
      <c r="A24" s="101" t="n">
        <v>23</v>
      </c>
      <c r="B24" s="311" t="n">
        <v>0.3789291416276</v>
      </c>
      <c r="C24" s="1" t="n">
        <v>2020</v>
      </c>
      <c r="D24" s="1" t="n">
        <v>15</v>
      </c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</row>
    <row r="25" customFormat="false" ht="15.75" hidden="false" customHeight="true" outlineLevel="0" collapsed="false">
      <c r="A25" s="101" t="n">
        <v>24</v>
      </c>
      <c r="B25" s="311" t="n">
        <v>0.360625027421461</v>
      </c>
      <c r="C25" s="1" t="n">
        <v>2020</v>
      </c>
      <c r="D25" s="1" t="n">
        <v>15</v>
      </c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</row>
    <row r="26" customFormat="false" ht="15.75" hidden="false" customHeight="true" outlineLevel="0" collapsed="false">
      <c r="A26" s="101" t="n">
        <v>25</v>
      </c>
      <c r="B26" s="311" t="n">
        <v>0.410167678003819</v>
      </c>
      <c r="C26" s="1" t="n">
        <v>2020</v>
      </c>
      <c r="D26" s="1" t="n">
        <v>15</v>
      </c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</row>
    <row r="27" customFormat="false" ht="15.75" hidden="false" customHeight="true" outlineLevel="0" collapsed="false">
      <c r="A27" s="101" t="n">
        <v>26</v>
      </c>
      <c r="B27" s="311" t="n">
        <v>0.422535029986916</v>
      </c>
      <c r="C27" s="1" t="n">
        <v>2020</v>
      </c>
      <c r="D27" s="1" t="n">
        <v>15</v>
      </c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</row>
    <row r="28" customFormat="false" ht="15.75" hidden="false" customHeight="true" outlineLevel="0" collapsed="false">
      <c r="A28" s="101" t="n">
        <v>27</v>
      </c>
      <c r="B28" s="311" t="n">
        <v>0.375195462541253</v>
      </c>
      <c r="C28" s="1" t="n">
        <v>2020</v>
      </c>
      <c r="D28" s="1" t="n">
        <v>15</v>
      </c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</row>
    <row r="29" customFormat="false" ht="15.75" hidden="false" customHeight="true" outlineLevel="0" collapsed="false">
      <c r="A29" s="107" t="n">
        <v>28</v>
      </c>
      <c r="B29" s="311" t="n">
        <v>0.247536690454639</v>
      </c>
      <c r="C29" s="1" t="n">
        <v>2020</v>
      </c>
      <c r="D29" s="1" t="n">
        <v>15</v>
      </c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</row>
    <row r="30" customFormat="false" ht="15.75" hidden="false" customHeight="true" outlineLevel="0" collapsed="false">
      <c r="A30" s="113" t="n">
        <v>29</v>
      </c>
      <c r="B30" s="311" t="n">
        <v>0.245097652484943</v>
      </c>
      <c r="C30" s="1" t="n">
        <v>2020</v>
      </c>
      <c r="D30" s="1" t="n">
        <v>15</v>
      </c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</row>
    <row r="31" customFormat="false" ht="15.75" hidden="false" customHeight="true" outlineLevel="0" collapsed="false">
      <c r="A31" s="115" t="n">
        <v>30</v>
      </c>
      <c r="B31" s="311" t="n">
        <v>0.406126198178118</v>
      </c>
      <c r="C31" s="1" t="n">
        <v>2020</v>
      </c>
      <c r="D31" s="1" t="n">
        <v>15</v>
      </c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</row>
    <row r="32" customFormat="false" ht="15.75" hidden="false" customHeight="true" outlineLevel="0" collapsed="false">
      <c r="A32" s="115" t="n">
        <v>31</v>
      </c>
      <c r="B32" s="311" t="n">
        <v>0.422535029986916</v>
      </c>
      <c r="C32" s="1" t="n">
        <v>2020</v>
      </c>
      <c r="D32" s="1" t="n">
        <v>15</v>
      </c>
      <c r="E32" s="333"/>
      <c r="F32" s="333"/>
      <c r="G32" s="333"/>
      <c r="H32" s="333"/>
      <c r="I32" s="333"/>
      <c r="J32" s="333"/>
      <c r="K32" s="333"/>
      <c r="L32" s="311"/>
      <c r="M32" s="311"/>
      <c r="N32" s="311"/>
      <c r="O32" s="311"/>
      <c r="P32" s="311"/>
      <c r="Q32" s="311"/>
    </row>
    <row r="33" customFormat="false" ht="15.75" hidden="false" customHeight="true" outlineLevel="0" collapsed="false">
      <c r="A33" s="115" t="n">
        <v>32</v>
      </c>
      <c r="B33" s="311" t="n">
        <v>0.257537985466874</v>
      </c>
      <c r="C33" s="1" t="n">
        <v>2020</v>
      </c>
      <c r="D33" s="1" t="n">
        <v>15</v>
      </c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</row>
    <row r="34" customFormat="false" ht="15.75" hidden="false" customHeight="true" outlineLevel="0" collapsed="false">
      <c r="A34" s="115" t="n">
        <v>33</v>
      </c>
      <c r="B34" s="311" t="n">
        <v>0.367838108367454</v>
      </c>
      <c r="C34" s="1" t="n">
        <v>2020</v>
      </c>
      <c r="D34" s="1" t="n">
        <v>15</v>
      </c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</row>
    <row r="35" customFormat="false" ht="15.75" hidden="false" customHeight="true" outlineLevel="0" collapsed="false">
      <c r="A35" s="115" t="n">
        <v>34</v>
      </c>
      <c r="B35" s="311" t="n">
        <v>0.3789291416276</v>
      </c>
      <c r="C35" s="1" t="n">
        <v>2020</v>
      </c>
      <c r="D35" s="1" t="n">
        <v>15</v>
      </c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</row>
    <row r="36" customFormat="false" ht="15.75" hidden="false" customHeight="true" outlineLevel="0" collapsed="false">
      <c r="A36" s="115" t="n">
        <v>35</v>
      </c>
      <c r="B36" s="311" t="n">
        <v>0.270609747934694</v>
      </c>
      <c r="C36" s="1" t="n">
        <v>2020</v>
      </c>
      <c r="D36" s="1" t="n">
        <v>15</v>
      </c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</row>
    <row r="37" customFormat="false" ht="15.75" hidden="false" customHeight="true" outlineLevel="0" collapsed="false">
      <c r="A37" s="121" t="n">
        <v>36</v>
      </c>
      <c r="B37" s="311" t="n">
        <v>0.390354591077855</v>
      </c>
      <c r="C37" s="1" t="n">
        <v>2020</v>
      </c>
      <c r="D37" s="1" t="n">
        <v>15</v>
      </c>
      <c r="E37" s="333"/>
      <c r="F37" s="333"/>
      <c r="G37" s="333"/>
      <c r="H37" s="333"/>
      <c r="I37" s="333"/>
      <c r="J37" s="333"/>
      <c r="K37" s="333"/>
      <c r="L37" s="311"/>
      <c r="M37" s="311"/>
      <c r="N37" s="311"/>
      <c r="O37" s="311"/>
      <c r="P37" s="311"/>
      <c r="Q37" s="311"/>
    </row>
    <row r="38" customFormat="false" ht="15.75" hidden="false" customHeight="true" outlineLevel="0" collapsed="false">
      <c r="A38" s="113" t="n">
        <v>37</v>
      </c>
      <c r="B38" s="311" t="n">
        <v>0.287174588749259</v>
      </c>
      <c r="C38" s="1" t="n">
        <v>2020</v>
      </c>
      <c r="D38" s="1" t="n">
        <v>15</v>
      </c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</row>
    <row r="39" customFormat="false" ht="15.75" hidden="false" customHeight="true" outlineLevel="0" collapsed="false">
      <c r="A39" s="115" t="n">
        <v>38</v>
      </c>
      <c r="B39" s="311" t="n">
        <v>0.42673979886665</v>
      </c>
      <c r="C39" s="1" t="n">
        <v>2020</v>
      </c>
      <c r="D39" s="1" t="n">
        <v>15</v>
      </c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</row>
    <row r="40" customFormat="false" ht="15.75" hidden="false" customHeight="true" outlineLevel="0" collapsed="false">
      <c r="A40" s="115" t="n">
        <v>39</v>
      </c>
      <c r="B40" s="311" t="n">
        <v>0.410167678003819</v>
      </c>
      <c r="C40" s="1" t="n">
        <v>2020</v>
      </c>
      <c r="D40" s="1" t="n">
        <v>15</v>
      </c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</row>
    <row r="41" customFormat="false" ht="15.75" hidden="false" customHeight="true" outlineLevel="0" collapsed="false">
      <c r="A41" s="115" t="n">
        <v>40</v>
      </c>
      <c r="B41" s="311" t="n">
        <v>0.439606832474624</v>
      </c>
      <c r="C41" s="1" t="n">
        <v>2020</v>
      </c>
      <c r="D41" s="1" t="n">
        <v>15</v>
      </c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</row>
    <row r="42" customFormat="false" ht="15.75" hidden="false" customHeight="true" outlineLevel="0" collapsed="false">
      <c r="A42" s="115" t="n">
        <v>41</v>
      </c>
      <c r="B42" s="311" t="n">
        <v>0.375195462541253</v>
      </c>
      <c r="C42" s="1" t="n">
        <v>2020</v>
      </c>
      <c r="D42" s="1" t="n">
        <v>15</v>
      </c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</row>
    <row r="43" customFormat="false" ht="15.75" hidden="false" customHeight="true" outlineLevel="0" collapsed="false">
      <c r="A43" s="115" t="n">
        <v>42</v>
      </c>
      <c r="B43" s="311" t="n">
        <v>0.333159679366475</v>
      </c>
      <c r="C43" s="1" t="n">
        <v>2020</v>
      </c>
      <c r="D43" s="1" t="n">
        <v>15</v>
      </c>
      <c r="E43" s="333"/>
      <c r="F43" s="333"/>
      <c r="G43" s="333"/>
      <c r="H43" s="333"/>
      <c r="I43" s="333"/>
      <c r="J43" s="311"/>
      <c r="K43" s="311"/>
      <c r="L43" s="311"/>
      <c r="M43" s="311"/>
      <c r="N43" s="311"/>
      <c r="O43" s="311"/>
      <c r="P43" s="311"/>
      <c r="Q43" s="311"/>
    </row>
    <row r="44" customFormat="false" ht="15.75" hidden="false" customHeight="true" outlineLevel="0" collapsed="false">
      <c r="A44" s="121" t="n">
        <v>43</v>
      </c>
      <c r="B44" s="311" t="n">
        <v>0.375195462541253</v>
      </c>
      <c r="C44" s="1" t="n">
        <v>2020</v>
      </c>
      <c r="D44" s="1" t="n">
        <v>15</v>
      </c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</row>
    <row r="45" customFormat="false" ht="15.75" hidden="false" customHeight="true" outlineLevel="0" collapsed="false">
      <c r="A45" s="113" t="n">
        <v>44</v>
      </c>
      <c r="B45" s="311" t="n">
        <v>0.262689159663305</v>
      </c>
      <c r="C45" s="1" t="n">
        <v>2020</v>
      </c>
      <c r="D45" s="1" t="n">
        <v>15</v>
      </c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</row>
    <row r="46" customFormat="false" ht="15.75" hidden="false" customHeight="true" outlineLevel="0" collapsed="false">
      <c r="A46" s="115" t="n">
        <v>45</v>
      </c>
      <c r="B46" s="311" t="n">
        <v>0.360625027421461</v>
      </c>
      <c r="C46" s="1" t="n">
        <v>2020</v>
      </c>
      <c r="D46" s="1" t="n">
        <v>15</v>
      </c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</row>
    <row r="47" customFormat="false" ht="15.75" hidden="false" customHeight="true" outlineLevel="0" collapsed="false">
      <c r="A47" s="115" t="n">
        <v>46</v>
      </c>
      <c r="B47" s="311" t="n">
        <v>0.375195462541253</v>
      </c>
      <c r="C47" s="1" t="n">
        <v>2020</v>
      </c>
      <c r="D47" s="1" t="n">
        <v>15</v>
      </c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</row>
    <row r="48" customFormat="false" ht="15.75" hidden="false" customHeight="true" outlineLevel="0" collapsed="false">
      <c r="A48" s="115" t="n">
        <v>47</v>
      </c>
      <c r="B48" s="311" t="n">
        <v>0.284344989126654</v>
      </c>
      <c r="C48" s="1" t="n">
        <v>2020</v>
      </c>
      <c r="D48" s="1" t="n">
        <v>15</v>
      </c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</row>
    <row r="49" customFormat="false" ht="15.75" hidden="false" customHeight="true" outlineLevel="0" collapsed="false">
      <c r="A49" s="115" t="n">
        <v>48</v>
      </c>
      <c r="B49" s="311" t="n">
        <v>0.402124540015745</v>
      </c>
      <c r="C49" s="1" t="n">
        <v>2020</v>
      </c>
      <c r="D49" s="1" t="n">
        <v>15</v>
      </c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</row>
    <row r="50" customFormat="false" ht="15.75" hidden="false" customHeight="true" outlineLevel="0" collapsed="false">
      <c r="A50" s="115" t="n">
        <v>49</v>
      </c>
      <c r="B50" s="311" t="n">
        <v>0.402124540015745</v>
      </c>
      <c r="C50" s="1" t="n">
        <v>2020</v>
      </c>
      <c r="D50" s="1" t="n">
        <v>15</v>
      </c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</row>
    <row r="51" customFormat="false" ht="15.75" hidden="false" customHeight="true" outlineLevel="0" collapsed="false">
      <c r="A51" s="115" t="n">
        <v>50</v>
      </c>
      <c r="B51" s="311" t="n">
        <v>0.292918542709115</v>
      </c>
      <c r="C51" s="1" t="n">
        <v>2020</v>
      </c>
      <c r="D51" s="1" t="n">
        <v>15</v>
      </c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</row>
    <row r="52" customFormat="false" ht="15.75" hidden="false" customHeight="true" outlineLevel="0" collapsed="false">
      <c r="A52" s="115" t="n">
        <v>51</v>
      </c>
      <c r="B52" s="311" t="n">
        <v>0.422535029986916</v>
      </c>
      <c r="C52" s="1" t="n">
        <v>2020</v>
      </c>
      <c r="D52" s="1" t="n">
        <v>15</v>
      </c>
      <c r="E52" s="311"/>
      <c r="F52" s="311"/>
      <c r="G52" s="311"/>
      <c r="H52" s="311"/>
      <c r="I52" s="311"/>
      <c r="J52" s="311"/>
      <c r="K52" s="311"/>
      <c r="L52" s="311"/>
      <c r="M52" s="311"/>
      <c r="N52" s="311"/>
      <c r="O52" s="311"/>
      <c r="P52" s="311"/>
      <c r="Q52" s="311"/>
    </row>
    <row r="53" customFormat="false" ht="15.75" hidden="false" customHeight="true" outlineLevel="0" collapsed="false">
      <c r="A53" s="115" t="n">
        <v>52</v>
      </c>
      <c r="B53" s="311" t="n">
        <v>0.287174588749259</v>
      </c>
      <c r="C53" s="1" t="n">
        <v>2020</v>
      </c>
      <c r="D53" s="1" t="n">
        <v>15</v>
      </c>
      <c r="E53" s="311"/>
      <c r="F53" s="311"/>
      <c r="G53" s="311"/>
      <c r="H53" s="311"/>
      <c r="I53" s="311"/>
      <c r="J53" s="311"/>
      <c r="K53" s="311"/>
      <c r="L53" s="311"/>
      <c r="M53" s="311"/>
      <c r="N53" s="311"/>
      <c r="O53" s="311"/>
      <c r="P53" s="311"/>
      <c r="Q53" s="311"/>
    </row>
    <row r="54" customFormat="false" ht="15.75" hidden="false" customHeight="true" outlineLevel="0" collapsed="false">
      <c r="A54" s="115" t="n">
        <v>53</v>
      </c>
      <c r="B54" s="311" t="n">
        <v>0.346620424250015</v>
      </c>
      <c r="C54" s="1" t="n">
        <v>2020</v>
      </c>
      <c r="D54" s="1" t="n">
        <v>15</v>
      </c>
      <c r="E54" s="311"/>
      <c r="F54" s="311"/>
      <c r="G54" s="311"/>
      <c r="H54" s="311"/>
      <c r="I54" s="311"/>
      <c r="J54" s="311"/>
      <c r="K54" s="311"/>
      <c r="L54" s="311"/>
      <c r="M54" s="311"/>
      <c r="N54" s="311"/>
      <c r="O54" s="311"/>
      <c r="P54" s="311"/>
      <c r="Q54" s="311"/>
    </row>
    <row r="55" customFormat="false" ht="15.75" hidden="false" customHeight="true" outlineLevel="0" collapsed="false">
      <c r="A55" s="115" t="n">
        <v>54</v>
      </c>
      <c r="B55" s="311" t="n">
        <v>0.371498572284237</v>
      </c>
      <c r="C55" s="1" t="n">
        <v>2020</v>
      </c>
      <c r="D55" s="1" t="n">
        <v>15</v>
      </c>
      <c r="E55" s="311"/>
      <c r="F55" s="311"/>
      <c r="G55" s="311"/>
      <c r="H55" s="311"/>
      <c r="I55" s="311"/>
      <c r="J55" s="311"/>
      <c r="K55" s="311"/>
      <c r="L55" s="311"/>
      <c r="M55" s="311"/>
      <c r="N55" s="311"/>
      <c r="O55" s="311"/>
      <c r="P55" s="311"/>
      <c r="Q55" s="311"/>
    </row>
    <row r="56" customFormat="false" ht="15.75" hidden="false" customHeight="true" outlineLevel="0" collapsed="false">
      <c r="A56" s="115" t="n">
        <v>55</v>
      </c>
      <c r="B56" s="311" t="n">
        <v>0.329876977693224</v>
      </c>
      <c r="C56" s="1" t="n">
        <v>2020</v>
      </c>
      <c r="D56" s="1" t="n">
        <v>15</v>
      </c>
      <c r="E56" s="311"/>
      <c r="F56" s="311"/>
      <c r="G56" s="311"/>
      <c r="H56" s="311"/>
      <c r="I56" s="311"/>
      <c r="J56" s="311"/>
      <c r="K56" s="311"/>
      <c r="L56" s="311"/>
      <c r="M56" s="311"/>
      <c r="N56" s="311"/>
      <c r="O56" s="311"/>
      <c r="P56" s="311"/>
      <c r="Q56" s="311"/>
    </row>
    <row r="57" customFormat="false" ht="15.75" hidden="false" customHeight="true" outlineLevel="0" collapsed="false">
      <c r="A57" s="115" t="n">
        <v>56</v>
      </c>
      <c r="B57" s="311" t="n">
        <v>0.336475048158089</v>
      </c>
      <c r="C57" s="1" t="n">
        <v>2020</v>
      </c>
      <c r="D57" s="1" t="n">
        <v>15</v>
      </c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</row>
    <row r="58" customFormat="false" ht="15.75" hidden="false" customHeight="true" outlineLevel="0" collapsed="false">
      <c r="A58" s="121" t="n">
        <v>57</v>
      </c>
      <c r="B58" s="311" t="n">
        <v>0.375195462541253</v>
      </c>
      <c r="C58" s="1" t="n">
        <v>2020</v>
      </c>
      <c r="D58" s="1" t="n">
        <v>15</v>
      </c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</row>
    <row r="59" customFormat="false" ht="15.75" hidden="false" customHeight="true" outlineLevel="0" collapsed="false">
      <c r="A59" s="113" t="n">
        <v>58</v>
      </c>
      <c r="B59" s="311" t="n">
        <v>0.386508334316745</v>
      </c>
      <c r="C59" s="1" t="n">
        <v>2020</v>
      </c>
      <c r="D59" s="1" t="n">
        <v>15</v>
      </c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</row>
    <row r="60" customFormat="false" ht="15.75" hidden="false" customHeight="true" outlineLevel="0" collapsed="false">
      <c r="A60" s="115" t="n">
        <v>59</v>
      </c>
      <c r="B60" s="311" t="n">
        <v>0.260100820805459</v>
      </c>
      <c r="C60" s="1" t="n">
        <v>2020</v>
      </c>
      <c r="D60" s="1" t="n">
        <v>15</v>
      </c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1"/>
      <c r="P60" s="311"/>
      <c r="Q60" s="311"/>
    </row>
    <row r="61" customFormat="false" ht="15.75" hidden="false" customHeight="true" outlineLevel="0" collapsed="false">
      <c r="A61" s="115" t="n">
        <v>60</v>
      </c>
      <c r="B61" s="311" t="n">
        <v>0.191349987819805</v>
      </c>
      <c r="C61" s="1" t="n">
        <v>2020</v>
      </c>
      <c r="D61" s="1" t="n">
        <v>15</v>
      </c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</row>
    <row r="62" customFormat="false" ht="15.75" hidden="false" customHeight="true" outlineLevel="0" collapsed="false">
      <c r="A62" s="121" t="n">
        <v>61</v>
      </c>
      <c r="B62" s="311" t="n">
        <v>0.422535029986916</v>
      </c>
      <c r="C62" s="1" t="n">
        <v>2020</v>
      </c>
      <c r="D62" s="1" t="n">
        <v>15</v>
      </c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311"/>
      <c r="P62" s="311"/>
      <c r="Q62" s="311"/>
    </row>
    <row r="63" customFormat="false" ht="15.75" hidden="false" customHeight="true" outlineLevel="0" collapsed="false">
      <c r="A63" s="113" t="n">
        <v>62</v>
      </c>
      <c r="B63" s="311" t="n">
        <v>0.339823409148055</v>
      </c>
      <c r="C63" s="1" t="n">
        <v>2020</v>
      </c>
      <c r="D63" s="1" t="n">
        <v>15</v>
      </c>
      <c r="E63" s="311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</row>
    <row r="64" customFormat="false" ht="15.75" hidden="false" customHeight="true" outlineLevel="0" collapsed="false">
      <c r="A64" s="115" t="n">
        <v>63</v>
      </c>
      <c r="B64" s="311" t="n">
        <v>0.371498572284237</v>
      </c>
      <c r="C64" s="1" t="n">
        <v>2020</v>
      </c>
      <c r="D64" s="1" t="n">
        <v>15</v>
      </c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</row>
    <row r="65" customFormat="false" ht="15.75" hidden="false" customHeight="true" outlineLevel="0" collapsed="false">
      <c r="A65" s="115" t="n">
        <v>64</v>
      </c>
      <c r="B65" s="311" t="n">
        <v>0.367838108367454</v>
      </c>
      <c r="C65" s="1" t="n">
        <v>2020</v>
      </c>
      <c r="D65" s="1" t="n">
        <v>15</v>
      </c>
      <c r="E65" s="311"/>
      <c r="F65" s="311"/>
      <c r="G65" s="311"/>
      <c r="H65" s="311"/>
      <c r="I65" s="311"/>
      <c r="J65" s="311"/>
      <c r="K65" s="311"/>
      <c r="L65" s="311"/>
      <c r="M65" s="311"/>
      <c r="N65" s="311"/>
      <c r="O65" s="311"/>
      <c r="P65" s="311"/>
      <c r="Q65" s="311"/>
    </row>
    <row r="66" customFormat="false" ht="15.75" hidden="false" customHeight="true" outlineLevel="0" collapsed="false">
      <c r="A66" s="115" t="n">
        <v>65</v>
      </c>
      <c r="B66" s="311" t="n">
        <v>0.430986410623489</v>
      </c>
      <c r="C66" s="1" t="n">
        <v>2020</v>
      </c>
      <c r="D66" s="1" t="n">
        <v>15</v>
      </c>
      <c r="E66" s="311"/>
      <c r="F66" s="311"/>
      <c r="G66" s="311"/>
      <c r="H66" s="311"/>
      <c r="I66" s="311"/>
      <c r="J66" s="311"/>
      <c r="K66" s="311"/>
      <c r="L66" s="311"/>
      <c r="M66" s="311"/>
      <c r="N66" s="311"/>
      <c r="O66" s="311"/>
      <c r="P66" s="311"/>
      <c r="Q66" s="311"/>
    </row>
    <row r="67" customFormat="false" ht="15.75" hidden="false" customHeight="true" outlineLevel="0" collapsed="false">
      <c r="A67" s="115" t="n">
        <v>66</v>
      </c>
      <c r="B67" s="311" t="n">
        <v>0.336475048158089</v>
      </c>
      <c r="C67" s="1" t="n">
        <v>2020</v>
      </c>
      <c r="D67" s="1" t="n">
        <v>15</v>
      </c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1"/>
      <c r="Q67" s="311"/>
    </row>
    <row r="68" customFormat="false" ht="15.75" hidden="false" customHeight="true" outlineLevel="0" collapsed="false">
      <c r="A68" s="115" t="n">
        <v>67</v>
      </c>
      <c r="B68" s="311" t="n">
        <v>0.382699975639609</v>
      </c>
      <c r="C68" s="1" t="n">
        <v>2020</v>
      </c>
      <c r="D68" s="1" t="n">
        <v>15</v>
      </c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1"/>
      <c r="P68" s="311"/>
      <c r="Q68" s="311"/>
    </row>
    <row r="69" customFormat="false" ht="15.75" hidden="false" customHeight="true" outlineLevel="0" collapsed="false">
      <c r="A69" s="115" t="n">
        <v>68</v>
      </c>
      <c r="B69" s="311" t="n">
        <v>0.292918542709115</v>
      </c>
      <c r="C69" s="1" t="n">
        <v>2020</v>
      </c>
      <c r="D69" s="1" t="n">
        <v>15</v>
      </c>
      <c r="E69" s="311"/>
      <c r="F69" s="311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</row>
    <row r="70" customFormat="false" ht="15.75" hidden="false" customHeight="true" outlineLevel="0" collapsed="false">
      <c r="A70" s="115" t="n">
        <v>69</v>
      </c>
      <c r="B70" s="311" t="n">
        <v>0.367838108367454</v>
      </c>
      <c r="C70" s="1" t="n">
        <v>2020</v>
      </c>
      <c r="D70" s="1" t="n">
        <v>15</v>
      </c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</row>
    <row r="71" customFormat="false" ht="15.75" hidden="false" customHeight="true" outlineLevel="0" collapsed="false">
      <c r="A71" s="115" t="n">
        <v>70</v>
      </c>
      <c r="B71" s="311" t="n">
        <v>0.402124540015745</v>
      </c>
      <c r="C71" s="1" t="n">
        <v>2020</v>
      </c>
      <c r="D71" s="1" t="n">
        <v>15</v>
      </c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</row>
    <row r="72" customFormat="false" ht="15.75" hidden="false" customHeight="true" outlineLevel="0" collapsed="false">
      <c r="A72" s="115" t="n">
        <v>71</v>
      </c>
      <c r="B72" s="311" t="n">
        <v>0.323408291365749</v>
      </c>
      <c r="C72" s="1" t="n">
        <v>2020</v>
      </c>
      <c r="D72" s="1" t="n">
        <v>15</v>
      </c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</row>
    <row r="73" customFormat="false" ht="15.75" hidden="false" customHeight="true" outlineLevel="0" collapsed="false">
      <c r="A73" s="115" t="n">
        <v>72</v>
      </c>
      <c r="B73" s="311" t="n">
        <v>0.323408291365749</v>
      </c>
      <c r="C73" s="1" t="n">
        <v>2020</v>
      </c>
      <c r="D73" s="1" t="n">
        <v>15</v>
      </c>
      <c r="E73" s="311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</row>
    <row r="74" customFormat="false" ht="15.75" hidden="false" customHeight="true" outlineLevel="0" collapsed="false">
      <c r="A74" s="121" t="n">
        <v>73</v>
      </c>
      <c r="B74" s="311" t="n">
        <v>0.371498572284237</v>
      </c>
      <c r="C74" s="1" t="n">
        <v>2020</v>
      </c>
      <c r="D74" s="1" t="n">
        <v>15</v>
      </c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</row>
    <row r="75" customFormat="false" ht="15.75" hidden="false" customHeight="true" outlineLevel="0" collapsed="false">
      <c r="A75" s="113" t="n">
        <v>74</v>
      </c>
      <c r="B75" s="311" t="n">
        <v>0.262689159663305</v>
      </c>
      <c r="C75" s="1" t="n">
        <v>2020</v>
      </c>
      <c r="D75" s="1" t="n">
        <v>15</v>
      </c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</row>
    <row r="76" customFormat="false" ht="15.75" hidden="false" customHeight="true" outlineLevel="0" collapsed="false">
      <c r="A76" s="115" t="n">
        <v>75</v>
      </c>
      <c r="B76" s="311" t="n">
        <v>0.320221672441068</v>
      </c>
      <c r="C76" s="1" t="n">
        <v>2020</v>
      </c>
      <c r="D76" s="1" t="n">
        <v>15</v>
      </c>
      <c r="E76" s="311"/>
      <c r="F76" s="311"/>
      <c r="G76" s="311"/>
      <c r="H76" s="311"/>
      <c r="I76" s="311"/>
      <c r="J76" s="311"/>
      <c r="K76" s="311"/>
      <c r="L76" s="311"/>
      <c r="M76" s="311"/>
      <c r="N76" s="311"/>
      <c r="O76" s="311"/>
      <c r="P76" s="311"/>
      <c r="Q76" s="311"/>
    </row>
    <row r="77" customFormat="false" ht="15.75" hidden="false" customHeight="true" outlineLevel="0" collapsed="false">
      <c r="A77" s="115" t="n">
        <v>76</v>
      </c>
      <c r="B77" s="311" t="n">
        <v>0.323408291365749</v>
      </c>
      <c r="C77" s="1" t="n">
        <v>2020</v>
      </c>
      <c r="D77" s="1" t="n">
        <v>15</v>
      </c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</row>
    <row r="78" customFormat="false" ht="15.75" hidden="false" customHeight="true" outlineLevel="0" collapsed="false">
      <c r="A78" s="115" t="n">
        <v>77</v>
      </c>
      <c r="B78" s="311" t="n">
        <v>0.336475048158089</v>
      </c>
      <c r="C78" s="1" t="n">
        <v>2020</v>
      </c>
      <c r="D78" s="1" t="n">
        <v>15</v>
      </c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</row>
    <row r="79" customFormat="false" ht="15.75" hidden="false" customHeight="true" outlineLevel="0" collapsed="false">
      <c r="A79" s="115" t="n">
        <v>78</v>
      </c>
      <c r="B79" s="311" t="n">
        <v>0.276022378418453</v>
      </c>
      <c r="C79" s="1" t="n">
        <v>2020</v>
      </c>
      <c r="D79" s="1" t="n">
        <v>15</v>
      </c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</row>
    <row r="80" customFormat="false" ht="15.75" hidden="false" customHeight="true" outlineLevel="0" collapsed="false">
      <c r="A80" s="115" t="n">
        <v>79</v>
      </c>
      <c r="B80" s="311" t="n">
        <v>0.292918542709115</v>
      </c>
      <c r="C80" s="1" t="n">
        <v>2020</v>
      </c>
      <c r="D80" s="1" t="n">
        <v>15</v>
      </c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</row>
    <row r="81" customFormat="false" ht="15.75" hidden="false" customHeight="true" outlineLevel="0" collapsed="false">
      <c r="A81" s="115" t="n">
        <v>80</v>
      </c>
      <c r="B81" s="311" t="n">
        <v>0.24029143701452</v>
      </c>
      <c r="C81" s="1" t="n">
        <v>2020</v>
      </c>
      <c r="D81" s="1" t="n">
        <v>15</v>
      </c>
      <c r="E81" s="311"/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</row>
    <row r="82" customFormat="false" ht="15.75" hidden="false" customHeight="true" outlineLevel="0" collapsed="false">
      <c r="A82" s="115" t="n">
        <v>81</v>
      </c>
      <c r="B82" s="311" t="n">
        <v>0.430986410623489</v>
      </c>
      <c r="C82" s="1" t="n">
        <v>2020</v>
      </c>
      <c r="D82" s="1" t="n">
        <v>15</v>
      </c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</row>
    <row r="83" customFormat="false" ht="15.75" hidden="false" customHeight="true" outlineLevel="0" collapsed="false">
      <c r="A83" s="132" t="n">
        <v>82</v>
      </c>
      <c r="B83" s="311" t="n">
        <v>0.228684195916676</v>
      </c>
      <c r="C83" s="1" t="n">
        <v>2020</v>
      </c>
      <c r="D83" s="1" t="n">
        <v>15</v>
      </c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Q2" activeCellId="1" sqref="C2:C83 Q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12"/>
    <col collapsed="false" customWidth="true" hidden="false" outlineLevel="0" max="2" min="2" style="1" width="32.88"/>
    <col collapsed="false" customWidth="true" hidden="false" outlineLevel="0" max="18" min="3" style="1" width="8.38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334" t="s">
        <v>1</v>
      </c>
      <c r="B1" s="335" t="s">
        <v>2</v>
      </c>
      <c r="C1" s="336" t="n">
        <v>2005</v>
      </c>
      <c r="D1" s="336" t="n">
        <v>2006</v>
      </c>
      <c r="E1" s="336" t="n">
        <v>2007</v>
      </c>
      <c r="F1" s="336" t="n">
        <v>2008</v>
      </c>
      <c r="G1" s="336" t="n">
        <v>2009</v>
      </c>
      <c r="H1" s="336" t="n">
        <v>2010</v>
      </c>
      <c r="I1" s="336" t="n">
        <v>2011</v>
      </c>
      <c r="J1" s="336" t="n">
        <v>2012</v>
      </c>
      <c r="K1" s="336" t="n">
        <v>2013</v>
      </c>
      <c r="L1" s="336" t="n">
        <v>2014</v>
      </c>
      <c r="M1" s="336" t="n">
        <v>2015</v>
      </c>
      <c r="N1" s="336" t="n">
        <v>2016</v>
      </c>
      <c r="O1" s="336" t="n">
        <v>2017</v>
      </c>
      <c r="P1" s="336" t="n">
        <v>2018</v>
      </c>
      <c r="Q1" s="337" t="n">
        <v>2019</v>
      </c>
      <c r="R1" s="338" t="n">
        <v>2020</v>
      </c>
    </row>
    <row r="2" customFormat="false" ht="15" hidden="false" customHeight="true" outlineLevel="0" collapsed="false">
      <c r="A2" s="339" t="n">
        <v>1</v>
      </c>
      <c r="B2" s="97" t="s">
        <v>3</v>
      </c>
      <c r="C2" s="98" t="n">
        <v>-7.1</v>
      </c>
      <c r="D2" s="99" t="n">
        <v>-5.8</v>
      </c>
      <c r="E2" s="99" t="n">
        <v>-4.5</v>
      </c>
      <c r="F2" s="99" t="n">
        <v>-3.7</v>
      </c>
      <c r="G2" s="99" t="n">
        <v>-3.4</v>
      </c>
      <c r="H2" s="99" t="n">
        <v>-3.5</v>
      </c>
      <c r="I2" s="99" t="n">
        <v>-3</v>
      </c>
      <c r="J2" s="99" t="n">
        <v>-2.4</v>
      </c>
      <c r="K2" s="99" t="n">
        <v>-2.2</v>
      </c>
      <c r="L2" s="99" t="n">
        <v>-2.5</v>
      </c>
      <c r="M2" s="99" t="n">
        <v>-2.4</v>
      </c>
      <c r="N2" s="99" t="n">
        <v>-2.8</v>
      </c>
      <c r="O2" s="99" t="n">
        <v>-3.8</v>
      </c>
      <c r="P2" s="99" t="n">
        <v>-4.3</v>
      </c>
      <c r="Q2" s="99" t="n">
        <v>-4.8</v>
      </c>
      <c r="R2" s="151" t="n">
        <v>-7.6</v>
      </c>
    </row>
    <row r="3" customFormat="false" ht="15.75" hidden="false" customHeight="false" outlineLevel="0" collapsed="false">
      <c r="A3" s="340" t="n">
        <v>2</v>
      </c>
      <c r="B3" s="102" t="s">
        <v>4</v>
      </c>
      <c r="C3" s="103" t="n">
        <v>-10.8</v>
      </c>
      <c r="D3" s="104" t="n">
        <v>-9.5</v>
      </c>
      <c r="E3" s="104" t="n">
        <v>-7.7</v>
      </c>
      <c r="F3" s="104" t="n">
        <v>-6.8</v>
      </c>
      <c r="G3" s="104" t="n">
        <v>-5.8</v>
      </c>
      <c r="H3" s="104" t="n">
        <v>-6.3</v>
      </c>
      <c r="I3" s="104" t="n">
        <v>-5.2</v>
      </c>
      <c r="J3" s="104" t="n">
        <v>-4.8</v>
      </c>
      <c r="K3" s="104" t="n">
        <v>-4.8</v>
      </c>
      <c r="L3" s="104" t="n">
        <v>-5</v>
      </c>
      <c r="M3" s="104" t="n">
        <v>-4.4</v>
      </c>
      <c r="N3" s="104" t="n">
        <v>-4.7</v>
      </c>
      <c r="O3" s="104" t="n">
        <v>-5.8</v>
      </c>
      <c r="P3" s="104" t="n">
        <v>-6</v>
      </c>
      <c r="Q3" s="104" t="n">
        <v>-6.4</v>
      </c>
      <c r="R3" s="153" t="n">
        <v>-9</v>
      </c>
    </row>
    <row r="4" customFormat="false" ht="15.75" hidden="false" customHeight="false" outlineLevel="0" collapsed="false">
      <c r="A4" s="340" t="n">
        <v>3</v>
      </c>
      <c r="B4" s="102" t="s">
        <v>5</v>
      </c>
      <c r="C4" s="103" t="n">
        <v>-11.1</v>
      </c>
      <c r="D4" s="104" t="n">
        <v>-9.7</v>
      </c>
      <c r="E4" s="104" t="n">
        <v>-8.5</v>
      </c>
      <c r="F4" s="104" t="n">
        <v>-7.9</v>
      </c>
      <c r="G4" s="104" t="n">
        <v>-7.5</v>
      </c>
      <c r="H4" s="104" t="n">
        <v>-7.2</v>
      </c>
      <c r="I4" s="104" t="n">
        <v>-6.2</v>
      </c>
      <c r="J4" s="104" t="n">
        <v>-5.2</v>
      </c>
      <c r="K4" s="104" t="n">
        <v>-5.6</v>
      </c>
      <c r="L4" s="104" t="n">
        <v>-5.4</v>
      </c>
      <c r="M4" s="104" t="n">
        <v>-4.9</v>
      </c>
      <c r="N4" s="104" t="n">
        <v>-5.3</v>
      </c>
      <c r="O4" s="104" t="n">
        <v>-6</v>
      </c>
      <c r="P4" s="104" t="n">
        <v>-6.7</v>
      </c>
      <c r="Q4" s="104" t="n">
        <v>-7.5</v>
      </c>
      <c r="R4" s="153" t="n">
        <v>-10.8</v>
      </c>
    </row>
    <row r="5" customFormat="false" ht="15.75" hidden="false" customHeight="false" outlineLevel="0" collapsed="false">
      <c r="A5" s="340" t="n">
        <v>4</v>
      </c>
      <c r="B5" s="102" t="s">
        <v>6</v>
      </c>
      <c r="C5" s="103" t="n">
        <v>-10.3</v>
      </c>
      <c r="D5" s="104" t="n">
        <v>-9.5</v>
      </c>
      <c r="E5" s="104" t="n">
        <v>-8.5</v>
      </c>
      <c r="F5" s="104" t="n">
        <v>-7.7</v>
      </c>
      <c r="G5" s="104" t="n">
        <v>-6.4</v>
      </c>
      <c r="H5" s="104" t="n">
        <v>-6.8</v>
      </c>
      <c r="I5" s="104" t="n">
        <v>-5.7</v>
      </c>
      <c r="J5" s="104" t="n">
        <v>-4.7</v>
      </c>
      <c r="K5" s="104" t="n">
        <v>-4.8</v>
      </c>
      <c r="L5" s="104" t="n">
        <v>-4.8</v>
      </c>
      <c r="M5" s="104" t="n">
        <v>-4.2</v>
      </c>
      <c r="N5" s="104" t="n">
        <v>-4.5</v>
      </c>
      <c r="O5" s="104" t="n">
        <v>-5</v>
      </c>
      <c r="P5" s="104" t="n">
        <v>-5.5</v>
      </c>
      <c r="Q5" s="104" t="n">
        <v>-5.7</v>
      </c>
      <c r="R5" s="153" t="n">
        <v>-8.3</v>
      </c>
    </row>
    <row r="6" customFormat="false" ht="15.75" hidden="false" customHeight="false" outlineLevel="0" collapsed="false">
      <c r="A6" s="340" t="n">
        <v>5</v>
      </c>
      <c r="B6" s="102" t="s">
        <v>7</v>
      </c>
      <c r="C6" s="103" t="n">
        <v>-13.3</v>
      </c>
      <c r="D6" s="104" t="n">
        <v>-10.9</v>
      </c>
      <c r="E6" s="104" t="n">
        <v>-9</v>
      </c>
      <c r="F6" s="104" t="n">
        <v>-9</v>
      </c>
      <c r="G6" s="104" t="n">
        <v>-8</v>
      </c>
      <c r="H6" s="104" t="n">
        <v>-8</v>
      </c>
      <c r="I6" s="104" t="n">
        <v>-6.5</v>
      </c>
      <c r="J6" s="104" t="n">
        <v>-5.8</v>
      </c>
      <c r="K6" s="104" t="n">
        <v>-5.1</v>
      </c>
      <c r="L6" s="104" t="n">
        <v>-5.3</v>
      </c>
      <c r="M6" s="104" t="n">
        <v>-4.6</v>
      </c>
      <c r="N6" s="104" t="n">
        <v>-5.2</v>
      </c>
      <c r="O6" s="104" t="n">
        <v>-6.2</v>
      </c>
      <c r="P6" s="104" t="n">
        <v>-7.1</v>
      </c>
      <c r="Q6" s="104" t="n">
        <v>-7.9</v>
      </c>
      <c r="R6" s="153" t="n">
        <v>-10.1</v>
      </c>
    </row>
    <row r="7" customFormat="false" ht="15.75" hidden="false" customHeight="false" outlineLevel="0" collapsed="false">
      <c r="A7" s="340" t="n">
        <v>6</v>
      </c>
      <c r="B7" s="106" t="s">
        <v>8</v>
      </c>
      <c r="C7" s="103" t="n">
        <v>-10.3</v>
      </c>
      <c r="D7" s="104" t="n">
        <v>-8.4</v>
      </c>
      <c r="E7" s="104" t="n">
        <v>-7.2</v>
      </c>
      <c r="F7" s="104" t="n">
        <v>-6.8</v>
      </c>
      <c r="G7" s="104" t="n">
        <v>-6.1</v>
      </c>
      <c r="H7" s="104" t="n">
        <v>-5.5</v>
      </c>
      <c r="I7" s="104" t="n">
        <v>-4.5</v>
      </c>
      <c r="J7" s="104" t="n">
        <v>-4.1</v>
      </c>
      <c r="K7" s="104" t="n">
        <v>-3.5</v>
      </c>
      <c r="L7" s="104" t="n">
        <v>-3.5</v>
      </c>
      <c r="M7" s="104" t="n">
        <v>-2.4</v>
      </c>
      <c r="N7" s="104" t="n">
        <v>-2.9</v>
      </c>
      <c r="O7" s="104" t="n">
        <v>-4</v>
      </c>
      <c r="P7" s="104" t="n">
        <v>-4.7</v>
      </c>
      <c r="Q7" s="104" t="n">
        <v>-5.7</v>
      </c>
      <c r="R7" s="153" t="n">
        <v>-8.3</v>
      </c>
    </row>
    <row r="8" customFormat="false" ht="15.75" hidden="false" customHeight="false" outlineLevel="0" collapsed="false">
      <c r="A8" s="340" t="n">
        <v>7</v>
      </c>
      <c r="B8" s="106" t="s">
        <v>9</v>
      </c>
      <c r="C8" s="103" t="n">
        <v>-11.5</v>
      </c>
      <c r="D8" s="104" t="n">
        <v>-9</v>
      </c>
      <c r="E8" s="104" t="n">
        <v>-7.2</v>
      </c>
      <c r="F8" s="104" t="n">
        <v>-6.9</v>
      </c>
      <c r="G8" s="104" t="n">
        <v>-5.5</v>
      </c>
      <c r="H8" s="104" t="n">
        <v>-5.6</v>
      </c>
      <c r="I8" s="104" t="n">
        <v>-4.3</v>
      </c>
      <c r="J8" s="104" t="n">
        <v>-3.2</v>
      </c>
      <c r="K8" s="104" t="n">
        <v>-3.4</v>
      </c>
      <c r="L8" s="104" t="n">
        <v>-3.2</v>
      </c>
      <c r="M8" s="104" t="n">
        <v>-3.5</v>
      </c>
      <c r="N8" s="104" t="n">
        <v>-3.6</v>
      </c>
      <c r="O8" s="104" t="n">
        <v>-4.2</v>
      </c>
      <c r="P8" s="104" t="n">
        <v>-5.2</v>
      </c>
      <c r="Q8" s="104" t="n">
        <v>-5.6</v>
      </c>
      <c r="R8" s="153" t="n">
        <v>-8.2</v>
      </c>
    </row>
    <row r="9" customFormat="false" ht="15.75" hidden="false" customHeight="false" outlineLevel="0" collapsed="false">
      <c r="A9" s="340" t="n">
        <v>8</v>
      </c>
      <c r="B9" s="106" t="s">
        <v>10</v>
      </c>
      <c r="C9" s="103" t="n">
        <v>-11.2</v>
      </c>
      <c r="D9" s="104" t="n">
        <v>-10.2</v>
      </c>
      <c r="E9" s="104" t="n">
        <v>-8</v>
      </c>
      <c r="F9" s="104" t="n">
        <v>-7.7</v>
      </c>
      <c r="G9" s="104" t="n">
        <v>-6.9</v>
      </c>
      <c r="H9" s="104" t="n">
        <v>-6.5</v>
      </c>
      <c r="I9" s="104" t="n">
        <v>-5.3</v>
      </c>
      <c r="J9" s="104" t="n">
        <v>-4.6</v>
      </c>
      <c r="K9" s="104" t="n">
        <v>-4.5</v>
      </c>
      <c r="L9" s="104" t="n">
        <v>-4.9</v>
      </c>
      <c r="M9" s="104" t="n">
        <v>-4.7</v>
      </c>
      <c r="N9" s="104" t="n">
        <v>-5</v>
      </c>
      <c r="O9" s="104" t="n">
        <v>-5.9</v>
      </c>
      <c r="P9" s="104" t="n">
        <v>-6.2</v>
      </c>
      <c r="Q9" s="104" t="n">
        <v>-6.6</v>
      </c>
      <c r="R9" s="153" t="n">
        <v>-9.4</v>
      </c>
    </row>
    <row r="10" customFormat="false" ht="15.75" hidden="false" customHeight="false" outlineLevel="0" collapsed="false">
      <c r="A10" s="340" t="n">
        <v>9</v>
      </c>
      <c r="B10" s="106" t="s">
        <v>11</v>
      </c>
      <c r="C10" s="103" t="n">
        <v>-8.5</v>
      </c>
      <c r="D10" s="104" t="n">
        <v>-7.7</v>
      </c>
      <c r="E10" s="104" t="n">
        <v>-6.7</v>
      </c>
      <c r="F10" s="104" t="n">
        <v>-6.3</v>
      </c>
      <c r="G10" s="104" t="n">
        <v>-5.5</v>
      </c>
      <c r="H10" s="104" t="n">
        <v>-5.8</v>
      </c>
      <c r="I10" s="104" t="n">
        <v>-4.5</v>
      </c>
      <c r="J10" s="104" t="n">
        <v>-3.7</v>
      </c>
      <c r="K10" s="104" t="n">
        <v>-3.9</v>
      </c>
      <c r="L10" s="104" t="n">
        <v>-3.9</v>
      </c>
      <c r="M10" s="104" t="n">
        <v>-3.7</v>
      </c>
      <c r="N10" s="104" t="n">
        <v>-3.9</v>
      </c>
      <c r="O10" s="104" t="n">
        <v>-4.7</v>
      </c>
      <c r="P10" s="104" t="n">
        <v>-5</v>
      </c>
      <c r="Q10" s="104" t="n">
        <v>-5.7</v>
      </c>
      <c r="R10" s="153" t="n">
        <v>-9.5</v>
      </c>
    </row>
    <row r="11" customFormat="false" ht="15.75" hidden="false" customHeight="false" outlineLevel="0" collapsed="false">
      <c r="A11" s="340" t="n">
        <v>10</v>
      </c>
      <c r="B11" s="106" t="s">
        <v>12</v>
      </c>
      <c r="C11" s="103" t="n">
        <v>-8.3</v>
      </c>
      <c r="D11" s="104" t="n">
        <v>-7.7</v>
      </c>
      <c r="E11" s="104" t="n">
        <v>-6.8</v>
      </c>
      <c r="F11" s="104" t="n">
        <v>-5.9</v>
      </c>
      <c r="G11" s="104" t="n">
        <v>-4.7</v>
      </c>
      <c r="H11" s="104" t="n">
        <v>-4.5</v>
      </c>
      <c r="I11" s="104" t="n">
        <v>-3.1</v>
      </c>
      <c r="J11" s="104" t="n">
        <v>-2.4</v>
      </c>
      <c r="K11" s="104" t="n">
        <v>-1.8</v>
      </c>
      <c r="L11" s="104" t="n">
        <v>-1.3</v>
      </c>
      <c r="M11" s="104" t="n">
        <v>-0.1</v>
      </c>
      <c r="N11" s="104" t="n">
        <v>0.1</v>
      </c>
      <c r="O11" s="104" t="n">
        <v>-0.4</v>
      </c>
      <c r="P11" s="104" t="n">
        <v>-1.2</v>
      </c>
      <c r="Q11" s="104" t="n">
        <v>-2.5</v>
      </c>
      <c r="R11" s="153" t="n">
        <v>-4.2</v>
      </c>
    </row>
    <row r="12" customFormat="false" ht="15.75" hidden="false" customHeight="false" outlineLevel="0" collapsed="false">
      <c r="A12" s="340" t="n">
        <v>11</v>
      </c>
      <c r="B12" s="106" t="s">
        <v>13</v>
      </c>
      <c r="C12" s="103" t="n">
        <v>-10.1</v>
      </c>
      <c r="D12" s="104" t="n">
        <v>-9</v>
      </c>
      <c r="E12" s="104" t="n">
        <v>-8</v>
      </c>
      <c r="F12" s="104" t="n">
        <v>-7.2</v>
      </c>
      <c r="G12" s="104" t="n">
        <v>-6.4</v>
      </c>
      <c r="H12" s="104" t="n">
        <v>-6.4</v>
      </c>
      <c r="I12" s="104" t="n">
        <v>-5.8</v>
      </c>
      <c r="J12" s="104" t="n">
        <v>-5.2</v>
      </c>
      <c r="K12" s="104" t="n">
        <v>-5.2</v>
      </c>
      <c r="L12" s="104" t="n">
        <v>-5.4</v>
      </c>
      <c r="M12" s="104" t="n">
        <v>-5.2</v>
      </c>
      <c r="N12" s="104" t="n">
        <v>-5.5</v>
      </c>
      <c r="O12" s="104" t="n">
        <v>-6.3</v>
      </c>
      <c r="P12" s="104" t="n">
        <v>-6.8</v>
      </c>
      <c r="Q12" s="104" t="n">
        <v>-7.2</v>
      </c>
      <c r="R12" s="153" t="n">
        <v>-10.5</v>
      </c>
    </row>
    <row r="13" customFormat="false" ht="15.75" hidden="false" customHeight="false" outlineLevel="0" collapsed="false">
      <c r="A13" s="340" t="n">
        <v>12</v>
      </c>
      <c r="B13" s="106" t="s">
        <v>14</v>
      </c>
      <c r="C13" s="103" t="n">
        <v>-11.8</v>
      </c>
      <c r="D13" s="104" t="n">
        <v>-10.6</v>
      </c>
      <c r="E13" s="104" t="n">
        <v>-9.5</v>
      </c>
      <c r="F13" s="104" t="n">
        <v>-8.4</v>
      </c>
      <c r="G13" s="104" t="n">
        <v>-7.7</v>
      </c>
      <c r="H13" s="104" t="n">
        <v>-7.9</v>
      </c>
      <c r="I13" s="104" t="n">
        <v>-6.2</v>
      </c>
      <c r="J13" s="104" t="n">
        <v>-5.5</v>
      </c>
      <c r="K13" s="104" t="n">
        <v>-5</v>
      </c>
      <c r="L13" s="104" t="n">
        <v>-5.1</v>
      </c>
      <c r="M13" s="104" t="n">
        <v>-4.7</v>
      </c>
      <c r="N13" s="104" t="n">
        <v>-4.7</v>
      </c>
      <c r="O13" s="104" t="n">
        <v>-5.5</v>
      </c>
      <c r="P13" s="104" t="n">
        <v>-6.2</v>
      </c>
      <c r="Q13" s="104" t="n">
        <v>-6.9</v>
      </c>
      <c r="R13" s="153" t="n">
        <v>-10.2</v>
      </c>
    </row>
    <row r="14" customFormat="false" ht="15.75" hidden="false" customHeight="false" outlineLevel="0" collapsed="false">
      <c r="A14" s="340" t="n">
        <v>13</v>
      </c>
      <c r="B14" s="106" t="s">
        <v>15</v>
      </c>
      <c r="C14" s="103" t="n">
        <v>-12.7</v>
      </c>
      <c r="D14" s="104" t="n">
        <v>-11.7</v>
      </c>
      <c r="E14" s="104" t="n">
        <v>-9.8</v>
      </c>
      <c r="F14" s="104" t="n">
        <v>-9.3</v>
      </c>
      <c r="G14" s="104" t="n">
        <v>-8.2</v>
      </c>
      <c r="H14" s="104" t="n">
        <v>-8</v>
      </c>
      <c r="I14" s="104" t="n">
        <v>-6.4</v>
      </c>
      <c r="J14" s="104" t="n">
        <v>-6.3</v>
      </c>
      <c r="K14" s="104" t="n">
        <v>-5.8</v>
      </c>
      <c r="L14" s="104" t="n">
        <v>-5.3</v>
      </c>
      <c r="M14" s="104" t="n">
        <v>-5.8</v>
      </c>
      <c r="N14" s="104" t="n">
        <v>-5.9</v>
      </c>
      <c r="O14" s="104" t="n">
        <v>-6.4</v>
      </c>
      <c r="P14" s="104" t="n">
        <v>-7.2</v>
      </c>
      <c r="Q14" s="104" t="n">
        <v>-7.6</v>
      </c>
      <c r="R14" s="153" t="n">
        <v>-10.2</v>
      </c>
    </row>
    <row r="15" customFormat="false" ht="15.75" hidden="false" customHeight="false" outlineLevel="0" collapsed="false">
      <c r="A15" s="340" t="n">
        <v>14</v>
      </c>
      <c r="B15" s="106" t="s">
        <v>16</v>
      </c>
      <c r="C15" s="103" t="n">
        <v>-10.9</v>
      </c>
      <c r="D15" s="104" t="n">
        <v>-10</v>
      </c>
      <c r="E15" s="104" t="n">
        <v>-8.6</v>
      </c>
      <c r="F15" s="104" t="n">
        <v>-8.5</v>
      </c>
      <c r="G15" s="104" t="n">
        <v>-7.9</v>
      </c>
      <c r="H15" s="104" t="n">
        <v>-8</v>
      </c>
      <c r="I15" s="104" t="n">
        <v>-7.1</v>
      </c>
      <c r="J15" s="104" t="n">
        <v>-6.5</v>
      </c>
      <c r="K15" s="104" t="n">
        <v>-6.6</v>
      </c>
      <c r="L15" s="104" t="n">
        <v>-6.5</v>
      </c>
      <c r="M15" s="104" t="n">
        <v>-6.3</v>
      </c>
      <c r="N15" s="104" t="n">
        <v>-6.3</v>
      </c>
      <c r="O15" s="104" t="n">
        <v>-6.5</v>
      </c>
      <c r="P15" s="104" t="n">
        <v>-7.5</v>
      </c>
      <c r="Q15" s="104" t="n">
        <v>-7.3</v>
      </c>
      <c r="R15" s="153" t="n">
        <v>-10.4</v>
      </c>
    </row>
    <row r="16" customFormat="false" ht="15.75" hidden="false" customHeight="false" outlineLevel="0" collapsed="false">
      <c r="A16" s="340" t="n">
        <v>15</v>
      </c>
      <c r="B16" s="106" t="s">
        <v>17</v>
      </c>
      <c r="C16" s="103" t="n">
        <v>-13.8</v>
      </c>
      <c r="D16" s="104" t="n">
        <v>-12.2</v>
      </c>
      <c r="E16" s="104" t="n">
        <v>-10.4</v>
      </c>
      <c r="F16" s="104" t="n">
        <v>-9.9</v>
      </c>
      <c r="G16" s="104" t="n">
        <v>-8.9</v>
      </c>
      <c r="H16" s="104" t="n">
        <v>-9.2</v>
      </c>
      <c r="I16" s="104" t="n">
        <v>-7.7</v>
      </c>
      <c r="J16" s="104" t="n">
        <v>-6.7</v>
      </c>
      <c r="K16" s="104" t="n">
        <v>-6.7</v>
      </c>
      <c r="L16" s="104" t="n">
        <v>-6.5</v>
      </c>
      <c r="M16" s="104" t="n">
        <v>-6.5</v>
      </c>
      <c r="N16" s="104" t="n">
        <v>-6.6</v>
      </c>
      <c r="O16" s="104" t="n">
        <v>-7</v>
      </c>
      <c r="P16" s="104" t="n">
        <v>-7.7</v>
      </c>
      <c r="Q16" s="104" t="n">
        <v>-7.9</v>
      </c>
      <c r="R16" s="153" t="n">
        <v>-10.5</v>
      </c>
    </row>
    <row r="17" customFormat="false" ht="15.75" hidden="false" customHeight="false" outlineLevel="0" collapsed="false">
      <c r="A17" s="340" t="n">
        <v>16</v>
      </c>
      <c r="B17" s="106" t="s">
        <v>18</v>
      </c>
      <c r="C17" s="103" t="n">
        <v>-14</v>
      </c>
      <c r="D17" s="104" t="n">
        <v>-12.8</v>
      </c>
      <c r="E17" s="104" t="n">
        <v>-11.8</v>
      </c>
      <c r="F17" s="104" t="n">
        <v>-11.2</v>
      </c>
      <c r="G17" s="104" t="n">
        <v>-9.7</v>
      </c>
      <c r="H17" s="104" t="n">
        <v>-9.8</v>
      </c>
      <c r="I17" s="104" t="n">
        <v>-8.3</v>
      </c>
      <c r="J17" s="104" t="n">
        <v>-7.6</v>
      </c>
      <c r="K17" s="104" t="n">
        <v>-7.5</v>
      </c>
      <c r="L17" s="104" t="n">
        <v>-7.1</v>
      </c>
      <c r="M17" s="104" t="n">
        <v>-6.6</v>
      </c>
      <c r="N17" s="104" t="n">
        <v>-6.8</v>
      </c>
      <c r="O17" s="104" t="n">
        <v>-7.6</v>
      </c>
      <c r="P17" s="104" t="n">
        <v>-7.9</v>
      </c>
      <c r="Q17" s="104" t="n">
        <v>-8.3</v>
      </c>
      <c r="R17" s="153" t="n">
        <v>-11.3</v>
      </c>
    </row>
    <row r="18" customFormat="false" ht="15.75" hidden="false" customHeight="false" outlineLevel="0" collapsed="false">
      <c r="A18" s="340" t="n">
        <v>17</v>
      </c>
      <c r="B18" s="106" t="s">
        <v>19</v>
      </c>
      <c r="C18" s="103" t="n">
        <v>-10.8</v>
      </c>
      <c r="D18" s="104" t="n">
        <v>-9</v>
      </c>
      <c r="E18" s="104" t="n">
        <v>-7.7</v>
      </c>
      <c r="F18" s="104" t="n">
        <v>-7.1</v>
      </c>
      <c r="G18" s="104" t="n">
        <v>-5.7</v>
      </c>
      <c r="H18" s="104" t="n">
        <v>-6</v>
      </c>
      <c r="I18" s="104" t="n">
        <v>-4.7</v>
      </c>
      <c r="J18" s="104" t="n">
        <v>-4</v>
      </c>
      <c r="K18" s="104" t="n">
        <v>-3.7</v>
      </c>
      <c r="L18" s="104" t="n">
        <v>-3.6</v>
      </c>
      <c r="M18" s="104" t="n">
        <v>-3.4</v>
      </c>
      <c r="N18" s="104" t="n">
        <v>-3.6</v>
      </c>
      <c r="O18" s="104" t="n">
        <v>-4.7</v>
      </c>
      <c r="P18" s="104" t="n">
        <v>-5.1</v>
      </c>
      <c r="Q18" s="104" t="n">
        <v>-5.8</v>
      </c>
      <c r="R18" s="153" t="n">
        <v>-8.8</v>
      </c>
    </row>
    <row r="19" customFormat="false" ht="15.75" hidden="false" customHeight="false" outlineLevel="0" collapsed="false">
      <c r="A19" s="341" t="n">
        <v>18</v>
      </c>
      <c r="B19" s="342" t="s">
        <v>20</v>
      </c>
      <c r="C19" s="109" t="n">
        <v>-3.4</v>
      </c>
      <c r="D19" s="110" t="n">
        <v>-3</v>
      </c>
      <c r="E19" s="110" t="n">
        <v>-2</v>
      </c>
      <c r="F19" s="110" t="n">
        <v>-1.5</v>
      </c>
      <c r="G19" s="110" t="n">
        <v>-0.4</v>
      </c>
      <c r="H19" s="110" t="n">
        <v>-0.3</v>
      </c>
      <c r="I19" s="110" t="n">
        <v>1.1</v>
      </c>
      <c r="J19" s="110" t="n">
        <v>1.4</v>
      </c>
      <c r="K19" s="110" t="n">
        <v>1.7</v>
      </c>
      <c r="L19" s="110" t="n">
        <v>1.6</v>
      </c>
      <c r="M19" s="110" t="n">
        <v>1.7</v>
      </c>
      <c r="N19" s="110" t="n">
        <v>1.8</v>
      </c>
      <c r="O19" s="110" t="n">
        <v>1.1</v>
      </c>
      <c r="P19" s="110" t="n">
        <v>0.8</v>
      </c>
      <c r="Q19" s="110" t="n">
        <v>1.2</v>
      </c>
      <c r="R19" s="155" t="n">
        <v>-2</v>
      </c>
    </row>
    <row r="20" customFormat="false" ht="15.75" hidden="false" customHeight="false" outlineLevel="0" collapsed="false">
      <c r="A20" s="343" t="n">
        <v>19</v>
      </c>
      <c r="B20" s="344" t="s">
        <v>21</v>
      </c>
      <c r="C20" s="345" t="n">
        <v>-8.3</v>
      </c>
      <c r="D20" s="99" t="n">
        <v>-7.2</v>
      </c>
      <c r="E20" s="99" t="n">
        <v>-5.5</v>
      </c>
      <c r="F20" s="99" t="n">
        <v>-5.3</v>
      </c>
      <c r="G20" s="99" t="n">
        <v>-4.2</v>
      </c>
      <c r="H20" s="99" t="n">
        <v>-4.1</v>
      </c>
      <c r="I20" s="99" t="n">
        <v>-2.8</v>
      </c>
      <c r="J20" s="99" t="n">
        <v>-2.8</v>
      </c>
      <c r="K20" s="99" t="n">
        <v>-2.7</v>
      </c>
      <c r="L20" s="99" t="n">
        <v>-2.3</v>
      </c>
      <c r="M20" s="99" t="n">
        <v>-3.1</v>
      </c>
      <c r="N20" s="99" t="n">
        <v>-2.8</v>
      </c>
      <c r="O20" s="99" t="n">
        <v>-4.3</v>
      </c>
      <c r="P20" s="99" t="n">
        <v>-5</v>
      </c>
      <c r="Q20" s="99" t="n">
        <v>-5.3</v>
      </c>
      <c r="R20" s="151" t="n">
        <v>-8.1</v>
      </c>
    </row>
    <row r="21" customFormat="false" ht="15.75" hidden="false" customHeight="true" outlineLevel="0" collapsed="false">
      <c r="A21" s="346" t="n">
        <v>20</v>
      </c>
      <c r="B21" s="347" t="s">
        <v>22</v>
      </c>
      <c r="C21" s="348" t="n">
        <v>-4.2</v>
      </c>
      <c r="D21" s="104" t="n">
        <v>-2.8</v>
      </c>
      <c r="E21" s="104" t="n">
        <v>-0.8</v>
      </c>
      <c r="F21" s="104" t="n">
        <v>-0.6</v>
      </c>
      <c r="G21" s="104" t="n">
        <v>-0.4</v>
      </c>
      <c r="H21" s="104" t="n">
        <v>-0.2</v>
      </c>
      <c r="I21" s="104" t="n">
        <v>0.7</v>
      </c>
      <c r="J21" s="104" t="n">
        <v>1.8</v>
      </c>
      <c r="K21" s="104" t="n">
        <v>2.2</v>
      </c>
      <c r="L21" s="104" t="n">
        <v>2</v>
      </c>
      <c r="M21" s="104" t="n">
        <v>1.3</v>
      </c>
      <c r="N21" s="104" t="n">
        <v>0.7</v>
      </c>
      <c r="O21" s="104" t="n">
        <v>-0.3</v>
      </c>
      <c r="P21" s="104" t="n">
        <v>-1.7</v>
      </c>
      <c r="Q21" s="104" t="n">
        <v>-2.4</v>
      </c>
      <c r="R21" s="153" t="n">
        <v>-4.2</v>
      </c>
    </row>
    <row r="22" customFormat="false" ht="15.75" hidden="false" customHeight="true" outlineLevel="0" collapsed="false">
      <c r="A22" s="346" t="n">
        <v>21</v>
      </c>
      <c r="B22" s="347" t="s">
        <v>23</v>
      </c>
      <c r="C22" s="348" t="n">
        <v>-6.3</v>
      </c>
      <c r="D22" s="104" t="n">
        <v>-4.9</v>
      </c>
      <c r="E22" s="104" t="n">
        <v>-2.9</v>
      </c>
      <c r="F22" s="104" t="n">
        <v>-2.7</v>
      </c>
      <c r="G22" s="104" t="n">
        <v>-2</v>
      </c>
      <c r="H22" s="104" t="n">
        <v>-2</v>
      </c>
      <c r="I22" s="104" t="n">
        <v>-1.7</v>
      </c>
      <c r="J22" s="104" t="n">
        <v>-0.8</v>
      </c>
      <c r="K22" s="104" t="n">
        <v>-0.5</v>
      </c>
      <c r="L22" s="104" t="n">
        <v>-0.7</v>
      </c>
      <c r="M22" s="104" t="n">
        <v>-1.1</v>
      </c>
      <c r="N22" s="104" t="n">
        <v>-1.5</v>
      </c>
      <c r="O22" s="104" t="n">
        <v>-2.3</v>
      </c>
      <c r="P22" s="104" t="n">
        <v>-3.3</v>
      </c>
      <c r="Q22" s="104" t="n">
        <v>-4</v>
      </c>
      <c r="R22" s="153" t="n">
        <v>-6.3</v>
      </c>
    </row>
    <row r="23" customFormat="false" ht="15.75" hidden="false" customHeight="true" outlineLevel="0" collapsed="false">
      <c r="A23" s="346" t="n">
        <v>22</v>
      </c>
      <c r="B23" s="347" t="s">
        <v>24</v>
      </c>
      <c r="C23" s="348" t="n">
        <v>-8.3</v>
      </c>
      <c r="D23" s="104" t="n">
        <v>-6.2</v>
      </c>
      <c r="E23" s="104" t="n">
        <v>-4.4</v>
      </c>
      <c r="F23" s="104" t="n">
        <v>-4.4</v>
      </c>
      <c r="G23" s="104" t="n">
        <v>-3.8</v>
      </c>
      <c r="H23" s="104" t="n">
        <v>-4.2</v>
      </c>
      <c r="I23" s="104" t="n">
        <v>-2.7</v>
      </c>
      <c r="J23" s="104" t="n">
        <v>-1.1</v>
      </c>
      <c r="K23" s="104" t="n">
        <v>-1.2</v>
      </c>
      <c r="L23" s="104" t="n">
        <v>-1.2</v>
      </c>
      <c r="M23" s="104" t="n">
        <v>-1.1</v>
      </c>
      <c r="N23" s="104" t="n">
        <v>-1.7</v>
      </c>
      <c r="O23" s="104" t="n">
        <v>-3</v>
      </c>
      <c r="P23" s="104" t="n">
        <v>-3.9</v>
      </c>
      <c r="Q23" s="104" t="n">
        <v>-4.5</v>
      </c>
      <c r="R23" s="153" t="n">
        <v>-6.4</v>
      </c>
    </row>
    <row r="24" customFormat="false" ht="15.75" hidden="false" customHeight="true" outlineLevel="0" collapsed="false">
      <c r="A24" s="346" t="n">
        <v>23</v>
      </c>
      <c r="B24" s="347" t="s">
        <v>25</v>
      </c>
      <c r="C24" s="348" t="n">
        <v>-9.2</v>
      </c>
      <c r="D24" s="104" t="n">
        <v>-7.1</v>
      </c>
      <c r="E24" s="104" t="n">
        <v>-4.5</v>
      </c>
      <c r="F24" s="104" t="n">
        <v>-4</v>
      </c>
      <c r="G24" s="104" t="n">
        <v>-3.1</v>
      </c>
      <c r="H24" s="104" t="n">
        <v>-2.8</v>
      </c>
      <c r="I24" s="104" t="n">
        <v>-1.5</v>
      </c>
      <c r="J24" s="104" t="n">
        <v>-0.8</v>
      </c>
      <c r="K24" s="104" t="n">
        <v>-0.7</v>
      </c>
      <c r="L24" s="104" t="n">
        <v>-0.7</v>
      </c>
      <c r="M24" s="104" t="n">
        <v>-0.5</v>
      </c>
      <c r="N24" s="104" t="n">
        <v>-0.1</v>
      </c>
      <c r="O24" s="104" t="n">
        <v>-1.5</v>
      </c>
      <c r="P24" s="104" t="n">
        <v>-1.9</v>
      </c>
      <c r="Q24" s="104" t="n">
        <v>-2.6</v>
      </c>
      <c r="R24" s="153" t="n">
        <v>-4.1</v>
      </c>
    </row>
    <row r="25" customFormat="false" ht="15.75" hidden="false" customHeight="true" outlineLevel="0" collapsed="false">
      <c r="A25" s="346" t="n">
        <v>24</v>
      </c>
      <c r="B25" s="347" t="s">
        <v>26</v>
      </c>
      <c r="C25" s="348" t="n">
        <v>-12.3</v>
      </c>
      <c r="D25" s="104" t="n">
        <v>-11</v>
      </c>
      <c r="E25" s="104" t="n">
        <v>-9.5</v>
      </c>
      <c r="F25" s="104" t="n">
        <v>-8.9</v>
      </c>
      <c r="G25" s="104" t="n">
        <v>-7.5</v>
      </c>
      <c r="H25" s="104" t="n">
        <v>-7</v>
      </c>
      <c r="I25" s="104" t="n">
        <v>-6.1</v>
      </c>
      <c r="J25" s="104" t="n">
        <v>-5.7</v>
      </c>
      <c r="K25" s="104" t="n">
        <v>-5.6</v>
      </c>
      <c r="L25" s="104" t="n">
        <v>-5.4</v>
      </c>
      <c r="M25" s="104" t="n">
        <v>-5</v>
      </c>
      <c r="N25" s="104" t="n">
        <v>-4.8</v>
      </c>
      <c r="O25" s="104" t="n">
        <v>-5</v>
      </c>
      <c r="P25" s="104" t="n">
        <v>-5.3</v>
      </c>
      <c r="Q25" s="104" t="n">
        <v>-5.3</v>
      </c>
      <c r="R25" s="153" t="n">
        <v>-7.8</v>
      </c>
    </row>
    <row r="26" customFormat="false" ht="15.75" hidden="false" customHeight="true" outlineLevel="0" collapsed="false">
      <c r="A26" s="346" t="n">
        <v>25</v>
      </c>
      <c r="B26" s="347" t="s">
        <v>27</v>
      </c>
      <c r="C26" s="348" t="n">
        <v>-3.8</v>
      </c>
      <c r="D26" s="104" t="n">
        <v>-3</v>
      </c>
      <c r="E26" s="104" t="n">
        <v>-1.4</v>
      </c>
      <c r="F26" s="104" t="n">
        <v>-1.3</v>
      </c>
      <c r="G26" s="104" t="n">
        <v>-1.2</v>
      </c>
      <c r="H26" s="104" t="n">
        <v>-0.2</v>
      </c>
      <c r="I26" s="104" t="n">
        <v>0.006</v>
      </c>
      <c r="J26" s="104" t="n">
        <v>0.5</v>
      </c>
      <c r="K26" s="104" t="n">
        <v>0.9</v>
      </c>
      <c r="L26" s="104" t="n">
        <v>0.3</v>
      </c>
      <c r="M26" s="104" t="n">
        <v>0.3</v>
      </c>
      <c r="N26" s="104" t="n">
        <v>-0.3</v>
      </c>
      <c r="O26" s="104" t="n">
        <v>-0.8</v>
      </c>
      <c r="P26" s="104" t="n">
        <v>-1.5</v>
      </c>
      <c r="Q26" s="104" t="n">
        <v>-2.4</v>
      </c>
      <c r="R26" s="153" t="n">
        <v>-4.7</v>
      </c>
    </row>
    <row r="27" customFormat="false" ht="15.75" hidden="false" customHeight="true" outlineLevel="0" collapsed="false">
      <c r="A27" s="346" t="n">
        <v>26</v>
      </c>
      <c r="B27" s="347" t="s">
        <v>28</v>
      </c>
      <c r="C27" s="348" t="n">
        <v>-13.2</v>
      </c>
      <c r="D27" s="104" t="n">
        <v>-11.7</v>
      </c>
      <c r="E27" s="104" t="n">
        <v>-9.4</v>
      </c>
      <c r="F27" s="104" t="n">
        <v>-10.3</v>
      </c>
      <c r="G27" s="104" t="n">
        <v>-9.2</v>
      </c>
      <c r="H27" s="104" t="n">
        <v>-8.7</v>
      </c>
      <c r="I27" s="104" t="n">
        <v>-7.1</v>
      </c>
      <c r="J27" s="104" t="n">
        <v>-5.8</v>
      </c>
      <c r="K27" s="104" t="n">
        <v>-6</v>
      </c>
      <c r="L27" s="104" t="n">
        <v>-5.4</v>
      </c>
      <c r="M27" s="104" t="n">
        <v>-5.6</v>
      </c>
      <c r="N27" s="104" t="n">
        <v>-5.8</v>
      </c>
      <c r="O27" s="104" t="n">
        <v>-6.8</v>
      </c>
      <c r="P27" s="104" t="n">
        <v>-7</v>
      </c>
      <c r="Q27" s="104" t="n">
        <v>-7.7</v>
      </c>
      <c r="R27" s="153" t="n">
        <v>-10</v>
      </c>
    </row>
    <row r="28" customFormat="false" ht="15.75" hidden="false" customHeight="true" outlineLevel="0" collapsed="false">
      <c r="A28" s="346" t="n">
        <v>27</v>
      </c>
      <c r="B28" s="347" t="s">
        <v>29</v>
      </c>
      <c r="C28" s="348" t="n">
        <v>-15.8</v>
      </c>
      <c r="D28" s="104" t="n">
        <v>-14.4</v>
      </c>
      <c r="E28" s="104" t="n">
        <v>-11.2</v>
      </c>
      <c r="F28" s="104" t="n">
        <v>-11.7</v>
      </c>
      <c r="G28" s="104" t="n">
        <v>-10.6</v>
      </c>
      <c r="H28" s="104" t="n">
        <v>-10.7</v>
      </c>
      <c r="I28" s="104" t="n">
        <v>-8.9</v>
      </c>
      <c r="J28" s="104" t="n">
        <v>-8.5</v>
      </c>
      <c r="K28" s="104" t="n">
        <v>-7.6</v>
      </c>
      <c r="L28" s="104" t="n">
        <v>-7.5</v>
      </c>
      <c r="M28" s="104" t="n">
        <v>-7.2</v>
      </c>
      <c r="N28" s="104" t="n">
        <v>-6.8</v>
      </c>
      <c r="O28" s="104" t="n">
        <v>-7.9</v>
      </c>
      <c r="P28" s="104" t="n">
        <v>-7.9</v>
      </c>
      <c r="Q28" s="104" t="n">
        <v>-8.4</v>
      </c>
      <c r="R28" s="153" t="n">
        <v>-11</v>
      </c>
    </row>
    <row r="29" customFormat="false" ht="15.75" hidden="false" customHeight="true" outlineLevel="0" collapsed="false">
      <c r="A29" s="349" t="n">
        <v>28</v>
      </c>
      <c r="B29" s="350" t="s">
        <v>30</v>
      </c>
      <c r="C29" s="351" t="n">
        <v>-7.2</v>
      </c>
      <c r="D29" s="110" t="n">
        <v>-6.3</v>
      </c>
      <c r="E29" s="110" t="n">
        <v>-5.1</v>
      </c>
      <c r="F29" s="110" t="n">
        <v>-4.1</v>
      </c>
      <c r="G29" s="110" t="n">
        <v>-2.7</v>
      </c>
      <c r="H29" s="110" t="n">
        <v>-2</v>
      </c>
      <c r="I29" s="110" t="n">
        <v>-0.9</v>
      </c>
      <c r="J29" s="110" t="n">
        <v>0.2</v>
      </c>
      <c r="K29" s="110" t="n">
        <v>0.7</v>
      </c>
      <c r="L29" s="110" t="n">
        <v>1.3</v>
      </c>
      <c r="M29" s="110" t="n">
        <v>1.7</v>
      </c>
      <c r="N29" s="110" t="n">
        <v>2.1</v>
      </c>
      <c r="O29" s="110" t="n">
        <v>1.1</v>
      </c>
      <c r="P29" s="110" t="n">
        <v>0.8</v>
      </c>
      <c r="Q29" s="110" t="n">
        <v>-0.1</v>
      </c>
      <c r="R29" s="155" t="n">
        <v>-3.3</v>
      </c>
    </row>
    <row r="30" customFormat="false" ht="15.75" hidden="false" customHeight="true" outlineLevel="0" collapsed="false">
      <c r="A30" s="343" t="n">
        <v>29</v>
      </c>
      <c r="B30" s="114" t="s">
        <v>31</v>
      </c>
      <c r="C30" s="98" t="n">
        <v>-4.9</v>
      </c>
      <c r="D30" s="99" t="n">
        <v>-4.7</v>
      </c>
      <c r="E30" s="99" t="n">
        <v>-2.8</v>
      </c>
      <c r="F30" s="99" t="n">
        <v>-2.2</v>
      </c>
      <c r="G30" s="99" t="n">
        <v>-1.6</v>
      </c>
      <c r="H30" s="99" t="n">
        <v>-1.2</v>
      </c>
      <c r="I30" s="99" t="n">
        <v>-1.2</v>
      </c>
      <c r="J30" s="99" t="n">
        <v>-0.5</v>
      </c>
      <c r="K30" s="99" t="n">
        <v>-0.6</v>
      </c>
      <c r="L30" s="99" t="n">
        <v>-0.6</v>
      </c>
      <c r="M30" s="99" t="n">
        <v>-0.5</v>
      </c>
      <c r="N30" s="99" t="n">
        <v>-0.9</v>
      </c>
      <c r="O30" s="99" t="n">
        <v>-2</v>
      </c>
      <c r="P30" s="99" t="n">
        <v>-2.4</v>
      </c>
      <c r="Q30" s="99" t="n">
        <v>-3.2</v>
      </c>
      <c r="R30" s="151" t="n">
        <v>-3.8</v>
      </c>
    </row>
    <row r="31" customFormat="false" ht="15.75" hidden="false" customHeight="true" outlineLevel="0" collapsed="false">
      <c r="A31" s="346" t="n">
        <v>30</v>
      </c>
      <c r="B31" s="116" t="s">
        <v>32</v>
      </c>
      <c r="C31" s="103" t="n">
        <v>1.5</v>
      </c>
      <c r="D31" s="104" t="n">
        <v>2.1</v>
      </c>
      <c r="E31" s="104" t="n">
        <v>3.5</v>
      </c>
      <c r="F31" s="104" t="n">
        <v>4.8</v>
      </c>
      <c r="G31" s="104" t="n">
        <v>4</v>
      </c>
      <c r="H31" s="104" t="n">
        <v>4.3</v>
      </c>
      <c r="I31" s="104" t="n">
        <v>4.5</v>
      </c>
      <c r="J31" s="104" t="n">
        <v>4.9</v>
      </c>
      <c r="K31" s="104" t="n">
        <v>4.7</v>
      </c>
      <c r="L31" s="104" t="n">
        <v>4.2</v>
      </c>
      <c r="M31" s="104" t="n">
        <v>3.8</v>
      </c>
      <c r="N31" s="104" t="n">
        <v>2.6</v>
      </c>
      <c r="O31" s="104" t="n">
        <v>1.1</v>
      </c>
      <c r="P31" s="104" t="n">
        <v>1.4</v>
      </c>
      <c r="Q31" s="104" t="n">
        <v>0.9</v>
      </c>
      <c r="R31" s="153" t="n">
        <v>-0.9</v>
      </c>
    </row>
    <row r="32" customFormat="false" ht="15.75" hidden="false" customHeight="true" outlineLevel="0" collapsed="false">
      <c r="A32" s="346" t="n">
        <v>31</v>
      </c>
      <c r="B32" s="116" t="s">
        <v>33</v>
      </c>
      <c r="C32" s="352"/>
      <c r="D32" s="353"/>
      <c r="E32" s="353"/>
      <c r="F32" s="353"/>
      <c r="G32" s="353"/>
      <c r="H32" s="354"/>
      <c r="I32" s="354"/>
      <c r="J32" s="354"/>
      <c r="K32" s="354"/>
      <c r="L32" s="104" t="n">
        <v>-2.4</v>
      </c>
      <c r="M32" s="104" t="n">
        <v>-2.7</v>
      </c>
      <c r="N32" s="104" t="n">
        <v>-3.2</v>
      </c>
      <c r="O32" s="104" t="n">
        <v>-3.5</v>
      </c>
      <c r="P32" s="104" t="n">
        <v>-3.5</v>
      </c>
      <c r="Q32" s="104" t="n">
        <v>-4</v>
      </c>
      <c r="R32" s="153" t="n">
        <v>-6.2</v>
      </c>
    </row>
    <row r="33" customFormat="false" ht="15.75" hidden="false" customHeight="true" outlineLevel="0" collapsed="false">
      <c r="A33" s="346" t="n">
        <v>32</v>
      </c>
      <c r="B33" s="116" t="s">
        <v>34</v>
      </c>
      <c r="C33" s="103" t="n">
        <v>-5.4</v>
      </c>
      <c r="D33" s="104" t="n">
        <v>-4.3</v>
      </c>
      <c r="E33" s="104" t="n">
        <v>-3.1</v>
      </c>
      <c r="F33" s="104" t="n">
        <v>-2.1</v>
      </c>
      <c r="G33" s="104" t="n">
        <v>-1.3</v>
      </c>
      <c r="H33" s="104" t="n">
        <v>-1.3</v>
      </c>
      <c r="I33" s="104" t="n">
        <v>-1.3</v>
      </c>
      <c r="J33" s="104" t="n">
        <v>-0.2</v>
      </c>
      <c r="K33" s="104" t="n">
        <v>0.3</v>
      </c>
      <c r="L33" s="104" t="n">
        <v>0.6</v>
      </c>
      <c r="M33" s="104" t="n">
        <v>0.5</v>
      </c>
      <c r="N33" s="104" t="n">
        <v>0.3</v>
      </c>
      <c r="O33" s="104" t="n">
        <v>-0.5</v>
      </c>
      <c r="P33" s="104" t="n">
        <v>-0.5</v>
      </c>
      <c r="Q33" s="104" t="n">
        <v>-1.5</v>
      </c>
      <c r="R33" s="153" t="n">
        <v>-4</v>
      </c>
    </row>
    <row r="34" customFormat="false" ht="15.75" hidden="false" customHeight="true" outlineLevel="0" collapsed="false">
      <c r="A34" s="346" t="n">
        <v>33</v>
      </c>
      <c r="B34" s="116" t="s">
        <v>35</v>
      </c>
      <c r="C34" s="103" t="n">
        <v>-3.3</v>
      </c>
      <c r="D34" s="104" t="n">
        <v>-2.2</v>
      </c>
      <c r="E34" s="104" t="n">
        <v>-0.6</v>
      </c>
      <c r="F34" s="104" t="n">
        <v>0.6</v>
      </c>
      <c r="G34" s="104" t="n">
        <v>0.8</v>
      </c>
      <c r="H34" s="104" t="n">
        <v>0.7</v>
      </c>
      <c r="I34" s="104" t="n">
        <v>1.2</v>
      </c>
      <c r="J34" s="104" t="n">
        <v>2.4</v>
      </c>
      <c r="K34" s="104" t="n">
        <v>2.6</v>
      </c>
      <c r="L34" s="104" t="n">
        <v>2.3</v>
      </c>
      <c r="M34" s="104" t="n">
        <v>2.2</v>
      </c>
      <c r="N34" s="104" t="n">
        <v>2</v>
      </c>
      <c r="O34" s="104" t="n">
        <v>0.7</v>
      </c>
      <c r="P34" s="104" t="n">
        <v>0.05</v>
      </c>
      <c r="Q34" s="104" t="n">
        <v>-0.4</v>
      </c>
      <c r="R34" s="153" t="n">
        <v>-2.7</v>
      </c>
    </row>
    <row r="35" customFormat="false" ht="15.75" hidden="false" customHeight="true" outlineLevel="0" collapsed="false">
      <c r="A35" s="346" t="n">
        <v>34</v>
      </c>
      <c r="B35" s="116" t="s">
        <v>36</v>
      </c>
      <c r="C35" s="103" t="n">
        <v>-6.3</v>
      </c>
      <c r="D35" s="104" t="n">
        <v>-5.4</v>
      </c>
      <c r="E35" s="104" t="n">
        <v>-3.9</v>
      </c>
      <c r="F35" s="104" t="n">
        <v>-3.2</v>
      </c>
      <c r="G35" s="104" t="n">
        <v>-3.1</v>
      </c>
      <c r="H35" s="104" t="n">
        <v>-3.4</v>
      </c>
      <c r="I35" s="104" t="n">
        <v>-2.6</v>
      </c>
      <c r="J35" s="104" t="n">
        <v>-1.9</v>
      </c>
      <c r="K35" s="104" t="n">
        <v>-2</v>
      </c>
      <c r="L35" s="104" t="n">
        <v>-2.1</v>
      </c>
      <c r="M35" s="104" t="n">
        <v>-2.3</v>
      </c>
      <c r="N35" s="104" t="n">
        <v>-2.5</v>
      </c>
      <c r="O35" s="104" t="n">
        <v>-3.1</v>
      </c>
      <c r="P35" s="104" t="n">
        <v>-3.9</v>
      </c>
      <c r="Q35" s="104" t="n">
        <v>-4.7</v>
      </c>
      <c r="R35" s="153" t="n">
        <v>-8</v>
      </c>
    </row>
    <row r="36" customFormat="false" ht="15.75" hidden="false" customHeight="true" outlineLevel="0" collapsed="false">
      <c r="A36" s="346" t="n">
        <v>35</v>
      </c>
      <c r="B36" s="116" t="s">
        <v>37</v>
      </c>
      <c r="C36" s="103" t="n">
        <v>-6.7</v>
      </c>
      <c r="D36" s="104" t="n">
        <v>-5.9</v>
      </c>
      <c r="E36" s="104" t="n">
        <v>-4.7</v>
      </c>
      <c r="F36" s="104" t="n">
        <v>-4.2</v>
      </c>
      <c r="G36" s="104" t="n">
        <v>-3.7</v>
      </c>
      <c r="H36" s="104" t="n">
        <v>-3.8</v>
      </c>
      <c r="I36" s="104" t="n">
        <v>-3.4</v>
      </c>
      <c r="J36" s="104" t="n">
        <v>-2.3</v>
      </c>
      <c r="K36" s="104" t="n">
        <v>-2.1</v>
      </c>
      <c r="L36" s="104" t="n">
        <v>-2</v>
      </c>
      <c r="M36" s="104" t="n">
        <v>-1.8</v>
      </c>
      <c r="N36" s="104" t="n">
        <v>-2.3</v>
      </c>
      <c r="O36" s="104" t="n">
        <v>-3.1</v>
      </c>
      <c r="P36" s="104" t="n">
        <v>-3.8</v>
      </c>
      <c r="Q36" s="104" t="n">
        <v>-4.3</v>
      </c>
      <c r="R36" s="153" t="n">
        <v>-6.8</v>
      </c>
    </row>
    <row r="37" customFormat="false" ht="15.75" hidden="false" customHeight="true" outlineLevel="0" collapsed="false">
      <c r="A37" s="355" t="n">
        <v>36</v>
      </c>
      <c r="B37" s="122" t="s">
        <v>38</v>
      </c>
      <c r="C37" s="161"/>
      <c r="D37" s="124"/>
      <c r="E37" s="124"/>
      <c r="F37" s="124"/>
      <c r="G37" s="124"/>
      <c r="H37" s="162"/>
      <c r="I37" s="162"/>
      <c r="J37" s="162"/>
      <c r="K37" s="162"/>
      <c r="L37" s="110" t="n">
        <v>-1.7</v>
      </c>
      <c r="M37" s="110" t="n">
        <v>-1.4</v>
      </c>
      <c r="N37" s="110" t="n">
        <v>-1.2</v>
      </c>
      <c r="O37" s="110" t="n">
        <v>-1.9</v>
      </c>
      <c r="P37" s="110" t="n">
        <v>-2.7</v>
      </c>
      <c r="Q37" s="110" t="n">
        <v>-3.4</v>
      </c>
      <c r="R37" s="155" t="n">
        <v>-4.5</v>
      </c>
    </row>
    <row r="38" customFormat="false" ht="15.75" hidden="false" customHeight="true" outlineLevel="0" collapsed="false">
      <c r="A38" s="343" t="n">
        <v>37</v>
      </c>
      <c r="B38" s="114" t="s">
        <v>39</v>
      </c>
      <c r="C38" s="98" t="n">
        <v>9.5</v>
      </c>
      <c r="D38" s="99" t="n">
        <v>9.1</v>
      </c>
      <c r="E38" s="99" t="n">
        <v>10.9</v>
      </c>
      <c r="F38" s="99" t="n">
        <v>12</v>
      </c>
      <c r="G38" s="99" t="n">
        <v>11.8</v>
      </c>
      <c r="H38" s="99" t="n">
        <v>12.1</v>
      </c>
      <c r="I38" s="99" t="n">
        <v>12.9</v>
      </c>
      <c r="J38" s="99" t="n">
        <v>13.4</v>
      </c>
      <c r="K38" s="99" t="n">
        <v>13.3</v>
      </c>
      <c r="L38" s="99" t="n">
        <v>13.6</v>
      </c>
      <c r="M38" s="99" t="n">
        <v>12.9</v>
      </c>
      <c r="N38" s="99" t="n">
        <v>12.3</v>
      </c>
      <c r="O38" s="99" t="n">
        <v>11.3</v>
      </c>
      <c r="P38" s="99" t="n">
        <v>10.8</v>
      </c>
      <c r="Q38" s="99" t="n">
        <v>10</v>
      </c>
      <c r="R38" s="151" t="n">
        <v>8.8</v>
      </c>
    </row>
    <row r="39" customFormat="false" ht="15.75" hidden="false" customHeight="true" outlineLevel="0" collapsed="false">
      <c r="A39" s="346" t="n">
        <v>38</v>
      </c>
      <c r="B39" s="116" t="s">
        <v>40</v>
      </c>
      <c r="C39" s="103" t="n">
        <v>11.6</v>
      </c>
      <c r="D39" s="104" t="n">
        <v>13.5</v>
      </c>
      <c r="E39" s="104" t="n">
        <v>16.4</v>
      </c>
      <c r="F39" s="104" t="n">
        <v>18.8</v>
      </c>
      <c r="G39" s="104" t="n">
        <v>18.7</v>
      </c>
      <c r="H39" s="104" t="n">
        <v>22.6</v>
      </c>
      <c r="I39" s="104" t="n">
        <v>23</v>
      </c>
      <c r="J39" s="104" t="n">
        <v>17.7</v>
      </c>
      <c r="K39" s="104" t="n">
        <v>17.7</v>
      </c>
      <c r="L39" s="104" t="n">
        <v>18</v>
      </c>
      <c r="M39" s="104" t="n">
        <v>15.2</v>
      </c>
      <c r="N39" s="104" t="n">
        <v>13</v>
      </c>
      <c r="O39" s="104" t="n">
        <v>13.1</v>
      </c>
      <c r="P39" s="104" t="n">
        <v>13.2</v>
      </c>
      <c r="Q39" s="104" t="n">
        <v>13.4</v>
      </c>
      <c r="R39" s="153" t="n">
        <v>12.5</v>
      </c>
    </row>
    <row r="40" customFormat="false" ht="15.75" hidden="false" customHeight="true" outlineLevel="0" collapsed="false">
      <c r="A40" s="346" t="n">
        <v>39</v>
      </c>
      <c r="B40" s="127" t="s">
        <v>41</v>
      </c>
      <c r="C40" s="103" t="n">
        <v>-0.1</v>
      </c>
      <c r="D40" s="104" t="n">
        <v>0.6</v>
      </c>
      <c r="E40" s="104" t="n">
        <v>3.5</v>
      </c>
      <c r="F40" s="104" t="n">
        <v>4.7</v>
      </c>
      <c r="G40" s="104" t="n">
        <v>4.3</v>
      </c>
      <c r="H40" s="104" t="n">
        <v>5.2</v>
      </c>
      <c r="I40" s="104" t="n">
        <v>5.6</v>
      </c>
      <c r="J40" s="104" t="n">
        <v>7</v>
      </c>
      <c r="K40" s="104" t="n">
        <v>6.6</v>
      </c>
      <c r="L40" s="104" t="n">
        <v>6.8</v>
      </c>
      <c r="M40" s="104" t="n">
        <v>5.8</v>
      </c>
      <c r="N40" s="104" t="n">
        <v>5.4</v>
      </c>
      <c r="O40" s="104" t="n">
        <v>4.3</v>
      </c>
      <c r="P40" s="104" t="n">
        <v>4.4</v>
      </c>
      <c r="Q40" s="104" t="n">
        <v>3.2</v>
      </c>
      <c r="R40" s="153" t="n">
        <v>2</v>
      </c>
    </row>
    <row r="41" customFormat="false" ht="15.75" hidden="false" customHeight="true" outlineLevel="0" collapsed="false">
      <c r="A41" s="346" t="n">
        <v>40</v>
      </c>
      <c r="B41" s="127" t="s">
        <v>42</v>
      </c>
      <c r="C41" s="103" t="n">
        <v>0.2</v>
      </c>
      <c r="D41" s="104" t="n">
        <v>0.3</v>
      </c>
      <c r="E41" s="104" t="n">
        <v>3.1</v>
      </c>
      <c r="F41" s="104" t="n">
        <v>3.5</v>
      </c>
      <c r="G41" s="104" t="n">
        <v>3.1</v>
      </c>
      <c r="H41" s="104" t="n">
        <v>2.9</v>
      </c>
      <c r="I41" s="104" t="n">
        <v>3.3</v>
      </c>
      <c r="J41" s="104" t="n">
        <v>3.9</v>
      </c>
      <c r="K41" s="104" t="n">
        <v>4.4</v>
      </c>
      <c r="L41" s="104" t="n">
        <v>3.8</v>
      </c>
      <c r="M41" s="104" t="n">
        <v>2.7</v>
      </c>
      <c r="N41" s="104" t="n">
        <v>2.4</v>
      </c>
      <c r="O41" s="104" t="n">
        <v>1.8</v>
      </c>
      <c r="P41" s="104" t="n">
        <v>1.7</v>
      </c>
      <c r="Q41" s="104" t="n">
        <v>1.7</v>
      </c>
      <c r="R41" s="153" t="n">
        <v>0.2</v>
      </c>
    </row>
    <row r="42" customFormat="false" ht="15.75" hidden="false" customHeight="true" outlineLevel="0" collapsed="false">
      <c r="A42" s="346" t="n">
        <v>41</v>
      </c>
      <c r="B42" s="116" t="s">
        <v>43</v>
      </c>
      <c r="C42" s="103" t="n">
        <v>-1</v>
      </c>
      <c r="D42" s="104" t="n">
        <v>0.2</v>
      </c>
      <c r="E42" s="104" t="n">
        <v>2.5</v>
      </c>
      <c r="F42" s="104" t="n">
        <v>2.8</v>
      </c>
      <c r="G42" s="104" t="n">
        <v>2.9</v>
      </c>
      <c r="H42" s="104" t="n">
        <v>3.6</v>
      </c>
      <c r="I42" s="104" t="n">
        <v>3.7</v>
      </c>
      <c r="J42" s="104" t="n">
        <v>4.7</v>
      </c>
      <c r="K42" s="104" t="n">
        <v>4.8</v>
      </c>
      <c r="L42" s="104" t="n">
        <v>4.6</v>
      </c>
      <c r="M42" s="104" t="n">
        <v>3.9</v>
      </c>
      <c r="N42" s="104" t="n">
        <v>3.7</v>
      </c>
      <c r="O42" s="104" t="n">
        <v>2.5</v>
      </c>
      <c r="P42" s="104" t="n">
        <v>2.9</v>
      </c>
      <c r="Q42" s="104" t="n">
        <v>2</v>
      </c>
      <c r="R42" s="153" t="n">
        <v>-0.5</v>
      </c>
    </row>
    <row r="43" customFormat="false" ht="15.75" hidden="false" customHeight="true" outlineLevel="0" collapsed="false">
      <c r="A43" s="346" t="n">
        <v>42</v>
      </c>
      <c r="B43" s="127" t="s">
        <v>44</v>
      </c>
      <c r="C43" s="103" t="n">
        <v>20</v>
      </c>
      <c r="D43" s="104" t="n">
        <v>19</v>
      </c>
      <c r="E43" s="104" t="n">
        <v>22.6</v>
      </c>
      <c r="F43" s="104" t="n">
        <v>25.2</v>
      </c>
      <c r="G43" s="104" t="n">
        <v>24.1</v>
      </c>
      <c r="H43" s="104" t="n">
        <v>24.3</v>
      </c>
      <c r="I43" s="104" t="n">
        <v>23.7</v>
      </c>
      <c r="J43" s="104" t="n">
        <v>20.7</v>
      </c>
      <c r="K43" s="104" t="n">
        <v>19.8</v>
      </c>
      <c r="L43" s="104" t="n">
        <v>19.2</v>
      </c>
      <c r="M43" s="104" t="n">
        <v>18.2</v>
      </c>
      <c r="N43" s="104" t="n">
        <v>16.6</v>
      </c>
      <c r="O43" s="104" t="n">
        <v>17.4</v>
      </c>
      <c r="P43" s="104" t="n">
        <v>16.3</v>
      </c>
      <c r="Q43" s="104" t="n">
        <v>16</v>
      </c>
      <c r="R43" s="153" t="n">
        <v>13.7</v>
      </c>
    </row>
    <row r="44" customFormat="false" ht="15.75" hidden="false" customHeight="true" outlineLevel="0" collapsed="false">
      <c r="A44" s="355" t="n">
        <v>43</v>
      </c>
      <c r="B44" s="130" t="s">
        <v>45</v>
      </c>
      <c r="C44" s="109" t="n">
        <v>-4.3</v>
      </c>
      <c r="D44" s="110" t="n">
        <v>-4</v>
      </c>
      <c r="E44" s="110" t="n">
        <v>-2</v>
      </c>
      <c r="F44" s="110" t="n">
        <v>-1.2</v>
      </c>
      <c r="G44" s="110" t="n">
        <v>-1.1</v>
      </c>
      <c r="H44" s="110" t="n">
        <v>-0.5</v>
      </c>
      <c r="I44" s="110" t="n">
        <v>-0.5</v>
      </c>
      <c r="J44" s="110" t="n">
        <v>0.6</v>
      </c>
      <c r="K44" s="110" t="n">
        <v>0.9</v>
      </c>
      <c r="L44" s="110" t="n">
        <v>1.3</v>
      </c>
      <c r="M44" s="110" t="n">
        <v>1.4</v>
      </c>
      <c r="N44" s="110" t="n">
        <v>1.3</v>
      </c>
      <c r="O44" s="110" t="n">
        <v>0.3</v>
      </c>
      <c r="P44" s="110" t="n">
        <v>-0.5</v>
      </c>
      <c r="Q44" s="110" t="n">
        <v>-1.3</v>
      </c>
      <c r="R44" s="155" t="n">
        <v>-3.3</v>
      </c>
    </row>
    <row r="45" customFormat="false" ht="15.75" hidden="false" customHeight="true" outlineLevel="0" collapsed="false">
      <c r="A45" s="343" t="n">
        <v>44</v>
      </c>
      <c r="B45" s="114" t="s">
        <v>46</v>
      </c>
      <c r="C45" s="98" t="n">
        <v>-3.4</v>
      </c>
      <c r="D45" s="99" t="n">
        <v>-2.5</v>
      </c>
      <c r="E45" s="99" t="n">
        <v>-0.9</v>
      </c>
      <c r="F45" s="99" t="n">
        <v>-0.3</v>
      </c>
      <c r="G45" s="99" t="n">
        <v>0.6</v>
      </c>
      <c r="H45" s="99" t="n">
        <v>0.6</v>
      </c>
      <c r="I45" s="99" t="n">
        <v>0.4</v>
      </c>
      <c r="J45" s="99" t="n">
        <v>1.4</v>
      </c>
      <c r="K45" s="99" t="n">
        <v>1.5</v>
      </c>
      <c r="L45" s="99" t="n">
        <v>1.7</v>
      </c>
      <c r="M45" s="99" t="n">
        <v>1.2</v>
      </c>
      <c r="N45" s="99" t="n">
        <v>0.8</v>
      </c>
      <c r="O45" s="99" t="n">
        <v>-0.3</v>
      </c>
      <c r="P45" s="99" t="n">
        <v>-0.8</v>
      </c>
      <c r="Q45" s="99" t="n">
        <v>-1.8</v>
      </c>
      <c r="R45" s="151" t="n">
        <v>-4.8</v>
      </c>
    </row>
    <row r="46" customFormat="false" ht="15.75" hidden="false" customHeight="true" outlineLevel="0" collapsed="false">
      <c r="A46" s="346" t="n">
        <v>45</v>
      </c>
      <c r="B46" s="116" t="s">
        <v>47</v>
      </c>
      <c r="C46" s="103" t="n">
        <v>-6.7</v>
      </c>
      <c r="D46" s="104" t="n">
        <v>-5.3</v>
      </c>
      <c r="E46" s="104" t="n">
        <v>-3.4</v>
      </c>
      <c r="F46" s="104" t="n">
        <v>-2.9</v>
      </c>
      <c r="G46" s="104" t="n">
        <v>-2.2</v>
      </c>
      <c r="H46" s="104" t="n">
        <v>-2.5</v>
      </c>
      <c r="I46" s="104" t="n">
        <v>-1.1</v>
      </c>
      <c r="J46" s="104" t="n">
        <v>0.5</v>
      </c>
      <c r="K46" s="104" t="n">
        <v>0.9</v>
      </c>
      <c r="L46" s="104" t="n">
        <v>1</v>
      </c>
      <c r="M46" s="104" t="n">
        <v>0.6</v>
      </c>
      <c r="N46" s="104" t="n">
        <v>0.7</v>
      </c>
      <c r="O46" s="104" t="n">
        <v>-0.5</v>
      </c>
      <c r="P46" s="104" t="n">
        <v>-1.9</v>
      </c>
      <c r="Q46" s="104" t="n">
        <v>-2.2</v>
      </c>
      <c r="R46" s="153" t="n">
        <v>-4.6</v>
      </c>
    </row>
    <row r="47" customFormat="false" ht="15.75" hidden="false" customHeight="true" outlineLevel="0" collapsed="false">
      <c r="A47" s="346" t="n">
        <v>46</v>
      </c>
      <c r="B47" s="116" t="s">
        <v>48</v>
      </c>
      <c r="C47" s="103" t="n">
        <v>-8.6</v>
      </c>
      <c r="D47" s="104" t="n">
        <v>-7.6</v>
      </c>
      <c r="E47" s="104" t="n">
        <v>-6.6</v>
      </c>
      <c r="F47" s="104" t="n">
        <v>-5.8</v>
      </c>
      <c r="G47" s="104" t="n">
        <v>-5.9</v>
      </c>
      <c r="H47" s="104" t="n">
        <v>-6.2</v>
      </c>
      <c r="I47" s="104" t="n">
        <v>-5.3</v>
      </c>
      <c r="J47" s="104" t="n">
        <v>-4.5</v>
      </c>
      <c r="K47" s="104" t="n">
        <v>-4.7</v>
      </c>
      <c r="L47" s="104" t="n">
        <v>-4.3</v>
      </c>
      <c r="M47" s="104" t="n">
        <v>-4.4</v>
      </c>
      <c r="N47" s="104" t="n">
        <v>-4.3</v>
      </c>
      <c r="O47" s="104" t="n">
        <v>-5</v>
      </c>
      <c r="P47" s="104" t="n">
        <v>-5.1</v>
      </c>
      <c r="Q47" s="104" t="n">
        <v>-5.7</v>
      </c>
      <c r="R47" s="153" t="n">
        <v>-9.7</v>
      </c>
    </row>
    <row r="48" customFormat="false" ht="15.75" hidden="false" customHeight="true" outlineLevel="0" collapsed="false">
      <c r="A48" s="346" t="n">
        <v>47</v>
      </c>
      <c r="B48" s="116" t="s">
        <v>49</v>
      </c>
      <c r="C48" s="103" t="n">
        <v>-4</v>
      </c>
      <c r="D48" s="104" t="n">
        <v>-3.2</v>
      </c>
      <c r="E48" s="104" t="n">
        <v>-2.1</v>
      </c>
      <c r="F48" s="104" t="n">
        <v>-1.3</v>
      </c>
      <c r="G48" s="104" t="n">
        <v>-0.4</v>
      </c>
      <c r="H48" s="104" t="n">
        <v>-0.2</v>
      </c>
      <c r="I48" s="104" t="n">
        <v>1</v>
      </c>
      <c r="J48" s="104" t="n">
        <v>2.3</v>
      </c>
      <c r="K48" s="104" t="n">
        <v>2.6</v>
      </c>
      <c r="L48" s="104" t="n">
        <v>2.5</v>
      </c>
      <c r="M48" s="104" t="n">
        <v>2.7</v>
      </c>
      <c r="N48" s="104" t="n">
        <v>2.7</v>
      </c>
      <c r="O48" s="104" t="n">
        <v>1.1</v>
      </c>
      <c r="P48" s="104" t="n">
        <v>0.5</v>
      </c>
      <c r="Q48" s="104" t="n">
        <v>-0.1</v>
      </c>
      <c r="R48" s="153" t="n">
        <v>-3.3</v>
      </c>
    </row>
    <row r="49" customFormat="false" ht="15.75" hidden="false" customHeight="true" outlineLevel="0" collapsed="false">
      <c r="A49" s="346" t="n">
        <v>48</v>
      </c>
      <c r="B49" s="116" t="s">
        <v>50</v>
      </c>
      <c r="C49" s="103" t="n">
        <v>-4.4</v>
      </c>
      <c r="D49" s="104" t="n">
        <v>-3</v>
      </c>
      <c r="E49" s="104" t="n">
        <v>-1.3</v>
      </c>
      <c r="F49" s="104" t="n">
        <v>-0.7</v>
      </c>
      <c r="G49" s="104" t="n">
        <v>0.6</v>
      </c>
      <c r="H49" s="104" t="n">
        <v>0.3</v>
      </c>
      <c r="I49" s="104" t="n">
        <v>1</v>
      </c>
      <c r="J49" s="104" t="n">
        <v>2.4</v>
      </c>
      <c r="K49" s="104" t="n">
        <v>1.9</v>
      </c>
      <c r="L49" s="104" t="n">
        <v>1.7</v>
      </c>
      <c r="M49" s="104" t="n">
        <v>1.7</v>
      </c>
      <c r="N49" s="104" t="n">
        <v>1.2</v>
      </c>
      <c r="O49" s="104" t="n">
        <v>-0.2</v>
      </c>
      <c r="P49" s="104" t="n">
        <v>-1.1</v>
      </c>
      <c r="Q49" s="104" t="n">
        <v>-2.2</v>
      </c>
      <c r="R49" s="153" t="n">
        <v>-4.4</v>
      </c>
    </row>
    <row r="50" customFormat="false" ht="15.75" hidden="false" customHeight="true" outlineLevel="0" collapsed="false">
      <c r="A50" s="346" t="n">
        <v>49</v>
      </c>
      <c r="B50" s="116" t="s">
        <v>51</v>
      </c>
      <c r="C50" s="103" t="n">
        <v>-5.1</v>
      </c>
      <c r="D50" s="104" t="n">
        <v>-4.4</v>
      </c>
      <c r="E50" s="104" t="n">
        <v>-3</v>
      </c>
      <c r="F50" s="104" t="n">
        <v>-2.7</v>
      </c>
      <c r="G50" s="104" t="n">
        <v>-1.1</v>
      </c>
      <c r="H50" s="104" t="n">
        <v>-1.6</v>
      </c>
      <c r="I50" s="104" t="n">
        <v>-0.7</v>
      </c>
      <c r="J50" s="104" t="n">
        <v>0.7</v>
      </c>
      <c r="K50" s="104" t="n">
        <v>0.9</v>
      </c>
      <c r="L50" s="104" t="n">
        <v>0.6</v>
      </c>
      <c r="M50" s="104" t="n">
        <v>0.7</v>
      </c>
      <c r="N50" s="104" t="n">
        <v>0</v>
      </c>
      <c r="O50" s="104" t="n">
        <v>-1.3</v>
      </c>
      <c r="P50" s="104" t="n">
        <v>-2</v>
      </c>
      <c r="Q50" s="104" t="n">
        <v>-2.9</v>
      </c>
      <c r="R50" s="153" t="n">
        <v>-6.2</v>
      </c>
    </row>
    <row r="51" customFormat="false" ht="15.75" hidden="false" customHeight="true" outlineLevel="0" collapsed="false">
      <c r="A51" s="346" t="n">
        <v>50</v>
      </c>
      <c r="B51" s="116" t="s">
        <v>52</v>
      </c>
      <c r="C51" s="103" t="n">
        <v>-7.1</v>
      </c>
      <c r="D51" s="104" t="n">
        <v>-5.5</v>
      </c>
      <c r="E51" s="104" t="n">
        <v>-3.6</v>
      </c>
      <c r="F51" s="104" t="n">
        <v>-2.6</v>
      </c>
      <c r="G51" s="104" t="n">
        <v>-1.7</v>
      </c>
      <c r="H51" s="104" t="n">
        <v>-1.2</v>
      </c>
      <c r="I51" s="104" t="n">
        <v>-0.6</v>
      </c>
      <c r="J51" s="104" t="n">
        <v>0.6</v>
      </c>
      <c r="K51" s="104" t="n">
        <v>0.7</v>
      </c>
      <c r="L51" s="104" t="n">
        <v>0.7</v>
      </c>
      <c r="M51" s="104" t="n">
        <v>0.5</v>
      </c>
      <c r="N51" s="104" t="n">
        <v>0.3</v>
      </c>
      <c r="O51" s="104" t="n">
        <v>-1.2</v>
      </c>
      <c r="P51" s="104" t="n">
        <v>-2.2</v>
      </c>
      <c r="Q51" s="104" t="n">
        <v>-3</v>
      </c>
      <c r="R51" s="153" t="n">
        <v>-5.7</v>
      </c>
    </row>
    <row r="52" customFormat="false" ht="15.75" hidden="false" customHeight="true" outlineLevel="0" collapsed="false">
      <c r="A52" s="346" t="n">
        <v>51</v>
      </c>
      <c r="B52" s="116" t="s">
        <v>53</v>
      </c>
      <c r="C52" s="103" t="n">
        <v>-9.8</v>
      </c>
      <c r="D52" s="104" t="n">
        <v>-8.1</v>
      </c>
      <c r="E52" s="104" t="n">
        <v>-6.4</v>
      </c>
      <c r="F52" s="104" t="n">
        <v>-5.9</v>
      </c>
      <c r="G52" s="104" t="n">
        <v>-5.4</v>
      </c>
      <c r="H52" s="104" t="n">
        <v>-5</v>
      </c>
      <c r="I52" s="104" t="n">
        <v>-3.9</v>
      </c>
      <c r="J52" s="104" t="n">
        <v>-2.8</v>
      </c>
      <c r="K52" s="104" t="n">
        <v>-2.4</v>
      </c>
      <c r="L52" s="104" t="n">
        <v>-2.3</v>
      </c>
      <c r="M52" s="104" t="n">
        <v>-2.5</v>
      </c>
      <c r="N52" s="104" t="n">
        <v>-2.3</v>
      </c>
      <c r="O52" s="104" t="n">
        <v>-3.8</v>
      </c>
      <c r="P52" s="104" t="n">
        <v>-5</v>
      </c>
      <c r="Q52" s="104" t="n">
        <v>-5.5</v>
      </c>
      <c r="R52" s="153" t="n">
        <v>-8.4</v>
      </c>
    </row>
    <row r="53" customFormat="false" ht="15.75" hidden="false" customHeight="true" outlineLevel="0" collapsed="false">
      <c r="A53" s="346" t="n">
        <v>52</v>
      </c>
      <c r="B53" s="116" t="s">
        <v>54</v>
      </c>
      <c r="C53" s="103" t="n">
        <v>-11.1</v>
      </c>
      <c r="D53" s="104" t="n">
        <v>-9.9</v>
      </c>
      <c r="E53" s="104" t="n">
        <v>-8.5</v>
      </c>
      <c r="F53" s="104" t="n">
        <v>-7.6</v>
      </c>
      <c r="G53" s="104" t="n">
        <v>-6.5</v>
      </c>
      <c r="H53" s="104" t="n">
        <v>-7</v>
      </c>
      <c r="I53" s="104" t="n">
        <v>-5.4</v>
      </c>
      <c r="J53" s="104" t="n">
        <v>-4.3</v>
      </c>
      <c r="K53" s="104" t="n">
        <v>-4.1</v>
      </c>
      <c r="L53" s="104" t="n">
        <v>-4</v>
      </c>
      <c r="M53" s="104" t="n">
        <v>-3.2</v>
      </c>
      <c r="N53" s="104" t="n">
        <v>-3.5</v>
      </c>
      <c r="O53" s="104" t="n">
        <v>-4.2</v>
      </c>
      <c r="P53" s="104" t="n">
        <v>-5.1</v>
      </c>
      <c r="Q53" s="104" t="n">
        <v>-5.6</v>
      </c>
      <c r="R53" s="153" t="n">
        <v>-8.6</v>
      </c>
    </row>
    <row r="54" customFormat="false" ht="15.75" hidden="false" customHeight="true" outlineLevel="0" collapsed="false">
      <c r="A54" s="346" t="n">
        <v>53</v>
      </c>
      <c r="B54" s="116" t="s">
        <v>55</v>
      </c>
      <c r="C54" s="103" t="n">
        <v>-5</v>
      </c>
      <c r="D54" s="104" t="n">
        <v>-4</v>
      </c>
      <c r="E54" s="104" t="n">
        <v>-2.5</v>
      </c>
      <c r="F54" s="104" t="n">
        <v>-2</v>
      </c>
      <c r="G54" s="104" t="n">
        <v>-0.5</v>
      </c>
      <c r="H54" s="104" t="n">
        <v>-0.5</v>
      </c>
      <c r="I54" s="104" t="n">
        <v>-0.4</v>
      </c>
      <c r="J54" s="104" t="n">
        <v>0.7</v>
      </c>
      <c r="K54" s="104" t="n">
        <v>0.9</v>
      </c>
      <c r="L54" s="104" t="n">
        <v>0.4</v>
      </c>
      <c r="M54" s="104" t="n">
        <v>0.2</v>
      </c>
      <c r="N54" s="104" t="n">
        <v>-0.1</v>
      </c>
      <c r="O54" s="104" t="n">
        <v>-1.7</v>
      </c>
      <c r="P54" s="104" t="n">
        <v>-2.3</v>
      </c>
      <c r="Q54" s="104" t="n">
        <v>-3</v>
      </c>
      <c r="R54" s="153" t="n">
        <v>-6.7</v>
      </c>
    </row>
    <row r="55" customFormat="false" ht="15.75" hidden="false" customHeight="true" outlineLevel="0" collapsed="false">
      <c r="A55" s="346" t="n">
        <v>54</v>
      </c>
      <c r="B55" s="116" t="s">
        <v>56</v>
      </c>
      <c r="C55" s="103" t="n">
        <v>-9.8</v>
      </c>
      <c r="D55" s="104" t="n">
        <v>-8.4</v>
      </c>
      <c r="E55" s="104" t="n">
        <v>-6.3</v>
      </c>
      <c r="F55" s="104" t="n">
        <v>-6</v>
      </c>
      <c r="G55" s="104" t="n">
        <v>-5.4</v>
      </c>
      <c r="H55" s="104" t="n">
        <v>-5.7</v>
      </c>
      <c r="I55" s="104" t="n">
        <v>-5.1</v>
      </c>
      <c r="J55" s="104" t="n">
        <v>-4.1</v>
      </c>
      <c r="K55" s="104" t="n">
        <v>-4.1</v>
      </c>
      <c r="L55" s="104" t="n">
        <v>-4</v>
      </c>
      <c r="M55" s="104" t="n">
        <v>-4.1</v>
      </c>
      <c r="N55" s="104" t="n">
        <v>-4.3</v>
      </c>
      <c r="O55" s="104" t="n">
        <v>-5.2</v>
      </c>
      <c r="P55" s="104" t="n">
        <v>-5.8</v>
      </c>
      <c r="Q55" s="104" t="n">
        <v>-6.1</v>
      </c>
      <c r="R55" s="153" t="n">
        <v>-10.1</v>
      </c>
    </row>
    <row r="56" customFormat="false" ht="15.75" hidden="false" customHeight="true" outlineLevel="0" collapsed="false">
      <c r="A56" s="346" t="n">
        <v>55</v>
      </c>
      <c r="B56" s="116" t="s">
        <v>57</v>
      </c>
      <c r="C56" s="103" t="n">
        <v>-6.4</v>
      </c>
      <c r="D56" s="104" t="n">
        <v>-5.6</v>
      </c>
      <c r="E56" s="104" t="n">
        <v>-4.6</v>
      </c>
      <c r="F56" s="104" t="n">
        <v>-3.7</v>
      </c>
      <c r="G56" s="104" t="n">
        <v>-3.3</v>
      </c>
      <c r="H56" s="104" t="n">
        <v>-3.6</v>
      </c>
      <c r="I56" s="104" t="n">
        <v>-2.9</v>
      </c>
      <c r="J56" s="104" t="n">
        <v>-1.8</v>
      </c>
      <c r="K56" s="104" t="n">
        <v>-2</v>
      </c>
      <c r="L56" s="104" t="n">
        <v>-1.7</v>
      </c>
      <c r="M56" s="104" t="n">
        <v>-1.4</v>
      </c>
      <c r="N56" s="104" t="n">
        <v>-1.4</v>
      </c>
      <c r="O56" s="104" t="n">
        <v>-2.9</v>
      </c>
      <c r="P56" s="104" t="n">
        <v>-3.1</v>
      </c>
      <c r="Q56" s="104" t="n">
        <v>-3.9</v>
      </c>
      <c r="R56" s="153" t="n">
        <v>-7.9</v>
      </c>
    </row>
    <row r="57" customFormat="false" ht="15.75" hidden="false" customHeight="true" outlineLevel="0" collapsed="false">
      <c r="A57" s="346" t="n">
        <v>56</v>
      </c>
      <c r="B57" s="116" t="s">
        <v>58</v>
      </c>
      <c r="C57" s="103" t="n">
        <v>-7.8</v>
      </c>
      <c r="D57" s="104" t="n">
        <v>-6.5</v>
      </c>
      <c r="E57" s="104" t="n">
        <v>-5.2</v>
      </c>
      <c r="F57" s="104" t="n">
        <v>-4.7</v>
      </c>
      <c r="G57" s="104" t="n">
        <v>-4.4</v>
      </c>
      <c r="H57" s="104" t="n">
        <v>-4.9</v>
      </c>
      <c r="I57" s="104" t="n">
        <v>-3.8</v>
      </c>
      <c r="J57" s="104" t="n">
        <v>-2.9</v>
      </c>
      <c r="K57" s="104" t="n">
        <v>-3</v>
      </c>
      <c r="L57" s="104" t="n">
        <v>-2.5</v>
      </c>
      <c r="M57" s="104" t="n">
        <v>-2.7</v>
      </c>
      <c r="N57" s="104" t="n">
        <v>-3.1</v>
      </c>
      <c r="O57" s="104" t="n">
        <v>-4.1</v>
      </c>
      <c r="P57" s="104" t="n">
        <v>-4.8</v>
      </c>
      <c r="Q57" s="104" t="n">
        <v>-5.4</v>
      </c>
      <c r="R57" s="153" t="n">
        <v>-9.1</v>
      </c>
    </row>
    <row r="58" customFormat="false" ht="15.75" hidden="false" customHeight="true" outlineLevel="0" collapsed="false">
      <c r="A58" s="355" t="n">
        <v>57</v>
      </c>
      <c r="B58" s="122" t="s">
        <v>59</v>
      </c>
      <c r="C58" s="109" t="n">
        <v>-8.3</v>
      </c>
      <c r="D58" s="110" t="n">
        <v>-7.6</v>
      </c>
      <c r="E58" s="110" t="n">
        <v>-6.4</v>
      </c>
      <c r="F58" s="110" t="n">
        <v>-4.9</v>
      </c>
      <c r="G58" s="110" t="n">
        <v>-4.5</v>
      </c>
      <c r="H58" s="110" t="n">
        <v>-5.1</v>
      </c>
      <c r="I58" s="110" t="n">
        <v>-4</v>
      </c>
      <c r="J58" s="110" t="n">
        <v>-2.7</v>
      </c>
      <c r="K58" s="110" t="n">
        <v>-2.8</v>
      </c>
      <c r="L58" s="110" t="n">
        <v>-2.7</v>
      </c>
      <c r="M58" s="110" t="n">
        <v>-3</v>
      </c>
      <c r="N58" s="110" t="n">
        <v>-3.2</v>
      </c>
      <c r="O58" s="110" t="n">
        <v>-3.9</v>
      </c>
      <c r="P58" s="110" t="n">
        <v>-4.6</v>
      </c>
      <c r="Q58" s="110" t="n">
        <v>-5</v>
      </c>
      <c r="R58" s="155" t="n">
        <v>-8.5</v>
      </c>
    </row>
    <row r="59" customFormat="false" ht="15.75" hidden="false" customHeight="true" outlineLevel="0" collapsed="false">
      <c r="A59" s="343" t="n">
        <v>58</v>
      </c>
      <c r="B59" s="114" t="s">
        <v>60</v>
      </c>
      <c r="C59" s="98" t="n">
        <v>-7.4</v>
      </c>
      <c r="D59" s="99" t="n">
        <v>-6</v>
      </c>
      <c r="E59" s="99" t="n">
        <v>-4.4</v>
      </c>
      <c r="F59" s="99" t="n">
        <v>-4</v>
      </c>
      <c r="G59" s="99" t="n">
        <v>-3.2</v>
      </c>
      <c r="H59" s="99" t="n">
        <v>-3.1</v>
      </c>
      <c r="I59" s="99" t="n">
        <v>-2.9</v>
      </c>
      <c r="J59" s="99" t="n">
        <v>-2.1</v>
      </c>
      <c r="K59" s="99" t="n">
        <v>-2.1</v>
      </c>
      <c r="L59" s="99" t="n">
        <v>-2.3</v>
      </c>
      <c r="M59" s="99" t="n">
        <v>-2.7</v>
      </c>
      <c r="N59" s="99" t="n">
        <v>-3.5</v>
      </c>
      <c r="O59" s="99" t="n">
        <v>-4.1</v>
      </c>
      <c r="P59" s="99" t="n">
        <v>-5.2</v>
      </c>
      <c r="Q59" s="99" t="n">
        <v>-6</v>
      </c>
      <c r="R59" s="151" t="n">
        <v>-8.4</v>
      </c>
    </row>
    <row r="60" customFormat="false" ht="15.75" hidden="false" customHeight="true" outlineLevel="0" collapsed="false">
      <c r="A60" s="346" t="n">
        <v>59</v>
      </c>
      <c r="B60" s="116" t="s">
        <v>61</v>
      </c>
      <c r="C60" s="103" t="n">
        <v>-6.3</v>
      </c>
      <c r="D60" s="104" t="n">
        <v>-4.6</v>
      </c>
      <c r="E60" s="104" t="n">
        <v>-3.2</v>
      </c>
      <c r="F60" s="104" t="n">
        <v>-2.4</v>
      </c>
      <c r="G60" s="104" t="n">
        <v>-1.5</v>
      </c>
      <c r="H60" s="104" t="n">
        <v>-0.9</v>
      </c>
      <c r="I60" s="104" t="n">
        <v>-0.6</v>
      </c>
      <c r="J60" s="104" t="n">
        <v>0.3</v>
      </c>
      <c r="K60" s="104" t="n">
        <v>0.7</v>
      </c>
      <c r="L60" s="104" t="n">
        <v>0.5</v>
      </c>
      <c r="M60" s="104" t="n">
        <v>0.3</v>
      </c>
      <c r="N60" s="104" t="n">
        <v>-0.2</v>
      </c>
      <c r="O60" s="104" t="n">
        <v>-1</v>
      </c>
      <c r="P60" s="104" t="n">
        <v>-1.9</v>
      </c>
      <c r="Q60" s="104" t="n">
        <v>-2.6</v>
      </c>
      <c r="R60" s="153" t="n">
        <v>-5.5</v>
      </c>
    </row>
    <row r="61" customFormat="false" ht="15.75" hidden="false" customHeight="true" outlineLevel="0" collapsed="false">
      <c r="A61" s="346" t="n">
        <v>60</v>
      </c>
      <c r="B61" s="116" t="s">
        <v>62</v>
      </c>
      <c r="C61" s="103" t="n">
        <v>3.2</v>
      </c>
      <c r="D61" s="104" t="n">
        <v>3.9</v>
      </c>
      <c r="E61" s="104" t="n">
        <v>5.4</v>
      </c>
      <c r="F61" s="104" t="n">
        <v>6.1</v>
      </c>
      <c r="G61" s="104" t="n">
        <v>6.7</v>
      </c>
      <c r="H61" s="104" t="n">
        <v>7.1</v>
      </c>
      <c r="I61" s="104" t="n">
        <v>7.6</v>
      </c>
      <c r="J61" s="104" t="n">
        <v>8.8</v>
      </c>
      <c r="K61" s="104" t="n">
        <v>8.8</v>
      </c>
      <c r="L61" s="104" t="n">
        <v>8.8</v>
      </c>
      <c r="M61" s="104" t="n">
        <v>8.3</v>
      </c>
      <c r="N61" s="104" t="n">
        <v>7.5</v>
      </c>
      <c r="O61" s="104" t="n">
        <v>6.3</v>
      </c>
      <c r="P61" s="104" t="n">
        <v>5.7</v>
      </c>
      <c r="Q61" s="104" t="n">
        <v>4.8</v>
      </c>
      <c r="R61" s="153" t="n">
        <v>3</v>
      </c>
    </row>
    <row r="62" customFormat="false" ht="15.75" hidden="false" customHeight="true" outlineLevel="0" collapsed="false">
      <c r="A62" s="355" t="n">
        <v>61</v>
      </c>
      <c r="B62" s="130" t="s">
        <v>63</v>
      </c>
      <c r="C62" s="109" t="n">
        <v>-6</v>
      </c>
      <c r="D62" s="110" t="n">
        <v>-4.7</v>
      </c>
      <c r="E62" s="110" t="n">
        <v>-3.2</v>
      </c>
      <c r="F62" s="110" t="n">
        <v>-2.2</v>
      </c>
      <c r="G62" s="110" t="n">
        <v>-1.3</v>
      </c>
      <c r="H62" s="110" t="n">
        <v>-1</v>
      </c>
      <c r="I62" s="110" t="n">
        <v>-0.6</v>
      </c>
      <c r="J62" s="110" t="n">
        <v>0.2</v>
      </c>
      <c r="K62" s="110" t="n">
        <v>0.2</v>
      </c>
      <c r="L62" s="110" t="n">
        <v>0.4</v>
      </c>
      <c r="M62" s="110" t="n">
        <v>0</v>
      </c>
      <c r="N62" s="110" t="n">
        <v>-0.3</v>
      </c>
      <c r="O62" s="110" t="n">
        <v>-1.5</v>
      </c>
      <c r="P62" s="110" t="n">
        <v>-2.4</v>
      </c>
      <c r="Q62" s="110" t="n">
        <v>-3.2</v>
      </c>
      <c r="R62" s="155" t="n">
        <v>-6.4</v>
      </c>
    </row>
    <row r="63" customFormat="false" ht="15.75" hidden="false" customHeight="true" outlineLevel="0" collapsed="false">
      <c r="A63" s="343" t="n">
        <v>62</v>
      </c>
      <c r="B63" s="131" t="s">
        <v>64</v>
      </c>
      <c r="C63" s="98" t="n">
        <v>1.6</v>
      </c>
      <c r="D63" s="99" t="n">
        <v>2.7</v>
      </c>
      <c r="E63" s="99" t="n">
        <v>7.4</v>
      </c>
      <c r="F63" s="99" t="n">
        <v>9.3</v>
      </c>
      <c r="G63" s="99" t="n">
        <v>8.6</v>
      </c>
      <c r="H63" s="99" t="n">
        <v>8.3</v>
      </c>
      <c r="I63" s="99" t="n">
        <v>10.5</v>
      </c>
      <c r="J63" s="99" t="n">
        <v>10.9</v>
      </c>
      <c r="K63" s="99" t="n">
        <v>9.8</v>
      </c>
      <c r="L63" s="99" t="n">
        <v>9.6</v>
      </c>
      <c r="M63" s="99" t="n">
        <v>7.9</v>
      </c>
      <c r="N63" s="99" t="n">
        <v>8.1</v>
      </c>
      <c r="O63" s="99" t="n">
        <v>6.1</v>
      </c>
      <c r="P63" s="99" t="n">
        <v>5.2</v>
      </c>
      <c r="Q63" s="99" t="n">
        <v>3.5</v>
      </c>
      <c r="R63" s="151" t="n">
        <v>2</v>
      </c>
    </row>
    <row r="64" customFormat="false" ht="15.75" hidden="false" customHeight="true" outlineLevel="0" collapsed="false">
      <c r="A64" s="346" t="n">
        <v>63</v>
      </c>
      <c r="B64" s="116" t="s">
        <v>65</v>
      </c>
      <c r="C64" s="103" t="n">
        <v>-1.6</v>
      </c>
      <c r="D64" s="104" t="n">
        <v>0.3</v>
      </c>
      <c r="E64" s="104" t="n">
        <v>2.7</v>
      </c>
      <c r="F64" s="104" t="n">
        <v>3.6</v>
      </c>
      <c r="G64" s="104" t="n">
        <v>4.4</v>
      </c>
      <c r="H64" s="104" t="n">
        <v>4.3</v>
      </c>
      <c r="I64" s="104" t="n">
        <v>4.3</v>
      </c>
      <c r="J64" s="104" t="n">
        <v>5.1</v>
      </c>
      <c r="K64" s="104" t="n">
        <v>5.8</v>
      </c>
      <c r="L64" s="104" t="n">
        <v>6</v>
      </c>
      <c r="M64" s="104" t="n">
        <v>5.9</v>
      </c>
      <c r="N64" s="104" t="n">
        <v>5.2</v>
      </c>
      <c r="O64" s="104" t="n">
        <v>3.8</v>
      </c>
      <c r="P64" s="104" t="n">
        <v>3.4</v>
      </c>
      <c r="Q64" s="104" t="n">
        <v>1.7</v>
      </c>
      <c r="R64" s="153" t="n">
        <v>0.9</v>
      </c>
    </row>
    <row r="65" customFormat="false" ht="15.75" hidden="false" customHeight="true" outlineLevel="0" collapsed="false">
      <c r="A65" s="346" t="n">
        <v>64</v>
      </c>
      <c r="B65" s="127" t="s">
        <v>66</v>
      </c>
      <c r="C65" s="103" t="n">
        <v>5.4</v>
      </c>
      <c r="D65" s="104" t="n">
        <v>7.1</v>
      </c>
      <c r="E65" s="104" t="n">
        <v>12.8</v>
      </c>
      <c r="F65" s="104" t="n">
        <v>14.3</v>
      </c>
      <c r="G65" s="104" t="n">
        <v>14.9</v>
      </c>
      <c r="H65" s="104" t="n">
        <v>15.2</v>
      </c>
      <c r="I65" s="104" t="n">
        <v>16.5</v>
      </c>
      <c r="J65" s="104" t="n">
        <v>15.5</v>
      </c>
      <c r="K65" s="104" t="n">
        <v>15.2</v>
      </c>
      <c r="L65" s="104" t="n">
        <v>14.4</v>
      </c>
      <c r="M65" s="104" t="n">
        <v>13.5</v>
      </c>
      <c r="N65" s="104" t="n">
        <v>13.4</v>
      </c>
      <c r="O65" s="104" t="n">
        <v>13.2</v>
      </c>
      <c r="P65" s="104" t="n">
        <v>11.4</v>
      </c>
      <c r="Q65" s="104" t="n">
        <v>10.3</v>
      </c>
      <c r="R65" s="153" t="n">
        <v>10.8</v>
      </c>
    </row>
    <row r="66" customFormat="false" ht="15.75" hidden="false" customHeight="true" outlineLevel="0" collapsed="false">
      <c r="A66" s="346" t="n">
        <v>65</v>
      </c>
      <c r="B66" s="116" t="s">
        <v>67</v>
      </c>
      <c r="C66" s="103" t="n">
        <v>-6</v>
      </c>
      <c r="D66" s="104" t="n">
        <v>-2.8</v>
      </c>
      <c r="E66" s="104" t="n">
        <v>0.1</v>
      </c>
      <c r="F66" s="104" t="n">
        <v>0.9</v>
      </c>
      <c r="G66" s="104" t="n">
        <v>1.5</v>
      </c>
      <c r="H66" s="104" t="n">
        <v>1.2</v>
      </c>
      <c r="I66" s="104" t="n">
        <v>1.7</v>
      </c>
      <c r="J66" s="104" t="n">
        <v>2.6</v>
      </c>
      <c r="K66" s="104" t="n">
        <v>2.6</v>
      </c>
      <c r="L66" s="104" t="n">
        <v>2.1</v>
      </c>
      <c r="M66" s="104" t="n">
        <v>1.3</v>
      </c>
      <c r="N66" s="104" t="n">
        <v>1.3</v>
      </c>
      <c r="O66" s="104" t="n">
        <v>-0.2</v>
      </c>
      <c r="P66" s="104" t="n">
        <v>-0.8</v>
      </c>
      <c r="Q66" s="104" t="n">
        <v>-2.1</v>
      </c>
      <c r="R66" s="153" t="n">
        <v>-3.9</v>
      </c>
    </row>
    <row r="67" customFormat="false" ht="15.75" hidden="false" customHeight="true" outlineLevel="0" collapsed="false">
      <c r="A67" s="346" t="n">
        <v>66</v>
      </c>
      <c r="B67" s="116" t="s">
        <v>68</v>
      </c>
      <c r="C67" s="103" t="n">
        <v>-6.4</v>
      </c>
      <c r="D67" s="104" t="n">
        <v>-5.2</v>
      </c>
      <c r="E67" s="104" t="n">
        <v>-3.7</v>
      </c>
      <c r="F67" s="104" t="n">
        <v>-2.7</v>
      </c>
      <c r="G67" s="104" t="n">
        <v>-2</v>
      </c>
      <c r="H67" s="104" t="n">
        <v>-2.3</v>
      </c>
      <c r="I67" s="104" t="n">
        <v>-1.9</v>
      </c>
      <c r="J67" s="104" t="n">
        <v>-0.9</v>
      </c>
      <c r="K67" s="104" t="n">
        <v>-0.8</v>
      </c>
      <c r="L67" s="104" t="n">
        <v>-1</v>
      </c>
      <c r="M67" s="104" t="n">
        <v>-1.5</v>
      </c>
      <c r="N67" s="104" t="n">
        <v>-2</v>
      </c>
      <c r="O67" s="104" t="n">
        <v>-3.2</v>
      </c>
      <c r="P67" s="104" t="n">
        <v>-4.2</v>
      </c>
      <c r="Q67" s="104" t="n">
        <v>-4.9</v>
      </c>
      <c r="R67" s="153" t="n">
        <v>-7.9</v>
      </c>
    </row>
    <row r="68" customFormat="false" ht="15.75" hidden="false" customHeight="true" outlineLevel="0" collapsed="false">
      <c r="A68" s="346" t="n">
        <v>67</v>
      </c>
      <c r="B68" s="116" t="s">
        <v>69</v>
      </c>
      <c r="C68" s="103" t="n">
        <v>-3.7</v>
      </c>
      <c r="D68" s="104" t="n">
        <v>-1.7</v>
      </c>
      <c r="E68" s="104" t="n">
        <v>0.5</v>
      </c>
      <c r="F68" s="104" t="n">
        <v>1.6</v>
      </c>
      <c r="G68" s="104" t="n">
        <v>2.3</v>
      </c>
      <c r="H68" s="104" t="n">
        <v>2.1</v>
      </c>
      <c r="I68" s="104" t="n">
        <v>2.2</v>
      </c>
      <c r="J68" s="104" t="n">
        <v>3.1</v>
      </c>
      <c r="K68" s="104" t="n">
        <v>3.4</v>
      </c>
      <c r="L68" s="104" t="n">
        <v>3.5</v>
      </c>
      <c r="M68" s="104" t="n">
        <v>2.5</v>
      </c>
      <c r="N68" s="104" t="n">
        <v>2.3</v>
      </c>
      <c r="O68" s="104" t="n">
        <v>1.7</v>
      </c>
      <c r="P68" s="104" t="n">
        <v>0.4</v>
      </c>
      <c r="Q68" s="104" t="n">
        <v>-0.6</v>
      </c>
      <c r="R68" s="153" t="n">
        <v>-1.9</v>
      </c>
    </row>
    <row r="69" customFormat="false" ht="15.75" hidden="false" customHeight="true" outlineLevel="0" collapsed="false">
      <c r="A69" s="346" t="n">
        <v>68</v>
      </c>
      <c r="B69" s="116" t="s">
        <v>70</v>
      </c>
      <c r="C69" s="103" t="n">
        <v>-4.9</v>
      </c>
      <c r="D69" s="104" t="n">
        <v>-3</v>
      </c>
      <c r="E69" s="104" t="n">
        <v>-1.5</v>
      </c>
      <c r="F69" s="104" t="n">
        <v>-0.8</v>
      </c>
      <c r="G69" s="104" t="n">
        <v>0.2</v>
      </c>
      <c r="H69" s="104" t="n">
        <v>0.1</v>
      </c>
      <c r="I69" s="104" t="n">
        <v>0.5</v>
      </c>
      <c r="J69" s="104" t="n">
        <v>1.5</v>
      </c>
      <c r="K69" s="104" t="n">
        <v>1.7</v>
      </c>
      <c r="L69" s="104" t="n">
        <v>1.7</v>
      </c>
      <c r="M69" s="104" t="n">
        <v>1.7</v>
      </c>
      <c r="N69" s="104" t="n">
        <v>1.4</v>
      </c>
      <c r="O69" s="104" t="n">
        <v>0.1</v>
      </c>
      <c r="P69" s="104" t="n">
        <v>-0.7</v>
      </c>
      <c r="Q69" s="104" t="n">
        <v>-1.7</v>
      </c>
      <c r="R69" s="153" t="n">
        <v>-4.2</v>
      </c>
    </row>
    <row r="70" customFormat="false" ht="15.75" hidden="false" customHeight="true" outlineLevel="0" collapsed="false">
      <c r="A70" s="346" t="n">
        <v>69</v>
      </c>
      <c r="B70" s="116" t="s">
        <v>71</v>
      </c>
      <c r="C70" s="103" t="n">
        <v>-5.1</v>
      </c>
      <c r="D70" s="104" t="n">
        <v>-2.9</v>
      </c>
      <c r="E70" s="104" t="n">
        <v>-0.2</v>
      </c>
      <c r="F70" s="104" t="n">
        <v>0.9</v>
      </c>
      <c r="G70" s="104" t="n">
        <v>1.3</v>
      </c>
      <c r="H70" s="104" t="n">
        <v>0.8</v>
      </c>
      <c r="I70" s="104" t="n">
        <v>1.3</v>
      </c>
      <c r="J70" s="104" t="n">
        <v>2</v>
      </c>
      <c r="K70" s="104" t="n">
        <v>2.1</v>
      </c>
      <c r="L70" s="104" t="n">
        <v>1.6</v>
      </c>
      <c r="M70" s="104" t="n">
        <v>1.7</v>
      </c>
      <c r="N70" s="104" t="n">
        <v>1.4</v>
      </c>
      <c r="O70" s="104" t="n">
        <v>0.5</v>
      </c>
      <c r="P70" s="104" t="n">
        <v>-0.3</v>
      </c>
      <c r="Q70" s="104" t="n">
        <v>-1.4</v>
      </c>
      <c r="R70" s="153" t="n">
        <v>-3.7</v>
      </c>
    </row>
    <row r="71" customFormat="false" ht="15.75" hidden="false" customHeight="true" outlineLevel="0" collapsed="false">
      <c r="A71" s="346" t="n">
        <v>70</v>
      </c>
      <c r="B71" s="116" t="s">
        <v>72</v>
      </c>
      <c r="C71" s="103" t="n">
        <v>-8</v>
      </c>
      <c r="D71" s="104" t="n">
        <v>-6</v>
      </c>
      <c r="E71" s="104" t="n">
        <v>-4.5</v>
      </c>
      <c r="F71" s="104" t="n">
        <v>-3.4</v>
      </c>
      <c r="G71" s="104" t="n">
        <v>-2.6</v>
      </c>
      <c r="H71" s="104" t="n">
        <v>-3</v>
      </c>
      <c r="I71" s="104" t="n">
        <v>-2.8</v>
      </c>
      <c r="J71" s="104" t="n">
        <v>-1.4</v>
      </c>
      <c r="K71" s="104" t="n">
        <v>-0.9</v>
      </c>
      <c r="L71" s="104" t="n">
        <v>-1.4</v>
      </c>
      <c r="M71" s="104" t="n">
        <v>-2</v>
      </c>
      <c r="N71" s="104" t="n">
        <v>-2.2</v>
      </c>
      <c r="O71" s="104" t="n">
        <v>-3.6</v>
      </c>
      <c r="P71" s="104" t="n">
        <v>-4.5</v>
      </c>
      <c r="Q71" s="104" t="n">
        <v>-5.2</v>
      </c>
      <c r="R71" s="153" t="n">
        <v>-7.7</v>
      </c>
    </row>
    <row r="72" customFormat="false" ht="15.75" hidden="false" customHeight="true" outlineLevel="0" collapsed="false">
      <c r="A72" s="346" t="n">
        <v>71</v>
      </c>
      <c r="B72" s="116" t="s">
        <v>73</v>
      </c>
      <c r="C72" s="103" t="n">
        <v>-5.5</v>
      </c>
      <c r="D72" s="104" t="n">
        <v>-4.7</v>
      </c>
      <c r="E72" s="104" t="n">
        <v>-3.3</v>
      </c>
      <c r="F72" s="104" t="n">
        <v>-2</v>
      </c>
      <c r="G72" s="104" t="n">
        <v>-1.1</v>
      </c>
      <c r="H72" s="104" t="n">
        <v>-0.7</v>
      </c>
      <c r="I72" s="104" t="n">
        <v>-0.5</v>
      </c>
      <c r="J72" s="104" t="n">
        <v>0.3</v>
      </c>
      <c r="K72" s="104" t="n">
        <v>0.7</v>
      </c>
      <c r="L72" s="104" t="n">
        <v>0.7</v>
      </c>
      <c r="M72" s="104" t="n">
        <v>1.1</v>
      </c>
      <c r="N72" s="104" t="n">
        <v>0.8</v>
      </c>
      <c r="O72" s="104" t="n">
        <v>-0.5</v>
      </c>
      <c r="P72" s="104" t="n">
        <v>-1.3</v>
      </c>
      <c r="Q72" s="104" t="n">
        <v>-2</v>
      </c>
      <c r="R72" s="153" t="n">
        <v>-5</v>
      </c>
    </row>
    <row r="73" customFormat="false" ht="15.75" hidden="false" customHeight="true" outlineLevel="0" collapsed="false">
      <c r="A73" s="346" t="n">
        <v>72</v>
      </c>
      <c r="B73" s="116" t="s">
        <v>74</v>
      </c>
      <c r="C73" s="103" t="n">
        <v>-5.1</v>
      </c>
      <c r="D73" s="104" t="n">
        <v>-4.3</v>
      </c>
      <c r="E73" s="104" t="n">
        <v>-2.9</v>
      </c>
      <c r="F73" s="104" t="n">
        <v>-1.9</v>
      </c>
      <c r="G73" s="104" t="n">
        <v>-0.9</v>
      </c>
      <c r="H73" s="104" t="n">
        <v>-0.7</v>
      </c>
      <c r="I73" s="104" t="n">
        <v>0.1</v>
      </c>
      <c r="J73" s="104" t="n">
        <v>1.1</v>
      </c>
      <c r="K73" s="104" t="n">
        <v>1.3</v>
      </c>
      <c r="L73" s="104" t="n">
        <v>1.9</v>
      </c>
      <c r="M73" s="104" t="n">
        <v>1</v>
      </c>
      <c r="N73" s="104" t="n">
        <v>0.1</v>
      </c>
      <c r="O73" s="104" t="n">
        <v>-1.4</v>
      </c>
      <c r="P73" s="104" t="n">
        <v>-2</v>
      </c>
      <c r="Q73" s="104" t="n">
        <v>-2.8</v>
      </c>
      <c r="R73" s="153" t="n">
        <v>-6.3</v>
      </c>
    </row>
    <row r="74" customFormat="false" ht="15.75" hidden="false" customHeight="true" outlineLevel="0" collapsed="false">
      <c r="A74" s="355" t="n">
        <v>73</v>
      </c>
      <c r="B74" s="122" t="s">
        <v>75</v>
      </c>
      <c r="C74" s="109" t="n">
        <v>-3.8</v>
      </c>
      <c r="D74" s="110" t="n">
        <v>-2.4</v>
      </c>
      <c r="E74" s="110" t="n">
        <v>-0.8</v>
      </c>
      <c r="F74" s="110" t="n">
        <v>-0.1</v>
      </c>
      <c r="G74" s="110" t="n">
        <v>0.4</v>
      </c>
      <c r="H74" s="110" t="n">
        <v>0.4</v>
      </c>
      <c r="I74" s="110" t="n">
        <v>0.8</v>
      </c>
      <c r="J74" s="110" t="n">
        <v>1.7</v>
      </c>
      <c r="K74" s="110" t="n">
        <v>2.1</v>
      </c>
      <c r="L74" s="110" t="n">
        <v>2</v>
      </c>
      <c r="M74" s="110" t="n">
        <v>2.1</v>
      </c>
      <c r="N74" s="110" t="n">
        <v>1.8</v>
      </c>
      <c r="O74" s="110" t="n">
        <v>0.5</v>
      </c>
      <c r="P74" s="110" t="n">
        <v>-0.2</v>
      </c>
      <c r="Q74" s="110" t="n">
        <v>-1.4</v>
      </c>
      <c r="R74" s="155" t="n">
        <v>-4.1</v>
      </c>
    </row>
    <row r="75" customFormat="false" ht="15.75" hidden="false" customHeight="true" outlineLevel="0" collapsed="false">
      <c r="A75" s="343" t="n">
        <v>74</v>
      </c>
      <c r="B75" s="131" t="s">
        <v>76</v>
      </c>
      <c r="C75" s="98" t="n">
        <v>4</v>
      </c>
      <c r="D75" s="99" t="n">
        <v>4.7</v>
      </c>
      <c r="E75" s="99" t="n">
        <v>6.3</v>
      </c>
      <c r="F75" s="99" t="n">
        <v>6</v>
      </c>
      <c r="G75" s="99" t="n">
        <v>6.9</v>
      </c>
      <c r="H75" s="99" t="n">
        <v>7</v>
      </c>
      <c r="I75" s="99" t="n">
        <v>7.7</v>
      </c>
      <c r="J75" s="99" t="n">
        <v>8.5</v>
      </c>
      <c r="K75" s="99" t="n">
        <v>8.8</v>
      </c>
      <c r="L75" s="99" t="n">
        <v>9.2</v>
      </c>
      <c r="M75" s="99" t="n">
        <v>8.6</v>
      </c>
      <c r="N75" s="99" t="n">
        <v>7.6</v>
      </c>
      <c r="O75" s="99" t="n">
        <v>6.4</v>
      </c>
      <c r="P75" s="99" t="n">
        <v>5.9</v>
      </c>
      <c r="Q75" s="99" t="n">
        <v>5.4</v>
      </c>
      <c r="R75" s="151" t="n">
        <v>4.1</v>
      </c>
    </row>
    <row r="76" customFormat="false" ht="15.75" hidden="false" customHeight="true" outlineLevel="0" collapsed="false">
      <c r="A76" s="346" t="n">
        <v>75</v>
      </c>
      <c r="B76" s="127" t="s">
        <v>77</v>
      </c>
      <c r="C76" s="103" t="n">
        <v>-1.5</v>
      </c>
      <c r="D76" s="104" t="n">
        <v>-0.3</v>
      </c>
      <c r="E76" s="104" t="n">
        <v>0.2</v>
      </c>
      <c r="F76" s="104" t="n">
        <v>0.3</v>
      </c>
      <c r="G76" s="104" t="n">
        <v>0.1</v>
      </c>
      <c r="H76" s="104" t="n">
        <v>-0.6</v>
      </c>
      <c r="I76" s="104" t="n">
        <v>0.4</v>
      </c>
      <c r="J76" s="104" t="n">
        <v>1.5</v>
      </c>
      <c r="K76" s="104" t="n">
        <v>1.6</v>
      </c>
      <c r="L76" s="104" t="n">
        <v>1.7</v>
      </c>
      <c r="M76" s="104" t="n">
        <v>1.6</v>
      </c>
      <c r="N76" s="104" t="n">
        <v>1.4</v>
      </c>
      <c r="O76" s="104" t="n">
        <v>0.9</v>
      </c>
      <c r="P76" s="104" t="n">
        <v>-0.5</v>
      </c>
      <c r="Q76" s="104" t="n">
        <v>-0.5</v>
      </c>
      <c r="R76" s="153" t="n">
        <v>-2.3</v>
      </c>
    </row>
    <row r="77" customFormat="false" ht="15.75" hidden="false" customHeight="true" outlineLevel="0" collapsed="false">
      <c r="A77" s="346" t="n">
        <v>76</v>
      </c>
      <c r="B77" s="127" t="s">
        <v>78</v>
      </c>
      <c r="C77" s="103" t="n">
        <v>-5.8</v>
      </c>
      <c r="D77" s="104" t="n">
        <v>-4.5</v>
      </c>
      <c r="E77" s="104" t="n">
        <v>-3.4</v>
      </c>
      <c r="F77" s="104" t="n">
        <v>-3.2</v>
      </c>
      <c r="G77" s="104" t="n">
        <v>-2.1</v>
      </c>
      <c r="H77" s="104" t="n">
        <v>-2.5</v>
      </c>
      <c r="I77" s="104" t="n">
        <v>-2.1</v>
      </c>
      <c r="J77" s="104" t="n">
        <v>-1.1</v>
      </c>
      <c r="K77" s="104" t="n">
        <v>-0.8</v>
      </c>
      <c r="L77" s="104" t="n">
        <v>-0.6</v>
      </c>
      <c r="M77" s="104" t="n">
        <v>-0.8</v>
      </c>
      <c r="N77" s="104" t="n">
        <v>-1.4</v>
      </c>
      <c r="O77" s="104" t="n">
        <v>-2.4</v>
      </c>
      <c r="P77" s="104" t="n">
        <v>-2.9</v>
      </c>
      <c r="Q77" s="104" t="n">
        <v>-4</v>
      </c>
      <c r="R77" s="153" t="n">
        <v>-5.9</v>
      </c>
    </row>
    <row r="78" customFormat="false" ht="15.75" hidden="false" customHeight="true" outlineLevel="0" collapsed="false">
      <c r="A78" s="346" t="n">
        <v>77</v>
      </c>
      <c r="B78" s="127" t="s">
        <v>79</v>
      </c>
      <c r="C78" s="103" t="n">
        <v>-5.5</v>
      </c>
      <c r="D78" s="104" t="n">
        <v>-3.9</v>
      </c>
      <c r="E78" s="104" t="n">
        <v>-2.7</v>
      </c>
      <c r="F78" s="104" t="n">
        <v>-1.9</v>
      </c>
      <c r="G78" s="104" t="n">
        <v>-1.2</v>
      </c>
      <c r="H78" s="104" t="n">
        <v>-1.7</v>
      </c>
      <c r="I78" s="104" t="n">
        <v>-1.6</v>
      </c>
      <c r="J78" s="104" t="n">
        <v>0.2</v>
      </c>
      <c r="K78" s="104" t="n">
        <v>0.6</v>
      </c>
      <c r="L78" s="104" t="n">
        <v>0.7</v>
      </c>
      <c r="M78" s="104" t="n">
        <v>0.9</v>
      </c>
      <c r="N78" s="104" t="n">
        <v>0.3</v>
      </c>
      <c r="O78" s="104" t="n">
        <v>-1</v>
      </c>
      <c r="P78" s="104" t="n">
        <v>-1.4</v>
      </c>
      <c r="Q78" s="104" t="n">
        <v>-2.4</v>
      </c>
      <c r="R78" s="153" t="n">
        <v>-5</v>
      </c>
    </row>
    <row r="79" customFormat="false" ht="15.75" hidden="false" customHeight="true" outlineLevel="0" collapsed="false">
      <c r="A79" s="346" t="n">
        <v>78</v>
      </c>
      <c r="B79" s="116" t="s">
        <v>80</v>
      </c>
      <c r="C79" s="103" t="n">
        <v>-4.9</v>
      </c>
      <c r="D79" s="104" t="n">
        <v>-3.8</v>
      </c>
      <c r="E79" s="104" t="n">
        <v>-1.8</v>
      </c>
      <c r="F79" s="104" t="n">
        <v>-2.3</v>
      </c>
      <c r="G79" s="104" t="n">
        <v>-1.5</v>
      </c>
      <c r="H79" s="104" t="n">
        <v>-1.5</v>
      </c>
      <c r="I79" s="104" t="n">
        <v>-1.2</v>
      </c>
      <c r="J79" s="104" t="n">
        <v>-0.4</v>
      </c>
      <c r="K79" s="104" t="n">
        <v>0.2</v>
      </c>
      <c r="L79" s="104" t="n">
        <v>-0.2</v>
      </c>
      <c r="M79" s="104" t="n">
        <v>-0.6</v>
      </c>
      <c r="N79" s="104" t="n">
        <v>-0.8</v>
      </c>
      <c r="O79" s="104" t="n">
        <v>-1.6</v>
      </c>
      <c r="P79" s="104" t="n">
        <v>-2.3</v>
      </c>
      <c r="Q79" s="104" t="n">
        <v>-4</v>
      </c>
      <c r="R79" s="153" t="n">
        <v>-6.3</v>
      </c>
    </row>
    <row r="80" customFormat="false" ht="15.75" hidden="false" customHeight="true" outlineLevel="0" collapsed="false">
      <c r="A80" s="346" t="n">
        <v>79</v>
      </c>
      <c r="B80" s="116" t="s">
        <v>81</v>
      </c>
      <c r="C80" s="103" t="n">
        <v>-2.6</v>
      </c>
      <c r="D80" s="104" t="n">
        <v>-2.5</v>
      </c>
      <c r="E80" s="104" t="n">
        <v>-2.3</v>
      </c>
      <c r="F80" s="104" t="n">
        <v>-2.9</v>
      </c>
      <c r="G80" s="104" t="n">
        <v>-1.2</v>
      </c>
      <c r="H80" s="104" t="n">
        <v>-1.5</v>
      </c>
      <c r="I80" s="104" t="n">
        <v>-1.4</v>
      </c>
      <c r="J80" s="104" t="n">
        <v>-0.1</v>
      </c>
      <c r="K80" s="104" t="n">
        <v>0.7</v>
      </c>
      <c r="L80" s="104" t="n">
        <v>0.3</v>
      </c>
      <c r="M80" s="104" t="n">
        <v>0.001</v>
      </c>
      <c r="N80" s="104" t="n">
        <v>-0.2</v>
      </c>
      <c r="O80" s="104" t="n">
        <v>-0.5</v>
      </c>
      <c r="P80" s="104" t="n">
        <v>-1.4</v>
      </c>
      <c r="Q80" s="104" t="n">
        <v>-2.5</v>
      </c>
      <c r="R80" s="153" t="n">
        <v>-3.1</v>
      </c>
    </row>
    <row r="81" customFormat="false" ht="15.75" hidden="false" customHeight="true" outlineLevel="0" collapsed="false">
      <c r="A81" s="346" t="n">
        <v>80</v>
      </c>
      <c r="B81" s="116" t="s">
        <v>82</v>
      </c>
      <c r="C81" s="103" t="n">
        <v>-6.1</v>
      </c>
      <c r="D81" s="104" t="n">
        <v>-3.9</v>
      </c>
      <c r="E81" s="104" t="n">
        <v>-2.4</v>
      </c>
      <c r="F81" s="104" t="n">
        <v>-2.2</v>
      </c>
      <c r="G81" s="104" t="n">
        <v>-2.4</v>
      </c>
      <c r="H81" s="104" t="n">
        <v>-2.8</v>
      </c>
      <c r="I81" s="104" t="n">
        <v>-2.4</v>
      </c>
      <c r="J81" s="104" t="n">
        <v>-1.2</v>
      </c>
      <c r="K81" s="104" t="n">
        <v>-0.2</v>
      </c>
      <c r="L81" s="104" t="n">
        <v>0.6</v>
      </c>
      <c r="M81" s="104" t="n">
        <v>0.4</v>
      </c>
      <c r="N81" s="104" t="n">
        <v>1.1</v>
      </c>
      <c r="O81" s="104" t="n">
        <v>1</v>
      </c>
      <c r="P81" s="104" t="n">
        <v>-0.5</v>
      </c>
      <c r="Q81" s="104" t="n">
        <v>-0.6</v>
      </c>
      <c r="R81" s="153" t="n">
        <v>-2.2</v>
      </c>
    </row>
    <row r="82" customFormat="false" ht="15.75" hidden="false" customHeight="true" outlineLevel="0" collapsed="false">
      <c r="A82" s="346" t="n">
        <v>81</v>
      </c>
      <c r="B82" s="116" t="s">
        <v>83</v>
      </c>
      <c r="C82" s="103" t="n">
        <v>-6.5</v>
      </c>
      <c r="D82" s="104" t="n">
        <v>-4</v>
      </c>
      <c r="E82" s="104" t="n">
        <v>-2.1</v>
      </c>
      <c r="F82" s="104" t="n">
        <v>-1.4</v>
      </c>
      <c r="G82" s="104" t="n">
        <v>-1.7</v>
      </c>
      <c r="H82" s="104" t="n">
        <v>-1.9</v>
      </c>
      <c r="I82" s="104" t="n">
        <v>-1.3</v>
      </c>
      <c r="J82" s="104" t="n">
        <v>-1.1</v>
      </c>
      <c r="K82" s="104" t="n">
        <v>-0.9</v>
      </c>
      <c r="L82" s="104" t="n">
        <v>-1.1</v>
      </c>
      <c r="M82" s="104" t="n">
        <v>-1.4</v>
      </c>
      <c r="N82" s="104" t="n">
        <v>-1.8</v>
      </c>
      <c r="O82" s="104" t="n">
        <v>-1.6</v>
      </c>
      <c r="P82" s="104" t="n">
        <v>-2</v>
      </c>
      <c r="Q82" s="104" t="n">
        <v>-3.6</v>
      </c>
      <c r="R82" s="153" t="n">
        <v>-5.6</v>
      </c>
    </row>
    <row r="83" customFormat="false" ht="15.75" hidden="false" customHeight="true" outlineLevel="0" collapsed="false">
      <c r="A83" s="349" t="n">
        <v>82</v>
      </c>
      <c r="B83" s="122" t="s">
        <v>84</v>
      </c>
      <c r="C83" s="109" t="n">
        <v>3.8</v>
      </c>
      <c r="D83" s="110" t="n">
        <v>3.5</v>
      </c>
      <c r="E83" s="110" t="n">
        <v>3.9</v>
      </c>
      <c r="F83" s="110" t="n">
        <v>2.5</v>
      </c>
      <c r="G83" s="110" t="n">
        <v>1.1</v>
      </c>
      <c r="H83" s="110" t="n">
        <v>0.9</v>
      </c>
      <c r="I83" s="110" t="n">
        <v>2.5</v>
      </c>
      <c r="J83" s="110" t="n">
        <v>2.6</v>
      </c>
      <c r="K83" s="110" t="n">
        <v>2.6</v>
      </c>
      <c r="L83" s="110" t="n">
        <v>2.8</v>
      </c>
      <c r="M83" s="110" t="n">
        <v>4.1</v>
      </c>
      <c r="N83" s="110" t="n">
        <v>3.6</v>
      </c>
      <c r="O83" s="110" t="n">
        <v>3.7</v>
      </c>
      <c r="P83" s="110" t="n">
        <v>1.6</v>
      </c>
      <c r="Q83" s="110" t="n">
        <v>1.4</v>
      </c>
      <c r="R83" s="155" t="n">
        <v>0.4</v>
      </c>
    </row>
    <row r="84" customFormat="false" ht="15.75" hidden="false" customHeight="true" outlineLevel="0" collapsed="false"/>
    <row r="85" customFormat="false" ht="15.75" hidden="false" customHeight="true" outlineLevel="0" collapsed="false">
      <c r="C85" s="60" t="n">
        <v>2.4</v>
      </c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2.88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334" t="s">
        <v>411</v>
      </c>
      <c r="B1" s="338" t="s">
        <v>412</v>
      </c>
      <c r="C1" s="1" t="s">
        <v>413</v>
      </c>
      <c r="D1" s="1" t="s">
        <v>414</v>
      </c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7"/>
    </row>
    <row r="2" customFormat="false" ht="15" hidden="false" customHeight="false" outlineLevel="0" collapsed="false">
      <c r="A2" s="339" t="n">
        <v>1</v>
      </c>
      <c r="B2" s="98" t="n">
        <v>0.29313371019833</v>
      </c>
      <c r="C2" s="1" t="n">
        <v>2020</v>
      </c>
      <c r="D2" s="1" t="n">
        <v>16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customFormat="false" ht="15" hidden="false" customHeight="false" outlineLevel="0" collapsed="false">
      <c r="A3" s="340" t="n">
        <v>2</v>
      </c>
      <c r="B3" s="98" t="n">
        <v>0.26673082865303</v>
      </c>
      <c r="C3" s="1" t="n">
        <v>2020</v>
      </c>
      <c r="D3" s="1" t="n">
        <v>16</v>
      </c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customFormat="false" ht="15" hidden="false" customHeight="false" outlineLevel="0" collapsed="false">
      <c r="A4" s="340" t="n">
        <v>3</v>
      </c>
      <c r="B4" s="98" t="n">
        <v>0.237755609288991</v>
      </c>
      <c r="C4" s="1" t="n">
        <v>2020</v>
      </c>
      <c r="D4" s="1" t="n">
        <v>16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customFormat="false" ht="15" hidden="false" customHeight="false" outlineLevel="0" collapsed="false">
      <c r="A5" s="340" t="n">
        <v>4</v>
      </c>
      <c r="B5" s="98" t="n">
        <v>0.279478645425077</v>
      </c>
      <c r="C5" s="1" t="n">
        <v>2020</v>
      </c>
      <c r="D5" s="1" t="n">
        <v>16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</row>
    <row r="6" customFormat="false" ht="15" hidden="false" customHeight="false" outlineLevel="0" collapsed="false">
      <c r="A6" s="340" t="n">
        <v>5</v>
      </c>
      <c r="B6" s="98" t="n">
        <v>0.248408961729014</v>
      </c>
      <c r="C6" s="1" t="n">
        <v>2020</v>
      </c>
      <c r="D6" s="1" t="n">
        <v>16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</row>
    <row r="7" customFormat="false" ht="15" hidden="false" customHeight="false" outlineLevel="0" collapsed="false">
      <c r="A7" s="340" t="n">
        <v>6</v>
      </c>
      <c r="B7" s="98" t="n">
        <v>0.279478645425077</v>
      </c>
      <c r="C7" s="1" t="n">
        <v>2020</v>
      </c>
      <c r="D7" s="1" t="n">
        <v>16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</row>
    <row r="8" customFormat="false" ht="15" hidden="false" customHeight="false" outlineLevel="0" collapsed="false">
      <c r="A8" s="340" t="n">
        <v>7</v>
      </c>
      <c r="B8" s="98" t="n">
        <v>0.281372704199062</v>
      </c>
      <c r="C8" s="1" t="n">
        <v>2020</v>
      </c>
      <c r="D8" s="1" t="n">
        <v>16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</row>
    <row r="9" customFormat="false" ht="15" hidden="false" customHeight="false" outlineLevel="0" collapsed="false">
      <c r="A9" s="340" t="n">
        <v>8</v>
      </c>
      <c r="B9" s="98" t="n">
        <v>0.259834415459365</v>
      </c>
      <c r="C9" s="1" t="n">
        <v>2020</v>
      </c>
      <c r="D9" s="1" t="n">
        <v>16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</row>
    <row r="10" customFormat="false" ht="15" hidden="false" customHeight="false" outlineLevel="0" collapsed="false">
      <c r="A10" s="340" t="n">
        <v>9</v>
      </c>
      <c r="B10" s="98" t="n">
        <v>0.258152871279398</v>
      </c>
      <c r="C10" s="1" t="n">
        <v>2020</v>
      </c>
      <c r="D10" s="1" t="n">
        <v>16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</row>
    <row r="11" customFormat="false" ht="15" hidden="false" customHeight="false" outlineLevel="0" collapsed="false">
      <c r="A11" s="340" t="n">
        <v>10</v>
      </c>
      <c r="B11" s="98" t="n">
        <v>0.373427346324326</v>
      </c>
      <c r="C11" s="1" t="n">
        <v>2020</v>
      </c>
      <c r="D11" s="1" t="n">
        <v>16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</row>
    <row r="12" customFormat="false" ht="15" hidden="false" customHeight="false" outlineLevel="0" collapsed="false">
      <c r="A12" s="340" t="n">
        <v>11</v>
      </c>
      <c r="B12" s="98" t="n">
        <v>0.242230280894424</v>
      </c>
      <c r="C12" s="1" t="n">
        <v>2020</v>
      </c>
      <c r="D12" s="1" t="n">
        <v>16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customFormat="false" ht="15" hidden="false" customHeight="false" outlineLevel="0" collapsed="false">
      <c r="A13" s="340" t="n">
        <v>12</v>
      </c>
      <c r="B13" s="98" t="n">
        <v>0.246841053641433</v>
      </c>
      <c r="C13" s="1" t="n">
        <v>2020</v>
      </c>
      <c r="D13" s="1" t="n">
        <v>16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customFormat="false" ht="15" hidden="false" customHeight="false" outlineLevel="0" collapsed="false">
      <c r="A14" s="340" t="n">
        <v>13</v>
      </c>
      <c r="B14" s="98" t="n">
        <v>0.246841053641433</v>
      </c>
      <c r="C14" s="1" t="n">
        <v>2020</v>
      </c>
      <c r="D14" s="1" t="n">
        <v>16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customFormat="false" ht="15" hidden="false" customHeight="false" outlineLevel="0" collapsed="false">
      <c r="A15" s="340" t="n">
        <v>14</v>
      </c>
      <c r="B15" s="98" t="n">
        <v>0.243751871954591</v>
      </c>
      <c r="C15" s="1" t="n">
        <v>2020</v>
      </c>
      <c r="D15" s="1" t="n">
        <v>16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customFormat="false" ht="15" hidden="false" customHeight="false" outlineLevel="0" collapsed="false">
      <c r="A16" s="340" t="n">
        <v>15</v>
      </c>
      <c r="B16" s="98" t="n">
        <v>0.242230280894424</v>
      </c>
      <c r="C16" s="1" t="n">
        <v>2020</v>
      </c>
      <c r="D16" s="1" t="n">
        <v>16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customFormat="false" ht="15" hidden="false" customHeight="false" outlineLevel="0" collapsed="false">
      <c r="A17" s="340" t="n">
        <v>16</v>
      </c>
      <c r="B17" s="98" t="n">
        <v>0.23058875903644</v>
      </c>
      <c r="C17" s="1" t="n">
        <v>2020</v>
      </c>
      <c r="D17" s="1" t="n">
        <v>16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customFormat="false" ht="15" hidden="false" customHeight="false" outlineLevel="0" collapsed="false">
      <c r="A18" s="340" t="n">
        <v>17</v>
      </c>
      <c r="B18" s="98" t="n">
        <v>0.270283351626688</v>
      </c>
      <c r="C18" s="1" t="n">
        <v>2020</v>
      </c>
      <c r="D18" s="1" t="n">
        <v>16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customFormat="false" ht="15" hidden="false" customHeight="false" outlineLevel="0" collapsed="false">
      <c r="A19" s="341" t="n">
        <v>18</v>
      </c>
      <c r="B19" s="98" t="n">
        <v>0.437165188651956</v>
      </c>
      <c r="C19" s="1" t="n">
        <v>2020</v>
      </c>
      <c r="D19" s="1" t="n">
        <v>16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customFormat="false" ht="15" hidden="false" customHeight="false" outlineLevel="0" collapsed="false">
      <c r="A20" s="343" t="n">
        <v>19</v>
      </c>
      <c r="B20" s="98" t="n">
        <v>0.283285427688739</v>
      </c>
      <c r="C20" s="1" t="n">
        <v>2020</v>
      </c>
      <c r="D20" s="1" t="n">
        <v>16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customFormat="false" ht="15.75" hidden="false" customHeight="true" outlineLevel="0" collapsed="false">
      <c r="A21" s="346" t="n">
        <v>20</v>
      </c>
      <c r="B21" s="98" t="n">
        <v>0.373427346324326</v>
      </c>
      <c r="C21" s="1" t="n">
        <v>2020</v>
      </c>
      <c r="D21" s="1" t="n">
        <v>16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customFormat="false" ht="15.75" hidden="false" customHeight="true" outlineLevel="0" collapsed="false">
      <c r="A22" s="346" t="n">
        <v>21</v>
      </c>
      <c r="B22" s="98" t="n">
        <v>0.321045123698861</v>
      </c>
      <c r="C22" s="1" t="n">
        <v>2020</v>
      </c>
      <c r="D22" s="1" t="n">
        <v>16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customFormat="false" ht="15.75" hidden="false" customHeight="true" outlineLevel="0" collapsed="false">
      <c r="A23" s="346" t="n">
        <v>22</v>
      </c>
      <c r="B23" s="98" t="n">
        <v>0.318776638198102</v>
      </c>
      <c r="C23" s="1" t="n">
        <v>2020</v>
      </c>
      <c r="D23" s="1" t="n">
        <v>16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customFormat="false" ht="15.75" hidden="false" customHeight="true" outlineLevel="0" collapsed="false">
      <c r="A24" s="346" t="n">
        <v>23</v>
      </c>
      <c r="B24" s="98" t="n">
        <v>0.376142851804782</v>
      </c>
      <c r="C24" s="1" t="n">
        <v>2020</v>
      </c>
      <c r="D24" s="1" t="n">
        <v>16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customFormat="false" ht="15.75" hidden="false" customHeight="true" outlineLevel="0" collapsed="false">
      <c r="A25" s="346" t="n">
        <v>24</v>
      </c>
      <c r="B25" s="98" t="n">
        <v>0.289136942914801</v>
      </c>
      <c r="C25" s="1" t="n">
        <v>2020</v>
      </c>
      <c r="D25" s="1" t="n">
        <v>16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customFormat="false" ht="15.75" hidden="false" customHeight="true" outlineLevel="0" collapsed="false">
      <c r="A26" s="346" t="n">
        <v>25</v>
      </c>
      <c r="B26" s="98" t="n">
        <v>0.360142961233617</v>
      </c>
      <c r="C26" s="1" t="n">
        <v>2020</v>
      </c>
      <c r="D26" s="1" t="n">
        <v>16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customFormat="false" ht="15.75" hidden="false" customHeight="true" outlineLevel="0" collapsed="false">
      <c r="A27" s="346" t="n">
        <v>26</v>
      </c>
      <c r="B27" s="98" t="n">
        <v>0.249992626644136</v>
      </c>
      <c r="C27" s="1" t="n">
        <v>2020</v>
      </c>
      <c r="D27" s="1" t="n">
        <v>16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customFormat="false" ht="15.75" hidden="false" customHeight="true" outlineLevel="0" collapsed="false">
      <c r="A28" s="346" t="n">
        <v>27</v>
      </c>
      <c r="B28" s="98" t="n">
        <v>0.234846007743297</v>
      </c>
      <c r="C28" s="1" t="n">
        <v>2020</v>
      </c>
      <c r="D28" s="1" t="n">
        <v>16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customFormat="false" ht="15.75" hidden="false" customHeight="true" outlineLevel="0" collapsed="false">
      <c r="A29" s="349" t="n">
        <v>28</v>
      </c>
      <c r="B29" s="98" t="n">
        <v>0.398536507903662</v>
      </c>
      <c r="C29" s="1" t="n">
        <v>2020</v>
      </c>
      <c r="D29" s="1" t="n">
        <v>16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customFormat="false" ht="15.75" hidden="false" customHeight="true" outlineLevel="0" collapsed="false">
      <c r="A30" s="343" t="n">
        <v>29</v>
      </c>
      <c r="B30" s="98" t="n">
        <v>0.384403307354392</v>
      </c>
      <c r="C30" s="1" t="n">
        <v>2020</v>
      </c>
      <c r="D30" s="1" t="n">
        <v>16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customFormat="false" ht="15.75" hidden="false" customHeight="true" outlineLevel="0" collapsed="false">
      <c r="A31" s="346" t="n">
        <v>30</v>
      </c>
      <c r="B31" s="98" t="n">
        <v>0.471428243135461</v>
      </c>
      <c r="C31" s="1" t="n">
        <v>2020</v>
      </c>
      <c r="D31" s="1" t="n">
        <v>16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customFormat="false" ht="15.75" hidden="false" customHeight="true" outlineLevel="0" collapsed="false">
      <c r="A32" s="346" t="n">
        <v>31</v>
      </c>
      <c r="B32" s="98" t="n">
        <v>0.32333416287169</v>
      </c>
      <c r="C32" s="1" t="n">
        <v>2020</v>
      </c>
      <c r="D32" s="1" t="n">
        <v>16</v>
      </c>
      <c r="E32" s="310"/>
      <c r="F32" s="310"/>
      <c r="G32" s="310"/>
      <c r="H32" s="310"/>
      <c r="I32" s="310"/>
      <c r="J32" s="310"/>
      <c r="K32" s="310"/>
      <c r="L32" s="98"/>
      <c r="M32" s="98"/>
      <c r="N32" s="98"/>
      <c r="O32" s="98"/>
      <c r="P32" s="98"/>
      <c r="Q32" s="98"/>
    </row>
    <row r="33" customFormat="false" ht="15.75" hidden="false" customHeight="true" outlineLevel="0" collapsed="false">
      <c r="A33" s="346" t="n">
        <v>32</v>
      </c>
      <c r="B33" s="98" t="n">
        <v>0.378877486196923</v>
      </c>
      <c r="C33" s="1" t="n">
        <v>2020</v>
      </c>
      <c r="D33" s="1" t="n">
        <v>16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customFormat="false" ht="15.75" hidden="false" customHeight="true" outlineLevel="0" collapsed="false">
      <c r="A34" s="346" t="n">
        <v>33</v>
      </c>
      <c r="B34" s="98" t="n">
        <v>0.416055440247568</v>
      </c>
      <c r="C34" s="1" t="n">
        <v>2020</v>
      </c>
      <c r="D34" s="1" t="n">
        <v>16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customFormat="false" ht="15.75" hidden="false" customHeight="true" outlineLevel="0" collapsed="false">
      <c r="A35" s="346" t="n">
        <v>34</v>
      </c>
      <c r="B35" s="98" t="n">
        <v>0.285216952976746</v>
      </c>
      <c r="C35" s="1" t="n">
        <v>2020</v>
      </c>
      <c r="D35" s="1" t="n">
        <v>16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customFormat="false" ht="15.75" hidden="false" customHeight="true" outlineLevel="0" collapsed="false">
      <c r="A36" s="346" t="n">
        <v>35</v>
      </c>
      <c r="B36" s="98" t="n">
        <v>0.309907159607615</v>
      </c>
      <c r="C36" s="1" t="n">
        <v>2020</v>
      </c>
      <c r="D36" s="1" t="n">
        <v>16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customFormat="false" ht="15.75" hidden="false" customHeight="true" outlineLevel="0" collapsed="false">
      <c r="A37" s="355" t="n">
        <v>36</v>
      </c>
      <c r="B37" s="98" t="n">
        <v>0.365397445127187</v>
      </c>
      <c r="C37" s="1" t="n">
        <v>2020</v>
      </c>
      <c r="D37" s="1" t="n">
        <v>16</v>
      </c>
      <c r="E37" s="310"/>
      <c r="F37" s="310"/>
      <c r="G37" s="310"/>
      <c r="H37" s="310"/>
      <c r="I37" s="310"/>
      <c r="J37" s="310"/>
      <c r="K37" s="310"/>
      <c r="L37" s="98"/>
      <c r="M37" s="98"/>
      <c r="N37" s="98"/>
      <c r="O37" s="98"/>
      <c r="P37" s="98"/>
      <c r="Q37" s="98"/>
    </row>
    <row r="38" customFormat="false" ht="15.75" hidden="false" customHeight="true" outlineLevel="0" collapsed="false">
      <c r="A38" s="343" t="n">
        <v>37</v>
      </c>
      <c r="B38" s="98" t="n">
        <v>0.729716648373312</v>
      </c>
      <c r="C38" s="1" t="n">
        <v>2020</v>
      </c>
      <c r="D38" s="1" t="n">
        <v>16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customFormat="false" ht="15.75" hidden="false" customHeight="true" outlineLevel="0" collapsed="false">
      <c r="A39" s="346" t="n">
        <v>38</v>
      </c>
      <c r="B39" s="98" t="n">
        <v>0.785231699688475</v>
      </c>
      <c r="C39" s="1" t="n">
        <v>2020</v>
      </c>
      <c r="D39" s="1" t="n">
        <v>16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customFormat="false" ht="15.75" hidden="false" customHeight="true" outlineLevel="0" collapsed="false">
      <c r="A40" s="346" t="n">
        <v>39</v>
      </c>
      <c r="B40" s="98" t="n">
        <v>0.562834811348044</v>
      </c>
      <c r="C40" s="1" t="n">
        <v>2020</v>
      </c>
      <c r="D40" s="1" t="n">
        <v>16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customFormat="false" ht="15.75" hidden="false" customHeight="true" outlineLevel="0" collapsed="false">
      <c r="A41" s="346" t="n">
        <v>40</v>
      </c>
      <c r="B41" s="98" t="n">
        <v>0.506365536836909</v>
      </c>
      <c r="C41" s="1" t="n">
        <v>2020</v>
      </c>
      <c r="D41" s="1" t="n">
        <v>16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customFormat="false" ht="15.75" hidden="false" customHeight="true" outlineLevel="0" collapsed="false">
      <c r="A42" s="346" t="n">
        <v>41</v>
      </c>
      <c r="B42" s="98" t="n">
        <v>0.484097279731993</v>
      </c>
      <c r="C42" s="1" t="n">
        <v>2020</v>
      </c>
      <c r="D42" s="1" t="n">
        <v>16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customFormat="false" ht="15.75" hidden="false" customHeight="true" outlineLevel="0" collapsed="false">
      <c r="A43" s="346" t="n">
        <v>42</v>
      </c>
      <c r="B43" s="98" t="n">
        <v>0.79930485074886</v>
      </c>
      <c r="C43" s="1" t="n">
        <v>2020</v>
      </c>
      <c r="D43" s="1" t="n">
        <v>16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customFormat="false" ht="15.75" hidden="false" customHeight="true" outlineLevel="0" collapsed="false">
      <c r="A44" s="355" t="n">
        <v>43</v>
      </c>
      <c r="B44" s="98" t="n">
        <v>0.398536507903662</v>
      </c>
      <c r="C44" s="1" t="n">
        <v>2020</v>
      </c>
      <c r="D44" s="1" t="n">
        <v>16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customFormat="false" ht="15.75" hidden="false" customHeight="true" outlineLevel="0" collapsed="false">
      <c r="A45" s="343" t="n">
        <v>44</v>
      </c>
      <c r="B45" s="98" t="n">
        <v>0.357545766303623</v>
      </c>
      <c r="C45" s="1" t="n">
        <v>2020</v>
      </c>
      <c r="D45" s="1" t="n">
        <v>16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customFormat="false" ht="15.75" hidden="false" customHeight="true" outlineLevel="0" collapsed="false">
      <c r="A46" s="346" t="n">
        <v>45</v>
      </c>
      <c r="B46" s="98" t="n">
        <v>0.362760228961075</v>
      </c>
      <c r="C46" s="1" t="n">
        <v>2020</v>
      </c>
      <c r="D46" s="1" t="n">
        <v>16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customFormat="false" ht="15.75" hidden="false" customHeight="true" outlineLevel="0" collapsed="false">
      <c r="A47" s="346" t="n">
        <v>46</v>
      </c>
      <c r="B47" s="98" t="n">
        <v>0.25483975361441</v>
      </c>
      <c r="C47" s="1" t="n">
        <v>2020</v>
      </c>
      <c r="D47" s="1" t="n">
        <v>16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customFormat="false" ht="15.75" hidden="false" customHeight="true" outlineLevel="0" collapsed="false">
      <c r="A48" s="346" t="n">
        <v>47</v>
      </c>
      <c r="B48" s="98" t="n">
        <v>0.398536507903662</v>
      </c>
      <c r="C48" s="1" t="n">
        <v>2020</v>
      </c>
      <c r="D48" s="1" t="n">
        <v>16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customFormat="false" ht="15.75" hidden="false" customHeight="true" outlineLevel="0" collapsed="false">
      <c r="A49" s="346" t="n">
        <v>48</v>
      </c>
      <c r="B49" s="98" t="n">
        <v>0.368054472517974</v>
      </c>
      <c r="C49" s="1" t="n">
        <v>2020</v>
      </c>
      <c r="D49" s="1" t="n">
        <v>16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customFormat="false" ht="15.75" hidden="false" customHeight="true" outlineLevel="0" collapsed="false">
      <c r="A50" s="346" t="n">
        <v>49</v>
      </c>
      <c r="B50" s="98" t="n">
        <v>0.32333416287169</v>
      </c>
      <c r="C50" s="1" t="n">
        <v>2020</v>
      </c>
      <c r="D50" s="1" t="n">
        <v>16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customFormat="false" ht="15.75" hidden="false" customHeight="true" outlineLevel="0" collapsed="false">
      <c r="A51" s="346" t="n">
        <v>50</v>
      </c>
      <c r="B51" s="98" t="n">
        <v>0.335088802019188</v>
      </c>
      <c r="C51" s="1" t="n">
        <v>2020</v>
      </c>
      <c r="D51" s="1" t="n">
        <v>16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customFormat="false" ht="15.75" hidden="false" customHeight="true" outlineLevel="0" collapsed="false">
      <c r="A52" s="346" t="n">
        <v>51</v>
      </c>
      <c r="B52" s="98" t="n">
        <v>0.277603111659569</v>
      </c>
      <c r="C52" s="1" t="n">
        <v>2020</v>
      </c>
      <c r="D52" s="1" t="n">
        <v>16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customFormat="false" ht="15.75" hidden="false" customHeight="true" outlineLevel="0" collapsed="false">
      <c r="A53" s="346" t="n">
        <v>52</v>
      </c>
      <c r="B53" s="98" t="n">
        <v>0.273907048388768</v>
      </c>
      <c r="C53" s="1" t="n">
        <v>2020</v>
      </c>
      <c r="D53" s="1" t="n">
        <v>16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customFormat="false" ht="15.75" hidden="false" customHeight="true" outlineLevel="0" collapsed="false">
      <c r="A54" s="346" t="n">
        <v>53</v>
      </c>
      <c r="B54" s="98" t="n">
        <v>0.312093984741247</v>
      </c>
      <c r="C54" s="1" t="n">
        <v>2020</v>
      </c>
      <c r="D54" s="1" t="n">
        <v>16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customFormat="false" ht="15.75" hidden="false" customHeight="true" outlineLevel="0" collapsed="false">
      <c r="A55" s="346" t="n">
        <v>54</v>
      </c>
      <c r="B55" s="98" t="n">
        <v>0.248408961729014</v>
      </c>
      <c r="C55" s="1" t="n">
        <v>2020</v>
      </c>
      <c r="D55" s="1" t="n">
        <v>16</v>
      </c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customFormat="false" ht="15.75" hidden="false" customHeight="true" outlineLevel="0" collapsed="false">
      <c r="A56" s="346" t="n">
        <v>55</v>
      </c>
      <c r="B56" s="98" t="n">
        <v>0.287167414315511</v>
      </c>
      <c r="C56" s="1" t="n">
        <v>2020</v>
      </c>
      <c r="D56" s="1" t="n">
        <v>16</v>
      </c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customFormat="false" ht="15.75" hidden="false" customHeight="true" outlineLevel="0" collapsed="false">
      <c r="A57" s="346" t="n">
        <v>56</v>
      </c>
      <c r="B57" s="98" t="n">
        <v>0.264980877759915</v>
      </c>
      <c r="C57" s="1" t="n">
        <v>2020</v>
      </c>
      <c r="D57" s="1" t="n">
        <v>16</v>
      </c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customFormat="false" ht="15.75" hidden="false" customHeight="true" outlineLevel="0" collapsed="false">
      <c r="A58" s="355" t="n">
        <v>57</v>
      </c>
      <c r="B58" s="98" t="n">
        <v>0.275745960769627</v>
      </c>
      <c r="C58" s="1" t="n">
        <v>2020</v>
      </c>
      <c r="D58" s="1" t="n">
        <v>16</v>
      </c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customFormat="false" ht="15.75" hidden="false" customHeight="true" outlineLevel="0" collapsed="false">
      <c r="A59" s="343" t="n">
        <v>58</v>
      </c>
      <c r="B59" s="98" t="n">
        <v>0.277603111659569</v>
      </c>
      <c r="C59" s="1" t="n">
        <v>2020</v>
      </c>
      <c r="D59" s="1" t="n">
        <v>16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customFormat="false" ht="15.75" hidden="false" customHeight="true" outlineLevel="0" collapsed="false">
      <c r="A60" s="346" t="n">
        <v>59</v>
      </c>
      <c r="B60" s="98" t="n">
        <v>0.339935314044927</v>
      </c>
      <c r="C60" s="1" t="n">
        <v>2020</v>
      </c>
      <c r="D60" s="1" t="n">
        <v>16</v>
      </c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customFormat="false" ht="15.75" hidden="false" customHeight="true" outlineLevel="0" collapsed="false">
      <c r="A61" s="346" t="n">
        <v>60</v>
      </c>
      <c r="B61" s="98" t="n">
        <v>0.592776315288196</v>
      </c>
      <c r="C61" s="1" t="n">
        <v>2020</v>
      </c>
      <c r="D61" s="1" t="n">
        <v>16</v>
      </c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customFormat="false" ht="15.75" hidden="false" customHeight="true" outlineLevel="0" collapsed="false">
      <c r="A62" s="355" t="n">
        <v>61</v>
      </c>
      <c r="B62" s="98" t="n">
        <v>0.318776638198102</v>
      </c>
      <c r="C62" s="1" t="n">
        <v>2020</v>
      </c>
      <c r="D62" s="1" t="n">
        <v>16</v>
      </c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customFormat="false" ht="15.75" hidden="false" customHeight="true" outlineLevel="0" collapsed="false">
      <c r="A63" s="343" t="n">
        <v>62</v>
      </c>
      <c r="B63" s="98" t="n">
        <v>0.562834811348044</v>
      </c>
      <c r="C63" s="1" t="n">
        <v>2020</v>
      </c>
      <c r="D63" s="1" t="n">
        <v>16</v>
      </c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customFormat="false" ht="15.75" hidden="false" customHeight="true" outlineLevel="0" collapsed="false">
      <c r="A64" s="346" t="n">
        <v>63</v>
      </c>
      <c r="B64" s="98" t="n">
        <v>0.528571756864539</v>
      </c>
      <c r="C64" s="1" t="n">
        <v>2020</v>
      </c>
      <c r="D64" s="1" t="n">
        <v>16</v>
      </c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customFormat="false" ht="15.75" hidden="false" customHeight="true" outlineLevel="0" collapsed="false">
      <c r="A65" s="346" t="n">
        <v>64</v>
      </c>
      <c r="B65" s="98" t="n">
        <v>0.76224439071101</v>
      </c>
      <c r="C65" s="1" t="n">
        <v>2020</v>
      </c>
      <c r="D65" s="1" t="n">
        <v>16</v>
      </c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customFormat="false" ht="15.75" hidden="false" customHeight="true" outlineLevel="0" collapsed="false">
      <c r="A66" s="346" t="n">
        <v>65</v>
      </c>
      <c r="B66" s="98" t="n">
        <v>0.381631044453738</v>
      </c>
      <c r="C66" s="1" t="n">
        <v>2020</v>
      </c>
      <c r="D66" s="1" t="n">
        <v>16</v>
      </c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customFormat="false" ht="15.75" hidden="false" customHeight="true" outlineLevel="0" collapsed="false">
      <c r="A67" s="346" t="n">
        <v>66</v>
      </c>
      <c r="B67" s="98" t="n">
        <v>0.287167414315511</v>
      </c>
      <c r="C67" s="1" t="n">
        <v>2020</v>
      </c>
      <c r="D67" s="1" t="n">
        <v>16</v>
      </c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customFormat="false" ht="15.75" hidden="false" customHeight="true" outlineLevel="0" collapsed="false">
      <c r="A68" s="346" t="n">
        <v>67</v>
      </c>
      <c r="B68" s="98" t="n">
        <v>0.440231753457395</v>
      </c>
      <c r="C68" s="1" t="n">
        <v>2020</v>
      </c>
      <c r="D68" s="1" t="n">
        <v>16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customFormat="false" ht="15.75" hidden="false" customHeight="true" outlineLevel="0" collapsed="false">
      <c r="A69" s="346" t="n">
        <v>68</v>
      </c>
      <c r="B69" s="98" t="n">
        <v>0.373427346324326</v>
      </c>
      <c r="C69" s="1" t="n">
        <v>2020</v>
      </c>
      <c r="D69" s="1" t="n">
        <v>16</v>
      </c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customFormat="false" ht="15.75" hidden="false" customHeight="true" outlineLevel="0" collapsed="false">
      <c r="A70" s="346" t="n">
        <v>69</v>
      </c>
      <c r="B70" s="98" t="n">
        <v>0.387194041342213</v>
      </c>
      <c r="C70" s="1" t="n">
        <v>2020</v>
      </c>
      <c r="D70" s="1" t="n">
        <v>16</v>
      </c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customFormat="false" ht="15.75" hidden="false" customHeight="true" outlineLevel="0" collapsed="false">
      <c r="A71" s="346" t="n">
        <v>70</v>
      </c>
      <c r="B71" s="98" t="n">
        <v>0.291125666722459</v>
      </c>
      <c r="C71" s="1" t="n">
        <v>2020</v>
      </c>
      <c r="D71" s="1" t="n">
        <v>16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customFormat="false" ht="15.75" hidden="false" customHeight="true" outlineLevel="0" collapsed="false">
      <c r="A72" s="346" t="n">
        <v>71</v>
      </c>
      <c r="B72" s="98" t="n">
        <v>0.352412029603436</v>
      </c>
      <c r="C72" s="1" t="n">
        <v>2020</v>
      </c>
      <c r="D72" s="1" t="n">
        <v>16</v>
      </c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customFormat="false" ht="15.75" hidden="false" customHeight="true" outlineLevel="0" collapsed="false">
      <c r="A73" s="346" t="n">
        <v>72</v>
      </c>
      <c r="B73" s="98" t="n">
        <v>0.321045123698861</v>
      </c>
      <c r="C73" s="1" t="n">
        <v>2020</v>
      </c>
      <c r="D73" s="1" t="n">
        <v>16</v>
      </c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customFormat="false" ht="15.75" hidden="false" customHeight="true" outlineLevel="0" collapsed="false">
      <c r="A74" s="355" t="n">
        <v>73</v>
      </c>
      <c r="B74" s="98" t="n">
        <v>0.376142851804782</v>
      </c>
      <c r="C74" s="1" t="n">
        <v>2020</v>
      </c>
      <c r="D74" s="1" t="n">
        <v>16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customFormat="false" ht="15.75" hidden="false" customHeight="true" outlineLevel="0" collapsed="false">
      <c r="A75" s="343" t="n">
        <v>74</v>
      </c>
      <c r="B75" s="98" t="n">
        <v>0.623857148195218</v>
      </c>
      <c r="C75" s="1" t="n">
        <v>2020</v>
      </c>
      <c r="D75" s="1" t="n">
        <v>16</v>
      </c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customFormat="false" ht="15.75" hidden="false" customHeight="true" outlineLevel="0" collapsed="false">
      <c r="A76" s="346" t="n">
        <v>75</v>
      </c>
      <c r="B76" s="98" t="n">
        <v>0.428038074806976</v>
      </c>
      <c r="C76" s="1" t="n">
        <v>2020</v>
      </c>
      <c r="D76" s="1" t="n">
        <v>16</v>
      </c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customFormat="false" ht="15.75" hidden="false" customHeight="true" outlineLevel="0" collapsed="false">
      <c r="A77" s="346" t="n">
        <v>76</v>
      </c>
      <c r="B77" s="98" t="n">
        <v>0.330324968907372</v>
      </c>
      <c r="C77" s="1" t="n">
        <v>2020</v>
      </c>
      <c r="D77" s="1" t="n">
        <v>16</v>
      </c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customFormat="false" ht="15.75" hidden="false" customHeight="true" outlineLevel="0" collapsed="false">
      <c r="A78" s="346" t="n">
        <v>77</v>
      </c>
      <c r="B78" s="98" t="n">
        <v>0.352412029603436</v>
      </c>
      <c r="C78" s="1" t="n">
        <v>2020</v>
      </c>
      <c r="D78" s="1" t="n">
        <v>16</v>
      </c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customFormat="false" ht="15.75" hidden="false" customHeight="true" outlineLevel="0" collapsed="false">
      <c r="A79" s="346" t="n">
        <v>78</v>
      </c>
      <c r="B79" s="98" t="n">
        <v>0.321045123698861</v>
      </c>
      <c r="C79" s="1" t="n">
        <v>2020</v>
      </c>
      <c r="D79" s="1" t="n">
        <v>16</v>
      </c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customFormat="false" ht="15.75" hidden="false" customHeight="true" outlineLevel="0" collapsed="false">
      <c r="A80" s="346" t="n">
        <v>79</v>
      </c>
      <c r="B80" s="98" t="n">
        <v>0.404311421282064</v>
      </c>
      <c r="C80" s="1" t="n">
        <v>2020</v>
      </c>
      <c r="D80" s="1" t="n">
        <v>16</v>
      </c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customFormat="false" ht="15.75" hidden="false" customHeight="true" outlineLevel="0" collapsed="false">
      <c r="A81" s="346" t="n">
        <v>80</v>
      </c>
      <c r="B81" s="98" t="n">
        <v>0.431067864085281</v>
      </c>
      <c r="C81" s="1" t="n">
        <v>2020</v>
      </c>
      <c r="D81" s="1" t="n">
        <v>16</v>
      </c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customFormat="false" ht="15.75" hidden="false" customHeight="true" outlineLevel="0" collapsed="false">
      <c r="A82" s="346" t="n">
        <v>81</v>
      </c>
      <c r="B82" s="98" t="n">
        <v>0.337501727863512</v>
      </c>
      <c r="C82" s="1" t="n">
        <v>2020</v>
      </c>
      <c r="D82" s="1" t="n">
        <v>16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customFormat="false" ht="15.75" hidden="false" customHeight="true" outlineLevel="0" collapsed="false">
      <c r="A83" s="349" t="n">
        <v>82</v>
      </c>
      <c r="B83" s="98" t="n">
        <v>0.512725986669836</v>
      </c>
      <c r="C83" s="1" t="n">
        <v>2020</v>
      </c>
      <c r="D83" s="1" t="n">
        <v>16</v>
      </c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E16" colorId="64" zoomScale="100" zoomScaleNormal="100" zoomScalePageLayoutView="100" workbookViewId="0">
      <selection pane="topLeft" activeCell="R2" activeCellId="1" sqref="C2:C83 R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28.5"/>
    <col collapsed="false" customWidth="true" hidden="false" outlineLevel="0" max="18" min="3" style="1" width="8.38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356" t="s">
        <v>1</v>
      </c>
      <c r="B1" s="357" t="s">
        <v>2</v>
      </c>
      <c r="C1" s="358" t="n">
        <v>2005</v>
      </c>
      <c r="D1" s="358" t="n">
        <v>2006</v>
      </c>
      <c r="E1" s="358" t="n">
        <v>2007</v>
      </c>
      <c r="F1" s="358" t="n">
        <v>2008</v>
      </c>
      <c r="G1" s="358" t="n">
        <v>2009</v>
      </c>
      <c r="H1" s="358" t="n">
        <v>2010</v>
      </c>
      <c r="I1" s="358" t="n">
        <v>2011</v>
      </c>
      <c r="J1" s="358" t="n">
        <v>2012</v>
      </c>
      <c r="K1" s="358" t="n">
        <v>2013</v>
      </c>
      <c r="L1" s="358" t="n">
        <v>2014</v>
      </c>
      <c r="M1" s="358" t="n">
        <v>2015</v>
      </c>
      <c r="N1" s="358" t="n">
        <v>2016</v>
      </c>
      <c r="O1" s="358" t="n">
        <v>2017</v>
      </c>
      <c r="P1" s="358" t="n">
        <v>2018</v>
      </c>
      <c r="Q1" s="359" t="n">
        <v>2019</v>
      </c>
      <c r="R1" s="360" t="n">
        <v>2020</v>
      </c>
    </row>
    <row r="2" customFormat="false" ht="15" hidden="false" customHeight="true" outlineLevel="0" collapsed="false">
      <c r="A2" s="361" t="n">
        <v>1</v>
      </c>
      <c r="B2" s="97" t="s">
        <v>3</v>
      </c>
      <c r="C2" s="98" t="n">
        <v>68.43</v>
      </c>
      <c r="D2" s="362" t="n">
        <v>69.3</v>
      </c>
      <c r="E2" s="362" t="n">
        <v>70.4</v>
      </c>
      <c r="F2" s="362" t="n">
        <v>70.5</v>
      </c>
      <c r="G2" s="362" t="n">
        <v>71.1</v>
      </c>
      <c r="H2" s="99" t="n">
        <v>71.31</v>
      </c>
      <c r="I2" s="99" t="n">
        <v>71.71</v>
      </c>
      <c r="J2" s="99" t="n">
        <v>71.91</v>
      </c>
      <c r="K2" s="99" t="n">
        <v>72.16</v>
      </c>
      <c r="L2" s="99" t="n">
        <v>72.25</v>
      </c>
      <c r="M2" s="99" t="n">
        <v>72.61</v>
      </c>
      <c r="N2" s="99" t="n">
        <v>72.87</v>
      </c>
      <c r="O2" s="99" t="n">
        <v>73.67</v>
      </c>
      <c r="P2" s="99" t="n">
        <v>73.67</v>
      </c>
      <c r="Q2" s="99" t="n">
        <v>74.21</v>
      </c>
      <c r="R2" s="151" t="n">
        <v>72.37</v>
      </c>
    </row>
    <row r="3" customFormat="false" ht="15.75" hidden="false" customHeight="false" outlineLevel="0" collapsed="false">
      <c r="A3" s="363" t="n">
        <v>2</v>
      </c>
      <c r="B3" s="102" t="s">
        <v>4</v>
      </c>
      <c r="C3" s="103" t="n">
        <v>63.4</v>
      </c>
      <c r="D3" s="364" t="n">
        <v>65.3</v>
      </c>
      <c r="E3" s="364" t="n">
        <v>66.1</v>
      </c>
      <c r="F3" s="364" t="n">
        <v>66.5</v>
      </c>
      <c r="G3" s="364" t="n">
        <v>67.8</v>
      </c>
      <c r="H3" s="104" t="n">
        <v>67.92</v>
      </c>
      <c r="I3" s="104" t="n">
        <v>68.83</v>
      </c>
      <c r="J3" s="104" t="n">
        <v>69.06</v>
      </c>
      <c r="K3" s="104" t="n">
        <v>69.75</v>
      </c>
      <c r="L3" s="104" t="n">
        <v>69.42</v>
      </c>
      <c r="M3" s="104" t="n">
        <v>70.36</v>
      </c>
      <c r="N3" s="104" t="n">
        <v>70.92</v>
      </c>
      <c r="O3" s="104" t="n">
        <v>71.27</v>
      </c>
      <c r="P3" s="104" t="n">
        <v>71.71</v>
      </c>
      <c r="Q3" s="104" t="n">
        <v>72.31</v>
      </c>
      <c r="R3" s="153" t="n">
        <v>70.63</v>
      </c>
    </row>
    <row r="4" customFormat="false" ht="15.75" hidden="false" customHeight="false" outlineLevel="0" collapsed="false">
      <c r="A4" s="363" t="n">
        <v>3</v>
      </c>
      <c r="B4" s="102" t="s">
        <v>5</v>
      </c>
      <c r="C4" s="103" t="n">
        <v>63.51</v>
      </c>
      <c r="D4" s="364" t="n">
        <v>64.7</v>
      </c>
      <c r="E4" s="364" t="n">
        <v>65.6</v>
      </c>
      <c r="F4" s="364" t="n">
        <v>65.8</v>
      </c>
      <c r="G4" s="364" t="n">
        <v>66.6</v>
      </c>
      <c r="H4" s="104" t="n">
        <v>67.12</v>
      </c>
      <c r="I4" s="104" t="n">
        <v>68.08</v>
      </c>
      <c r="J4" s="104" t="n">
        <v>68.6</v>
      </c>
      <c r="K4" s="104" t="n">
        <v>69.13</v>
      </c>
      <c r="L4" s="104" t="n">
        <v>69.25</v>
      </c>
      <c r="M4" s="104" t="n">
        <v>69.82</v>
      </c>
      <c r="N4" s="104" t="n">
        <v>70.28</v>
      </c>
      <c r="O4" s="104" t="n">
        <v>71.15</v>
      </c>
      <c r="P4" s="104" t="n">
        <v>71.23</v>
      </c>
      <c r="Q4" s="104" t="n">
        <v>71.87</v>
      </c>
      <c r="R4" s="153" t="n">
        <v>70.03</v>
      </c>
    </row>
    <row r="5" customFormat="false" ht="15.75" hidden="false" customHeight="false" outlineLevel="0" collapsed="false">
      <c r="A5" s="363" t="n">
        <v>4</v>
      </c>
      <c r="B5" s="102" t="s">
        <v>6</v>
      </c>
      <c r="C5" s="103" t="n">
        <v>66.5</v>
      </c>
      <c r="D5" s="364" t="n">
        <v>67.5</v>
      </c>
      <c r="E5" s="364" t="n">
        <v>67.9</v>
      </c>
      <c r="F5" s="364" t="n">
        <v>68.3</v>
      </c>
      <c r="G5" s="364" t="n">
        <v>69.4</v>
      </c>
      <c r="H5" s="104" t="n">
        <v>69.45</v>
      </c>
      <c r="I5" s="104" t="n">
        <v>70.41</v>
      </c>
      <c r="J5" s="104" t="n">
        <v>70.84</v>
      </c>
      <c r="K5" s="104" t="n">
        <v>70.89</v>
      </c>
      <c r="L5" s="104" t="n">
        <v>70.82</v>
      </c>
      <c r="M5" s="104" t="n">
        <v>71.67</v>
      </c>
      <c r="N5" s="104" t="n">
        <v>72.08</v>
      </c>
      <c r="O5" s="104" t="n">
        <v>73.03</v>
      </c>
      <c r="P5" s="104" t="n">
        <v>73.15</v>
      </c>
      <c r="Q5" s="104" t="n">
        <v>73.63</v>
      </c>
      <c r="R5" s="153" t="n">
        <v>71.91</v>
      </c>
    </row>
    <row r="6" customFormat="false" ht="15.75" hidden="false" customHeight="false" outlineLevel="0" collapsed="false">
      <c r="A6" s="363" t="n">
        <v>5</v>
      </c>
      <c r="B6" s="102" t="s">
        <v>7</v>
      </c>
      <c r="C6" s="103" t="n">
        <v>62.17</v>
      </c>
      <c r="D6" s="364" t="n">
        <v>64.6</v>
      </c>
      <c r="E6" s="206" t="n">
        <v>65.6</v>
      </c>
      <c r="F6" s="104" t="n">
        <v>66</v>
      </c>
      <c r="G6" s="364" t="n">
        <v>66.8</v>
      </c>
      <c r="H6" s="104" t="n">
        <v>67.09</v>
      </c>
      <c r="I6" s="104" t="n">
        <v>68.56</v>
      </c>
      <c r="J6" s="104" t="n">
        <v>69.3</v>
      </c>
      <c r="K6" s="104" t="n">
        <v>69.84</v>
      </c>
      <c r="L6" s="104" t="n">
        <v>69.88</v>
      </c>
      <c r="M6" s="104" t="n">
        <v>70.62</v>
      </c>
      <c r="N6" s="104" t="n">
        <v>70.77</v>
      </c>
      <c r="O6" s="104" t="n">
        <v>71.47</v>
      </c>
      <c r="P6" s="104" t="n">
        <v>71.29</v>
      </c>
      <c r="Q6" s="104" t="n">
        <v>71.84</v>
      </c>
      <c r="R6" s="153" t="n">
        <v>70.66</v>
      </c>
    </row>
    <row r="7" customFormat="false" ht="15.75" hidden="false" customHeight="false" outlineLevel="0" collapsed="false">
      <c r="A7" s="363" t="n">
        <v>6</v>
      </c>
      <c r="B7" s="106" t="s">
        <v>8</v>
      </c>
      <c r="C7" s="103" t="n">
        <v>64.38</v>
      </c>
      <c r="D7" s="364" t="n">
        <v>66.2</v>
      </c>
      <c r="E7" s="364" t="n">
        <v>66.8</v>
      </c>
      <c r="F7" s="364" t="n">
        <v>67</v>
      </c>
      <c r="G7" s="364" t="n">
        <v>67.8</v>
      </c>
      <c r="H7" s="104" t="n">
        <v>68.1</v>
      </c>
      <c r="I7" s="104" t="n">
        <v>69.49</v>
      </c>
      <c r="J7" s="104" t="n">
        <v>69.39</v>
      </c>
      <c r="K7" s="104" t="n">
        <v>70.02</v>
      </c>
      <c r="L7" s="104" t="n">
        <v>69.93</v>
      </c>
      <c r="M7" s="104" t="n">
        <v>70.73</v>
      </c>
      <c r="N7" s="104" t="n">
        <v>71.18</v>
      </c>
      <c r="O7" s="104" t="n">
        <v>71.87</v>
      </c>
      <c r="P7" s="104" t="n">
        <v>71.89</v>
      </c>
      <c r="Q7" s="104" t="n">
        <v>72.35</v>
      </c>
      <c r="R7" s="153" t="n">
        <v>70.38</v>
      </c>
    </row>
    <row r="8" customFormat="false" ht="15.75" hidden="false" customHeight="false" outlineLevel="0" collapsed="false">
      <c r="A8" s="363" t="n">
        <v>7</v>
      </c>
      <c r="B8" s="106" t="s">
        <v>9</v>
      </c>
      <c r="C8" s="103" t="n">
        <v>62.59</v>
      </c>
      <c r="D8" s="364" t="n">
        <v>64.5</v>
      </c>
      <c r="E8" s="364" t="n">
        <v>66.1</v>
      </c>
      <c r="F8" s="364" t="n">
        <v>66.2</v>
      </c>
      <c r="G8" s="364" t="n">
        <v>67</v>
      </c>
      <c r="H8" s="104" t="n">
        <v>67.5</v>
      </c>
      <c r="I8" s="104" t="n">
        <v>68.45</v>
      </c>
      <c r="J8" s="104" t="n">
        <v>69.5</v>
      </c>
      <c r="K8" s="104" t="n">
        <v>69.86</v>
      </c>
      <c r="L8" s="104" t="n">
        <v>70.05</v>
      </c>
      <c r="M8" s="104" t="n">
        <v>70.38</v>
      </c>
      <c r="N8" s="104" t="n">
        <v>70.87</v>
      </c>
      <c r="O8" s="104" t="n">
        <v>71.81</v>
      </c>
      <c r="P8" s="104" t="n">
        <v>71.87</v>
      </c>
      <c r="Q8" s="104" t="n">
        <v>72.35</v>
      </c>
      <c r="R8" s="153" t="n">
        <v>70.92</v>
      </c>
    </row>
    <row r="9" customFormat="false" ht="15.75" hidden="false" customHeight="false" outlineLevel="0" collapsed="false">
      <c r="A9" s="363" t="n">
        <v>8</v>
      </c>
      <c r="B9" s="106" t="s">
        <v>10</v>
      </c>
      <c r="C9" s="103" t="n">
        <v>65.01</v>
      </c>
      <c r="D9" s="364" t="n">
        <v>66.1</v>
      </c>
      <c r="E9" s="364" t="n">
        <v>66.7</v>
      </c>
      <c r="F9" s="364" t="n">
        <v>66.9</v>
      </c>
      <c r="G9" s="364" t="n">
        <v>68.1</v>
      </c>
      <c r="H9" s="104" t="n">
        <v>68.53</v>
      </c>
      <c r="I9" s="104" t="n">
        <v>69.27</v>
      </c>
      <c r="J9" s="104" t="n">
        <v>69.66</v>
      </c>
      <c r="K9" s="104" t="n">
        <v>70.14</v>
      </c>
      <c r="L9" s="104" t="n">
        <v>70.11</v>
      </c>
      <c r="M9" s="104" t="n">
        <v>70.8</v>
      </c>
      <c r="N9" s="104" t="n">
        <v>70.94</v>
      </c>
      <c r="O9" s="104" t="n">
        <v>71.74</v>
      </c>
      <c r="P9" s="104" t="n">
        <v>71.91</v>
      </c>
      <c r="Q9" s="104" t="n">
        <v>72.27</v>
      </c>
      <c r="R9" s="153" t="n">
        <v>70.52</v>
      </c>
    </row>
    <row r="10" customFormat="false" ht="15.75" hidden="false" customHeight="false" outlineLevel="0" collapsed="false">
      <c r="A10" s="363" t="n">
        <v>9</v>
      </c>
      <c r="B10" s="106" t="s">
        <v>11</v>
      </c>
      <c r="C10" s="103" t="n">
        <v>66.16</v>
      </c>
      <c r="D10" s="364" t="n">
        <v>66.9</v>
      </c>
      <c r="E10" s="364" t="n">
        <v>67.5</v>
      </c>
      <c r="F10" s="364" t="n">
        <v>67.7</v>
      </c>
      <c r="G10" s="364" t="n">
        <v>68.7</v>
      </c>
      <c r="H10" s="104" t="n">
        <v>68.59</v>
      </c>
      <c r="I10" s="104" t="n">
        <v>69.87</v>
      </c>
      <c r="J10" s="104" t="n">
        <v>70.03</v>
      </c>
      <c r="K10" s="104" t="n">
        <v>70.66</v>
      </c>
      <c r="L10" s="104" t="n">
        <v>70.6</v>
      </c>
      <c r="M10" s="104" t="n">
        <v>71.07</v>
      </c>
      <c r="N10" s="104" t="n">
        <v>71.62</v>
      </c>
      <c r="O10" s="104" t="n">
        <v>72.46</v>
      </c>
      <c r="P10" s="104" t="n">
        <v>72.62</v>
      </c>
      <c r="Q10" s="104" t="n">
        <v>73.34</v>
      </c>
      <c r="R10" s="153" t="n">
        <v>70.59</v>
      </c>
    </row>
    <row r="11" customFormat="false" ht="15.75" hidden="false" customHeight="false" outlineLevel="0" collapsed="false">
      <c r="A11" s="363" t="n">
        <v>10</v>
      </c>
      <c r="B11" s="106" t="s">
        <v>12</v>
      </c>
      <c r="C11" s="103" t="n">
        <v>66.03</v>
      </c>
      <c r="D11" s="364" t="n">
        <v>66.9</v>
      </c>
      <c r="E11" s="364" t="n">
        <v>67.5</v>
      </c>
      <c r="F11" s="364" t="n">
        <v>67.8</v>
      </c>
      <c r="G11" s="364" t="n">
        <v>68.8</v>
      </c>
      <c r="H11" s="104" t="n">
        <v>69.13</v>
      </c>
      <c r="I11" s="104" t="n">
        <v>70.36</v>
      </c>
      <c r="J11" s="104" t="n">
        <v>70.4</v>
      </c>
      <c r="K11" s="104" t="n">
        <v>70.78</v>
      </c>
      <c r="L11" s="104" t="n">
        <v>70.94</v>
      </c>
      <c r="M11" s="104" t="n">
        <v>72.26</v>
      </c>
      <c r="N11" s="104" t="n">
        <v>72.5</v>
      </c>
      <c r="O11" s="104" t="n">
        <v>73.34</v>
      </c>
      <c r="P11" s="104" t="n">
        <v>73.52</v>
      </c>
      <c r="Q11" s="104" t="n">
        <v>73.86</v>
      </c>
      <c r="R11" s="153" t="n">
        <v>71.67</v>
      </c>
    </row>
    <row r="12" customFormat="false" ht="15.75" hidden="false" customHeight="false" outlineLevel="0" collapsed="false">
      <c r="A12" s="363" t="n">
        <v>11</v>
      </c>
      <c r="B12" s="106" t="s">
        <v>13</v>
      </c>
      <c r="C12" s="103" t="n">
        <v>64.97</v>
      </c>
      <c r="D12" s="364" t="n">
        <v>66.2</v>
      </c>
      <c r="E12" s="364" t="n">
        <v>67</v>
      </c>
      <c r="F12" s="364" t="n">
        <v>67.5</v>
      </c>
      <c r="G12" s="364" t="n">
        <v>68.5</v>
      </c>
      <c r="H12" s="104" t="n">
        <v>68.4</v>
      </c>
      <c r="I12" s="104" t="n">
        <v>69.48</v>
      </c>
      <c r="J12" s="104" t="n">
        <v>69.51</v>
      </c>
      <c r="K12" s="104" t="n">
        <v>70.22</v>
      </c>
      <c r="L12" s="104" t="n">
        <v>69.88</v>
      </c>
      <c r="M12" s="104" t="n">
        <v>70.38</v>
      </c>
      <c r="N12" s="104" t="n">
        <v>70.73</v>
      </c>
      <c r="O12" s="104" t="n">
        <v>71.63</v>
      </c>
      <c r="P12" s="104" t="n">
        <v>71.56</v>
      </c>
      <c r="Q12" s="104" t="n">
        <v>72.56</v>
      </c>
      <c r="R12" s="153" t="n">
        <v>70.1</v>
      </c>
    </row>
    <row r="13" customFormat="false" ht="15.75" hidden="false" customHeight="false" outlineLevel="0" collapsed="false">
      <c r="A13" s="363" t="n">
        <v>12</v>
      </c>
      <c r="B13" s="106" t="s">
        <v>14</v>
      </c>
      <c r="C13" s="103" t="n">
        <v>64.11</v>
      </c>
      <c r="D13" s="364" t="n">
        <v>65.3</v>
      </c>
      <c r="E13" s="364" t="n">
        <v>65.7</v>
      </c>
      <c r="F13" s="364" t="n">
        <v>66.5</v>
      </c>
      <c r="G13" s="364" t="n">
        <v>67.8</v>
      </c>
      <c r="H13" s="104" t="n">
        <v>67.81</v>
      </c>
      <c r="I13" s="104" t="n">
        <v>69.34</v>
      </c>
      <c r="J13" s="104" t="n">
        <v>69.86</v>
      </c>
      <c r="K13" s="104" t="n">
        <v>70.74</v>
      </c>
      <c r="L13" s="104" t="n">
        <v>70.8</v>
      </c>
      <c r="M13" s="104" t="n">
        <v>71.46</v>
      </c>
      <c r="N13" s="104" t="n">
        <v>71.87</v>
      </c>
      <c r="O13" s="104" t="n">
        <v>72.7</v>
      </c>
      <c r="P13" s="104" t="n">
        <v>72.84</v>
      </c>
      <c r="Q13" s="104" t="n">
        <v>73.2</v>
      </c>
      <c r="R13" s="153" t="n">
        <v>70.95</v>
      </c>
    </row>
    <row r="14" customFormat="false" ht="15.75" hidden="false" customHeight="false" outlineLevel="0" collapsed="false">
      <c r="A14" s="363" t="n">
        <v>13</v>
      </c>
      <c r="B14" s="106" t="s">
        <v>15</v>
      </c>
      <c r="C14" s="103" t="n">
        <v>62.24</v>
      </c>
      <c r="D14" s="206" t="n">
        <v>63.4</v>
      </c>
      <c r="E14" s="364" t="n">
        <v>64.9</v>
      </c>
      <c r="F14" s="364" t="n">
        <v>65</v>
      </c>
      <c r="G14" s="364" t="n">
        <v>66</v>
      </c>
      <c r="H14" s="104" t="n">
        <v>66.59</v>
      </c>
      <c r="I14" s="104" t="n">
        <v>68.12</v>
      </c>
      <c r="J14" s="104" t="n">
        <v>68.49</v>
      </c>
      <c r="K14" s="104" t="n">
        <v>68.9</v>
      </c>
      <c r="L14" s="104" t="n">
        <v>69.44</v>
      </c>
      <c r="M14" s="104" t="n">
        <v>69.74</v>
      </c>
      <c r="N14" s="104" t="n">
        <v>69.98</v>
      </c>
      <c r="O14" s="104" t="n">
        <v>71.14</v>
      </c>
      <c r="P14" s="104" t="n">
        <v>71.16</v>
      </c>
      <c r="Q14" s="104" t="n">
        <v>71.89</v>
      </c>
      <c r="R14" s="153" t="n">
        <v>70.1</v>
      </c>
    </row>
    <row r="15" customFormat="false" ht="15.75" hidden="false" customHeight="false" outlineLevel="0" collapsed="false">
      <c r="A15" s="363" t="n">
        <v>14</v>
      </c>
      <c r="B15" s="106" t="s">
        <v>16</v>
      </c>
      <c r="C15" s="103" t="n">
        <v>65.61</v>
      </c>
      <c r="D15" s="364" t="n">
        <v>67</v>
      </c>
      <c r="E15" s="364" t="n">
        <v>68.1</v>
      </c>
      <c r="F15" s="364" t="n">
        <v>68.4</v>
      </c>
      <c r="G15" s="364" t="n">
        <v>69</v>
      </c>
      <c r="H15" s="104" t="n">
        <v>69.22</v>
      </c>
      <c r="I15" s="104" t="n">
        <v>70.18</v>
      </c>
      <c r="J15" s="104" t="n">
        <v>70.67</v>
      </c>
      <c r="K15" s="104" t="n">
        <v>70.93</v>
      </c>
      <c r="L15" s="104" t="n">
        <v>71.11</v>
      </c>
      <c r="M15" s="104" t="n">
        <v>71.67</v>
      </c>
      <c r="N15" s="104" t="n">
        <v>72.11</v>
      </c>
      <c r="O15" s="104" t="n">
        <v>73.21</v>
      </c>
      <c r="P15" s="104" t="n">
        <v>72.95</v>
      </c>
      <c r="Q15" s="104" t="n">
        <v>73.56</v>
      </c>
      <c r="R15" s="153" t="n">
        <v>71.78</v>
      </c>
    </row>
    <row r="16" customFormat="false" ht="15.75" hidden="false" customHeight="false" outlineLevel="0" collapsed="false">
      <c r="A16" s="363" t="n">
        <v>15</v>
      </c>
      <c r="B16" s="106" t="s">
        <v>17</v>
      </c>
      <c r="C16" s="103" t="n">
        <v>61.55</v>
      </c>
      <c r="D16" s="364" t="n">
        <v>63</v>
      </c>
      <c r="E16" s="364" t="n">
        <v>64.2</v>
      </c>
      <c r="F16" s="364" t="n">
        <v>65</v>
      </c>
      <c r="G16" s="364" t="n">
        <v>65.5</v>
      </c>
      <c r="H16" s="104" t="n">
        <v>65.9</v>
      </c>
      <c r="I16" s="104" t="n">
        <v>67.02</v>
      </c>
      <c r="J16" s="104" t="n">
        <v>67.86</v>
      </c>
      <c r="K16" s="104" t="n">
        <v>68.13</v>
      </c>
      <c r="L16" s="104" t="n">
        <v>68.43</v>
      </c>
      <c r="M16" s="104" t="n">
        <v>69.1</v>
      </c>
      <c r="N16" s="104" t="n">
        <v>69.24</v>
      </c>
      <c r="O16" s="104" t="n">
        <v>70.45</v>
      </c>
      <c r="P16" s="104" t="n">
        <v>70.47</v>
      </c>
      <c r="Q16" s="104" t="n">
        <v>71.24</v>
      </c>
      <c r="R16" s="153" t="n">
        <v>69.76</v>
      </c>
    </row>
    <row r="17" customFormat="false" ht="15.75" hidden="false" customHeight="false" outlineLevel="0" collapsed="false">
      <c r="A17" s="363" t="n">
        <v>16</v>
      </c>
      <c r="B17" s="106" t="s">
        <v>18</v>
      </c>
      <c r="C17" s="103" t="n">
        <v>62.97</v>
      </c>
      <c r="D17" s="364" t="n">
        <v>64.4</v>
      </c>
      <c r="E17" s="364" t="n">
        <v>65.2</v>
      </c>
      <c r="F17" s="364" t="n">
        <v>65.6</v>
      </c>
      <c r="G17" s="364" t="n">
        <v>66.9</v>
      </c>
      <c r="H17" s="104" t="n">
        <v>67.11</v>
      </c>
      <c r="I17" s="104" t="n">
        <v>68.63</v>
      </c>
      <c r="J17" s="104" t="n">
        <v>68.86</v>
      </c>
      <c r="K17" s="104" t="n">
        <v>69.41</v>
      </c>
      <c r="L17" s="104" t="n">
        <v>69.63</v>
      </c>
      <c r="M17" s="104" t="n">
        <v>70.06</v>
      </c>
      <c r="N17" s="104" t="n">
        <v>70.56</v>
      </c>
      <c r="O17" s="104" t="n">
        <v>71.18</v>
      </c>
      <c r="P17" s="104" t="n">
        <v>71.77</v>
      </c>
      <c r="Q17" s="104" t="n">
        <v>72.21</v>
      </c>
      <c r="R17" s="153" t="n">
        <v>70.2</v>
      </c>
    </row>
    <row r="18" customFormat="false" ht="15.75" hidden="false" customHeight="false" outlineLevel="0" collapsed="false">
      <c r="A18" s="363" t="n">
        <v>17</v>
      </c>
      <c r="B18" s="106" t="s">
        <v>19</v>
      </c>
      <c r="C18" s="103" t="n">
        <v>63.93</v>
      </c>
      <c r="D18" s="364" t="n">
        <v>66.1</v>
      </c>
      <c r="E18" s="364" t="n">
        <v>66.9</v>
      </c>
      <c r="F18" s="364" t="n">
        <v>67.5</v>
      </c>
      <c r="G18" s="364" t="n">
        <v>68.5</v>
      </c>
      <c r="H18" s="104" t="n">
        <v>68.39</v>
      </c>
      <c r="I18" s="104" t="n">
        <v>69.95</v>
      </c>
      <c r="J18" s="104" t="n">
        <v>69.87</v>
      </c>
      <c r="K18" s="104" t="n">
        <v>70.45</v>
      </c>
      <c r="L18" s="104" t="n">
        <v>70.64</v>
      </c>
      <c r="M18" s="104" t="n">
        <v>70.98</v>
      </c>
      <c r="N18" s="104" t="n">
        <v>71.21</v>
      </c>
      <c r="O18" s="104" t="n">
        <v>71.85</v>
      </c>
      <c r="P18" s="104" t="n">
        <v>72.25</v>
      </c>
      <c r="Q18" s="104" t="n">
        <v>72.92</v>
      </c>
      <c r="R18" s="153" t="n">
        <v>70.94</v>
      </c>
    </row>
    <row r="19" customFormat="false" ht="15.75" hidden="false" customHeight="false" outlineLevel="0" collapsed="false">
      <c r="A19" s="365" t="n">
        <v>18</v>
      </c>
      <c r="B19" s="108" t="s">
        <v>20</v>
      </c>
      <c r="C19" s="109" t="n">
        <v>71.59</v>
      </c>
      <c r="D19" s="366" t="n">
        <v>72.2</v>
      </c>
      <c r="E19" s="366" t="n">
        <v>72.9</v>
      </c>
      <c r="F19" s="366" t="n">
        <v>73.3</v>
      </c>
      <c r="G19" s="366" t="n">
        <v>74.1</v>
      </c>
      <c r="H19" s="110" t="n">
        <v>74.15</v>
      </c>
      <c r="I19" s="110" t="n">
        <v>75.79</v>
      </c>
      <c r="J19" s="110" t="n">
        <v>75.74</v>
      </c>
      <c r="K19" s="110" t="n">
        <v>76.37</v>
      </c>
      <c r="L19" s="110" t="n">
        <v>76.7</v>
      </c>
      <c r="M19" s="110" t="n">
        <v>76.77</v>
      </c>
      <c r="N19" s="110" t="n">
        <v>77.08</v>
      </c>
      <c r="O19" s="110" t="n">
        <v>77.87</v>
      </c>
      <c r="P19" s="110" t="n">
        <v>77.84</v>
      </c>
      <c r="Q19" s="110" t="n">
        <v>78.36</v>
      </c>
      <c r="R19" s="155" t="n">
        <v>76.2</v>
      </c>
    </row>
    <row r="20" customFormat="false" ht="15.75" hidden="false" customHeight="false" outlineLevel="0" collapsed="false">
      <c r="A20" s="361" t="n">
        <v>19</v>
      </c>
      <c r="B20" s="112" t="s">
        <v>21</v>
      </c>
      <c r="C20" s="98" t="n">
        <v>61.84</v>
      </c>
      <c r="D20" s="362" t="n">
        <v>63.5</v>
      </c>
      <c r="E20" s="362" t="n">
        <v>64.8</v>
      </c>
      <c r="F20" s="362" t="n">
        <v>65.1</v>
      </c>
      <c r="G20" s="362" t="n">
        <v>66.2</v>
      </c>
      <c r="H20" s="99" t="n">
        <v>66.42</v>
      </c>
      <c r="I20" s="99" t="n">
        <v>67.95</v>
      </c>
      <c r="J20" s="99" t="n">
        <v>68</v>
      </c>
      <c r="K20" s="99" t="n">
        <v>69.19</v>
      </c>
      <c r="L20" s="99" t="n">
        <v>69.36</v>
      </c>
      <c r="M20" s="99" t="n">
        <v>69.16</v>
      </c>
      <c r="N20" s="99" t="n">
        <v>69.78</v>
      </c>
      <c r="O20" s="99" t="n">
        <v>70.65</v>
      </c>
      <c r="P20" s="99" t="n">
        <v>70.56</v>
      </c>
      <c r="Q20" s="99" t="n">
        <v>71.46</v>
      </c>
      <c r="R20" s="151" t="n">
        <v>69.63</v>
      </c>
    </row>
    <row r="21" customFormat="false" ht="15.75" hidden="false" customHeight="true" outlineLevel="0" collapsed="false">
      <c r="A21" s="363" t="n">
        <v>20</v>
      </c>
      <c r="B21" s="106" t="s">
        <v>22</v>
      </c>
      <c r="C21" s="103" t="n">
        <v>62.12</v>
      </c>
      <c r="D21" s="364" t="n">
        <v>64</v>
      </c>
      <c r="E21" s="364" t="n">
        <v>65.6</v>
      </c>
      <c r="F21" s="364" t="n">
        <v>65.9</v>
      </c>
      <c r="G21" s="364" t="n">
        <v>66.3</v>
      </c>
      <c r="H21" s="104" t="n">
        <v>66.87</v>
      </c>
      <c r="I21" s="104" t="n">
        <v>67.95</v>
      </c>
      <c r="J21" s="104" t="n">
        <v>68.33</v>
      </c>
      <c r="K21" s="104" t="n">
        <v>69.27</v>
      </c>
      <c r="L21" s="104" t="n">
        <v>69.05</v>
      </c>
      <c r="M21" s="104" t="n">
        <v>69.4</v>
      </c>
      <c r="N21" s="104" t="n">
        <v>69.45</v>
      </c>
      <c r="O21" s="104" t="n">
        <v>71.05</v>
      </c>
      <c r="P21" s="104" t="n">
        <v>71.06</v>
      </c>
      <c r="Q21" s="104" t="n">
        <v>71.3</v>
      </c>
      <c r="R21" s="153" t="n">
        <v>70.3</v>
      </c>
    </row>
    <row r="22" customFormat="false" ht="15.75" hidden="false" customHeight="true" outlineLevel="0" collapsed="false">
      <c r="A22" s="363" t="n">
        <v>21</v>
      </c>
      <c r="B22" s="106" t="s">
        <v>23</v>
      </c>
      <c r="C22" s="103" t="n">
        <v>62.98</v>
      </c>
      <c r="D22" s="364" t="n">
        <v>64.9</v>
      </c>
      <c r="E22" s="364" t="n">
        <v>66.3</v>
      </c>
      <c r="F22" s="364" t="n">
        <v>67</v>
      </c>
      <c r="G22" s="364" t="n">
        <v>67.7</v>
      </c>
      <c r="H22" s="104" t="n">
        <v>67.89</v>
      </c>
      <c r="I22" s="104" t="n">
        <v>68.75</v>
      </c>
      <c r="J22" s="104" t="n">
        <v>69.65</v>
      </c>
      <c r="K22" s="104" t="n">
        <v>70.16</v>
      </c>
      <c r="L22" s="104" t="n">
        <v>70.23</v>
      </c>
      <c r="M22" s="104" t="n">
        <v>70.71</v>
      </c>
      <c r="N22" s="104" t="n">
        <v>70.82</v>
      </c>
      <c r="O22" s="104" t="n">
        <v>71.94</v>
      </c>
      <c r="P22" s="104" t="n">
        <v>72.1</v>
      </c>
      <c r="Q22" s="104" t="n">
        <v>72.34</v>
      </c>
      <c r="R22" s="153" t="n">
        <v>71.35</v>
      </c>
    </row>
    <row r="23" customFormat="false" ht="15.75" hidden="false" customHeight="true" outlineLevel="0" collapsed="false">
      <c r="A23" s="363" t="n">
        <v>22</v>
      </c>
      <c r="B23" s="106" t="s">
        <v>24</v>
      </c>
      <c r="C23" s="103" t="n">
        <v>63.18</v>
      </c>
      <c r="D23" s="364" t="n">
        <v>65.4</v>
      </c>
      <c r="E23" s="364" t="n">
        <v>67.1</v>
      </c>
      <c r="F23" s="364" t="n">
        <v>67</v>
      </c>
      <c r="G23" s="364" t="n">
        <v>67.4</v>
      </c>
      <c r="H23" s="104" t="n">
        <v>67.08</v>
      </c>
      <c r="I23" s="104" t="n">
        <v>68.36</v>
      </c>
      <c r="J23" s="104" t="n">
        <v>69.21</v>
      </c>
      <c r="K23" s="104" t="n">
        <v>69.35</v>
      </c>
      <c r="L23" s="104" t="n">
        <v>69.74</v>
      </c>
      <c r="M23" s="104" t="n">
        <v>70.4</v>
      </c>
      <c r="N23" s="104" t="n">
        <v>70.24</v>
      </c>
      <c r="O23" s="104" t="n">
        <v>71.26</v>
      </c>
      <c r="P23" s="104" t="n">
        <v>71.43</v>
      </c>
      <c r="Q23" s="104" t="n">
        <v>71.82</v>
      </c>
      <c r="R23" s="153" t="n">
        <v>70.71</v>
      </c>
    </row>
    <row r="24" customFormat="false" ht="15.75" hidden="false" customHeight="true" outlineLevel="0" collapsed="false">
      <c r="A24" s="363" t="n">
        <v>23</v>
      </c>
      <c r="B24" s="106" t="s">
        <v>25</v>
      </c>
      <c r="C24" s="103" t="n">
        <v>61.48</v>
      </c>
      <c r="D24" s="364" t="n">
        <v>64.1</v>
      </c>
      <c r="E24" s="364" t="n">
        <v>65.8</v>
      </c>
      <c r="F24" s="364" t="n">
        <v>66.5</v>
      </c>
      <c r="G24" s="364" t="n">
        <v>67.7</v>
      </c>
      <c r="H24" s="104" t="n">
        <v>68.75</v>
      </c>
      <c r="I24" s="104" t="n">
        <v>69.9</v>
      </c>
      <c r="J24" s="104" t="n">
        <v>70.12</v>
      </c>
      <c r="K24" s="104" t="n">
        <v>70.51</v>
      </c>
      <c r="L24" s="104" t="n">
        <v>70.28</v>
      </c>
      <c r="M24" s="104" t="n">
        <v>70.58</v>
      </c>
      <c r="N24" s="104" t="n">
        <v>71.92</v>
      </c>
      <c r="O24" s="104" t="n">
        <v>72.62</v>
      </c>
      <c r="P24" s="104" t="n">
        <v>72.92</v>
      </c>
      <c r="Q24" s="104" t="n">
        <v>73.56</v>
      </c>
      <c r="R24" s="153" t="n">
        <v>72.93</v>
      </c>
    </row>
    <row r="25" customFormat="false" ht="15.75" hidden="false" customHeight="true" outlineLevel="0" collapsed="false">
      <c r="A25" s="363" t="n">
        <v>24</v>
      </c>
      <c r="B25" s="106" t="s">
        <v>26</v>
      </c>
      <c r="C25" s="103" t="n">
        <v>62.43</v>
      </c>
      <c r="D25" s="364" t="n">
        <v>63.7</v>
      </c>
      <c r="E25" s="364" t="n">
        <v>65.3</v>
      </c>
      <c r="F25" s="364" t="n">
        <v>65.9</v>
      </c>
      <c r="G25" s="364" t="n">
        <v>67.5</v>
      </c>
      <c r="H25" s="104" t="n">
        <v>68.09</v>
      </c>
      <c r="I25" s="104" t="n">
        <v>69.44</v>
      </c>
      <c r="J25" s="104" t="n">
        <v>69.77</v>
      </c>
      <c r="K25" s="104" t="n">
        <v>70.36</v>
      </c>
      <c r="L25" s="104" t="n">
        <v>70.28</v>
      </c>
      <c r="M25" s="104" t="n">
        <v>71.23</v>
      </c>
      <c r="N25" s="104" t="n">
        <v>71.7</v>
      </c>
      <c r="O25" s="104" t="n">
        <v>72.54</v>
      </c>
      <c r="P25" s="104" t="n">
        <v>73.07</v>
      </c>
      <c r="Q25" s="104" t="n">
        <v>73.64</v>
      </c>
      <c r="R25" s="153" t="n">
        <v>71.53</v>
      </c>
    </row>
    <row r="26" customFormat="false" ht="15.75" hidden="false" customHeight="true" outlineLevel="0" collapsed="false">
      <c r="A26" s="363" t="n">
        <v>25</v>
      </c>
      <c r="B26" s="106" t="s">
        <v>27</v>
      </c>
      <c r="C26" s="103" t="n">
        <v>63.83</v>
      </c>
      <c r="D26" s="364" t="n">
        <v>65.2</v>
      </c>
      <c r="E26" s="364" t="n">
        <v>66.8</v>
      </c>
      <c r="F26" s="364" t="n">
        <v>66.7</v>
      </c>
      <c r="G26" s="364" t="n">
        <v>67.2</v>
      </c>
      <c r="H26" s="104" t="n">
        <v>68.43</v>
      </c>
      <c r="I26" s="104" t="n">
        <v>68.93</v>
      </c>
      <c r="J26" s="104" t="n">
        <v>69.81</v>
      </c>
      <c r="K26" s="104" t="n">
        <v>70.46</v>
      </c>
      <c r="L26" s="104" t="n">
        <v>69.97</v>
      </c>
      <c r="M26" s="104" t="n">
        <v>70.24</v>
      </c>
      <c r="N26" s="104" t="n">
        <v>70.94</v>
      </c>
      <c r="O26" s="104" t="n">
        <v>71.67</v>
      </c>
      <c r="P26" s="104" t="n">
        <v>71.68</v>
      </c>
      <c r="Q26" s="104" t="n">
        <v>71.75</v>
      </c>
      <c r="R26" s="153" t="n">
        <v>69.81</v>
      </c>
    </row>
    <row r="27" customFormat="false" ht="15.75" hidden="false" customHeight="true" outlineLevel="0" collapsed="false">
      <c r="A27" s="363" t="n">
        <v>26</v>
      </c>
      <c r="B27" s="106" t="s">
        <v>28</v>
      </c>
      <c r="C27" s="103" t="n">
        <v>61.76</v>
      </c>
      <c r="D27" s="364" t="n">
        <v>62.8</v>
      </c>
      <c r="E27" s="364" t="n">
        <v>64.1</v>
      </c>
      <c r="F27" s="364" t="n">
        <v>63.8</v>
      </c>
      <c r="G27" s="364" t="n">
        <v>64.6</v>
      </c>
      <c r="H27" s="104" t="n">
        <v>65.04</v>
      </c>
      <c r="I27" s="104" t="n">
        <v>66.46</v>
      </c>
      <c r="J27" s="104" t="n">
        <v>67.55</v>
      </c>
      <c r="K27" s="104" t="n">
        <v>67.67</v>
      </c>
      <c r="L27" s="104" t="n">
        <v>68.41</v>
      </c>
      <c r="M27" s="104" t="n">
        <v>68.7</v>
      </c>
      <c r="N27" s="104" t="n">
        <v>69.15</v>
      </c>
      <c r="O27" s="104" t="n">
        <v>69.68</v>
      </c>
      <c r="P27" s="104" t="n">
        <v>70.26</v>
      </c>
      <c r="Q27" s="104" t="n">
        <v>70.52</v>
      </c>
      <c r="R27" s="153" t="n">
        <v>69.59</v>
      </c>
    </row>
    <row r="28" customFormat="false" ht="15.75" hidden="false" customHeight="true" outlineLevel="0" collapsed="false">
      <c r="A28" s="363" t="n">
        <v>27</v>
      </c>
      <c r="B28" s="106" t="s">
        <v>29</v>
      </c>
      <c r="C28" s="103" t="n">
        <v>60.2</v>
      </c>
      <c r="D28" s="364" t="n">
        <v>61.2</v>
      </c>
      <c r="E28" s="364" t="n">
        <v>64.1</v>
      </c>
      <c r="F28" s="364" t="n">
        <v>63.6</v>
      </c>
      <c r="G28" s="364" t="n">
        <v>64.5</v>
      </c>
      <c r="H28" s="104" t="n">
        <v>64.59</v>
      </c>
      <c r="I28" s="104" t="n">
        <v>66.47</v>
      </c>
      <c r="J28" s="104" t="n">
        <v>66.53</v>
      </c>
      <c r="K28" s="104" t="n">
        <v>67.82</v>
      </c>
      <c r="L28" s="104" t="n">
        <v>68.07</v>
      </c>
      <c r="M28" s="104" t="n">
        <v>68.48</v>
      </c>
      <c r="N28" s="104" t="n">
        <v>69.25</v>
      </c>
      <c r="O28" s="104" t="n">
        <v>69.95</v>
      </c>
      <c r="P28" s="104" t="n">
        <v>70.16</v>
      </c>
      <c r="Q28" s="104" t="n">
        <v>70.65</v>
      </c>
      <c r="R28" s="153" t="n">
        <v>69.13</v>
      </c>
    </row>
    <row r="29" customFormat="false" ht="15.75" hidden="false" customHeight="true" outlineLevel="0" collapsed="false">
      <c r="A29" s="365" t="n">
        <v>28</v>
      </c>
      <c r="B29" s="108" t="s">
        <v>30</v>
      </c>
      <c r="C29" s="109" t="n">
        <v>68.03</v>
      </c>
      <c r="D29" s="366" t="n">
        <v>69.3</v>
      </c>
      <c r="E29" s="366" t="n">
        <v>70.3</v>
      </c>
      <c r="F29" s="366" t="n">
        <v>71</v>
      </c>
      <c r="G29" s="366" t="n">
        <v>71.7</v>
      </c>
      <c r="H29" s="110" t="n">
        <v>72.06</v>
      </c>
      <c r="I29" s="110" t="n">
        <v>73.06</v>
      </c>
      <c r="J29" s="110" t="n">
        <v>73.43</v>
      </c>
      <c r="K29" s="110" t="n">
        <v>74.22</v>
      </c>
      <c r="L29" s="110" t="n">
        <v>74.57</v>
      </c>
      <c r="M29" s="110" t="n">
        <v>74.42</v>
      </c>
      <c r="N29" s="110" t="n">
        <v>74.9</v>
      </c>
      <c r="O29" s="110" t="n">
        <v>75.45</v>
      </c>
      <c r="P29" s="110" t="n">
        <v>75.93</v>
      </c>
      <c r="Q29" s="110" t="n">
        <v>76.31</v>
      </c>
      <c r="R29" s="155" t="n">
        <v>73.99</v>
      </c>
    </row>
    <row r="30" customFormat="false" ht="15.75" hidden="false" customHeight="true" outlineLevel="0" collapsed="false">
      <c r="A30" s="343" t="n">
        <v>29</v>
      </c>
      <c r="B30" s="114" t="s">
        <v>31</v>
      </c>
      <c r="C30" s="98" t="n">
        <v>68.07</v>
      </c>
      <c r="D30" s="362" t="n">
        <v>68.3</v>
      </c>
      <c r="E30" s="362" t="n">
        <v>68.8</v>
      </c>
      <c r="F30" s="362" t="n">
        <v>68.6</v>
      </c>
      <c r="G30" s="362" t="n">
        <v>69.9</v>
      </c>
      <c r="H30" s="99" t="n">
        <v>69.95</v>
      </c>
      <c r="I30" s="99" t="n">
        <v>70.99</v>
      </c>
      <c r="J30" s="99" t="n">
        <v>71.68</v>
      </c>
      <c r="K30" s="99" t="n">
        <v>71.8</v>
      </c>
      <c r="L30" s="99" t="n">
        <v>72.01</v>
      </c>
      <c r="M30" s="99" t="n">
        <v>72.22</v>
      </c>
      <c r="N30" s="99" t="n">
        <v>72.59</v>
      </c>
      <c r="O30" s="99" t="n">
        <v>73.25</v>
      </c>
      <c r="P30" s="99" t="n">
        <v>73.56</v>
      </c>
      <c r="Q30" s="99" t="n">
        <v>73.85</v>
      </c>
      <c r="R30" s="151" t="n">
        <v>73.27</v>
      </c>
    </row>
    <row r="31" customFormat="false" ht="15.75" hidden="false" customHeight="true" outlineLevel="0" collapsed="false">
      <c r="A31" s="346" t="n">
        <v>30</v>
      </c>
      <c r="B31" s="116" t="s">
        <v>32</v>
      </c>
      <c r="C31" s="103" t="n">
        <v>67.24</v>
      </c>
      <c r="D31" s="364" t="n">
        <v>67.9</v>
      </c>
      <c r="E31" s="364" t="n">
        <v>68.7</v>
      </c>
      <c r="F31" s="364" t="n">
        <v>69.4</v>
      </c>
      <c r="G31" s="364" t="n">
        <v>69</v>
      </c>
      <c r="H31" s="104" t="n">
        <v>69.35</v>
      </c>
      <c r="I31" s="104" t="n">
        <v>70.8</v>
      </c>
      <c r="J31" s="104" t="n">
        <v>71.22</v>
      </c>
      <c r="K31" s="104" t="n">
        <v>71.35</v>
      </c>
      <c r="L31" s="104" t="n">
        <v>72.03</v>
      </c>
      <c r="M31" s="104" t="n">
        <v>72.15</v>
      </c>
      <c r="N31" s="104" t="n">
        <v>73.35</v>
      </c>
      <c r="O31" s="104" t="n">
        <v>73.54</v>
      </c>
      <c r="P31" s="104" t="n">
        <v>73.84</v>
      </c>
      <c r="Q31" s="104" t="n">
        <v>74.84</v>
      </c>
      <c r="R31" s="153" t="n">
        <v>72.93</v>
      </c>
    </row>
    <row r="32" customFormat="false" ht="15.75" hidden="false" customHeight="true" outlineLevel="0" collapsed="false">
      <c r="A32" s="346" t="n">
        <v>31</v>
      </c>
      <c r="B32" s="116" t="s">
        <v>33</v>
      </c>
      <c r="C32" s="158"/>
      <c r="D32" s="118"/>
      <c r="E32" s="118"/>
      <c r="F32" s="118"/>
      <c r="G32" s="118"/>
      <c r="H32" s="159"/>
      <c r="I32" s="159"/>
      <c r="J32" s="159"/>
      <c r="K32" s="159"/>
      <c r="L32" s="104" t="n">
        <v>70.74</v>
      </c>
      <c r="M32" s="104" t="n">
        <v>70.52</v>
      </c>
      <c r="N32" s="104" t="n">
        <v>70.74</v>
      </c>
      <c r="O32" s="104" t="n">
        <v>72</v>
      </c>
      <c r="P32" s="104" t="n">
        <v>72.22</v>
      </c>
      <c r="Q32" s="104" t="n">
        <v>72.71</v>
      </c>
      <c r="R32" s="153" t="n">
        <v>71.2</v>
      </c>
    </row>
    <row r="33" customFormat="false" ht="15.75" hidden="false" customHeight="true" outlineLevel="0" collapsed="false">
      <c r="A33" s="346" t="n">
        <v>32</v>
      </c>
      <c r="B33" s="116" t="s">
        <v>34</v>
      </c>
      <c r="C33" s="103" t="n">
        <v>67.55</v>
      </c>
      <c r="D33" s="364" t="n">
        <v>68.8</v>
      </c>
      <c r="E33" s="364" t="n">
        <v>69.3</v>
      </c>
      <c r="F33" s="364" t="n">
        <v>69.8</v>
      </c>
      <c r="G33" s="364" t="n">
        <v>70.8</v>
      </c>
      <c r="H33" s="104" t="n">
        <v>70.95</v>
      </c>
      <c r="I33" s="104" t="n">
        <v>71.15</v>
      </c>
      <c r="J33" s="104" t="n">
        <v>71.74</v>
      </c>
      <c r="K33" s="104" t="n">
        <v>72.29</v>
      </c>
      <c r="L33" s="104" t="n">
        <v>72.28</v>
      </c>
      <c r="M33" s="104" t="n">
        <v>72.53</v>
      </c>
      <c r="N33" s="104" t="n">
        <v>72.83</v>
      </c>
      <c r="O33" s="104" t="n">
        <v>73.42</v>
      </c>
      <c r="P33" s="104" t="n">
        <v>74.3</v>
      </c>
      <c r="Q33" s="104" t="n">
        <v>73.91</v>
      </c>
      <c r="R33" s="153" t="n">
        <v>72.24</v>
      </c>
    </row>
    <row r="34" customFormat="false" ht="15.75" hidden="false" customHeight="true" outlineLevel="0" collapsed="false">
      <c r="A34" s="346" t="n">
        <v>33</v>
      </c>
      <c r="B34" s="116" t="s">
        <v>35</v>
      </c>
      <c r="C34" s="103" t="n">
        <v>65.36</v>
      </c>
      <c r="D34" s="364" t="n">
        <v>66.8</v>
      </c>
      <c r="E34" s="364" t="n">
        <v>67.7</v>
      </c>
      <c r="F34" s="364" t="n">
        <v>68.6</v>
      </c>
      <c r="G34" s="364" t="n">
        <v>68.9</v>
      </c>
      <c r="H34" s="104" t="n">
        <v>69.08</v>
      </c>
      <c r="I34" s="104" t="n">
        <v>69.84</v>
      </c>
      <c r="J34" s="104" t="n">
        <v>70.36</v>
      </c>
      <c r="K34" s="104" t="n">
        <v>71.34</v>
      </c>
      <c r="L34" s="104" t="n">
        <v>70.76</v>
      </c>
      <c r="M34" s="104" t="n">
        <v>71.36</v>
      </c>
      <c r="N34" s="104" t="n">
        <v>72.2</v>
      </c>
      <c r="O34" s="104" t="n">
        <v>73.35</v>
      </c>
      <c r="P34" s="104" t="n">
        <v>73.48</v>
      </c>
      <c r="Q34" s="104" t="n">
        <v>73.86</v>
      </c>
      <c r="R34" s="153" t="n">
        <v>72.01</v>
      </c>
    </row>
    <row r="35" customFormat="false" ht="15.75" hidden="false" customHeight="true" outlineLevel="0" collapsed="false">
      <c r="A35" s="346" t="n">
        <v>34</v>
      </c>
      <c r="B35" s="116" t="s">
        <v>36</v>
      </c>
      <c r="C35" s="103" t="n">
        <v>67.02</v>
      </c>
      <c r="D35" s="364" t="n">
        <v>67.9</v>
      </c>
      <c r="E35" s="364" t="n">
        <v>68.9</v>
      </c>
      <c r="F35" s="364" t="n">
        <v>69</v>
      </c>
      <c r="G35" s="364" t="n">
        <v>69.5</v>
      </c>
      <c r="H35" s="104" t="n">
        <v>69.66</v>
      </c>
      <c r="I35" s="104" t="n">
        <v>70.5</v>
      </c>
      <c r="J35" s="104" t="n">
        <v>70.99</v>
      </c>
      <c r="K35" s="104" t="n">
        <v>71.42</v>
      </c>
      <c r="L35" s="104" t="n">
        <v>71.62</v>
      </c>
      <c r="M35" s="104" t="n">
        <v>71.98</v>
      </c>
      <c r="N35" s="104" t="n">
        <v>72.49</v>
      </c>
      <c r="O35" s="104" t="n">
        <v>73.54</v>
      </c>
      <c r="P35" s="104" t="n">
        <v>73.47</v>
      </c>
      <c r="Q35" s="104" t="n">
        <v>74.07</v>
      </c>
      <c r="R35" s="153" t="n">
        <v>71.98</v>
      </c>
    </row>
    <row r="36" customFormat="false" ht="15.75" hidden="false" customHeight="true" outlineLevel="0" collapsed="false">
      <c r="A36" s="346" t="n">
        <v>35</v>
      </c>
      <c r="B36" s="116" t="s">
        <v>37</v>
      </c>
      <c r="C36" s="103" t="n">
        <v>66.99</v>
      </c>
      <c r="D36" s="364" t="n">
        <v>67.7</v>
      </c>
      <c r="E36" s="364" t="n">
        <v>68.5</v>
      </c>
      <c r="F36" s="364" t="n">
        <v>69</v>
      </c>
      <c r="G36" s="364" t="n">
        <v>69.6</v>
      </c>
      <c r="H36" s="104" t="n">
        <v>69.72</v>
      </c>
      <c r="I36" s="104" t="n">
        <v>70.28</v>
      </c>
      <c r="J36" s="104" t="n">
        <v>71.02</v>
      </c>
      <c r="K36" s="104" t="n">
        <v>71.39</v>
      </c>
      <c r="L36" s="104" t="n">
        <v>71.3</v>
      </c>
      <c r="M36" s="104" t="n">
        <v>71.9</v>
      </c>
      <c r="N36" s="104" t="n">
        <v>72.2</v>
      </c>
      <c r="O36" s="104" t="n">
        <v>73.03</v>
      </c>
      <c r="P36" s="104" t="n">
        <v>73.21</v>
      </c>
      <c r="Q36" s="104" t="n">
        <v>73.69</v>
      </c>
      <c r="R36" s="153" t="n">
        <v>72.04</v>
      </c>
    </row>
    <row r="37" customFormat="false" ht="15.75" hidden="false" customHeight="true" outlineLevel="0" collapsed="false">
      <c r="A37" s="355" t="n">
        <v>36</v>
      </c>
      <c r="B37" s="122" t="s">
        <v>38</v>
      </c>
      <c r="C37" s="161"/>
      <c r="D37" s="124"/>
      <c r="E37" s="124"/>
      <c r="F37" s="124"/>
      <c r="G37" s="124"/>
      <c r="H37" s="162"/>
      <c r="I37" s="162"/>
      <c r="J37" s="162"/>
      <c r="K37" s="162"/>
      <c r="L37" s="110" t="n">
        <v>72.28</v>
      </c>
      <c r="M37" s="110" t="n">
        <v>70.67</v>
      </c>
      <c r="N37" s="110" t="n">
        <v>71.64</v>
      </c>
      <c r="O37" s="110" t="n">
        <v>73.37</v>
      </c>
      <c r="P37" s="110" t="n">
        <v>73.63</v>
      </c>
      <c r="Q37" s="110" t="n">
        <v>73.53</v>
      </c>
      <c r="R37" s="155" t="n">
        <v>73.58</v>
      </c>
    </row>
    <row r="38" customFormat="false" ht="15.75" hidden="false" customHeight="true" outlineLevel="0" collapsed="false">
      <c r="A38" s="343" t="n">
        <v>37</v>
      </c>
      <c r="B38" s="114" t="s">
        <v>39</v>
      </c>
      <c r="C38" s="98" t="n">
        <v>73.13</v>
      </c>
      <c r="D38" s="362" t="n">
        <v>73.2</v>
      </c>
      <c r="E38" s="362" t="n">
        <v>74</v>
      </c>
      <c r="F38" s="362" t="n">
        <v>74.1</v>
      </c>
      <c r="G38" s="362" t="n">
        <v>73.7</v>
      </c>
      <c r="H38" s="99" t="n">
        <v>73.87</v>
      </c>
      <c r="I38" s="99" t="n">
        <v>74.26</v>
      </c>
      <c r="J38" s="99" t="n">
        <v>74.9</v>
      </c>
      <c r="K38" s="99" t="n">
        <v>75.63</v>
      </c>
      <c r="L38" s="99" t="n">
        <v>75.83</v>
      </c>
      <c r="M38" s="99" t="n">
        <v>76.39</v>
      </c>
      <c r="N38" s="99" t="n">
        <v>77.23</v>
      </c>
      <c r="O38" s="99" t="n">
        <v>77.79</v>
      </c>
      <c r="P38" s="99" t="n">
        <v>78.69</v>
      </c>
      <c r="Q38" s="99" t="n">
        <v>79.1</v>
      </c>
      <c r="R38" s="151" t="n">
        <v>76.43</v>
      </c>
    </row>
    <row r="39" customFormat="false" ht="15.75" hidden="false" customHeight="true" outlineLevel="0" collapsed="false">
      <c r="A39" s="346" t="n">
        <v>38</v>
      </c>
      <c r="B39" s="116" t="s">
        <v>40</v>
      </c>
      <c r="C39" s="103" t="n">
        <v>73.45</v>
      </c>
      <c r="D39" s="364" t="n">
        <v>73</v>
      </c>
      <c r="E39" s="364" t="n">
        <v>75.2</v>
      </c>
      <c r="F39" s="364" t="n">
        <v>76.1</v>
      </c>
      <c r="G39" s="364" t="n">
        <v>74.1</v>
      </c>
      <c r="H39" s="104" t="n">
        <v>74.71</v>
      </c>
      <c r="I39" s="104" t="n">
        <v>76.29</v>
      </c>
      <c r="J39" s="104" t="n">
        <v>77.8</v>
      </c>
      <c r="K39" s="104" t="n">
        <v>78.84</v>
      </c>
      <c r="L39" s="104" t="n">
        <v>79.42</v>
      </c>
      <c r="M39" s="104" t="n">
        <v>80.05</v>
      </c>
      <c r="N39" s="104" t="n">
        <v>80.82</v>
      </c>
      <c r="O39" s="104" t="n">
        <v>81.59</v>
      </c>
      <c r="P39" s="104" t="n">
        <v>82.41</v>
      </c>
      <c r="Q39" s="104" t="n">
        <v>83.4</v>
      </c>
      <c r="R39" s="153" t="n">
        <v>81.48</v>
      </c>
    </row>
    <row r="40" customFormat="false" ht="15.75" hidden="false" customHeight="true" outlineLevel="0" collapsed="false">
      <c r="A40" s="346" t="n">
        <v>39</v>
      </c>
      <c r="B40" s="127" t="s">
        <v>41</v>
      </c>
      <c r="C40" s="103" t="n">
        <v>68.9</v>
      </c>
      <c r="D40" s="364" t="n">
        <v>69.6</v>
      </c>
      <c r="E40" s="364" t="n">
        <v>70.6</v>
      </c>
      <c r="F40" s="364" t="n">
        <v>71.9</v>
      </c>
      <c r="G40" s="364" t="n">
        <v>71.4</v>
      </c>
      <c r="H40" s="104" t="n">
        <v>72.11</v>
      </c>
      <c r="I40" s="104" t="n">
        <v>72.44</v>
      </c>
      <c r="J40" s="104" t="n">
        <v>73.27</v>
      </c>
      <c r="K40" s="104" t="n">
        <v>73.71</v>
      </c>
      <c r="L40" s="104" t="n">
        <v>74.16</v>
      </c>
      <c r="M40" s="104" t="n">
        <v>74.61</v>
      </c>
      <c r="N40" s="104" t="n">
        <v>75.12</v>
      </c>
      <c r="O40" s="104" t="n">
        <v>75.81</v>
      </c>
      <c r="P40" s="104" t="n">
        <v>76.28</v>
      </c>
      <c r="Q40" s="104" t="n">
        <v>76.46</v>
      </c>
      <c r="R40" s="153" t="n">
        <v>74.37</v>
      </c>
    </row>
    <row r="41" customFormat="false" ht="15.75" hidden="false" customHeight="true" outlineLevel="0" collapsed="false">
      <c r="A41" s="346" t="n">
        <v>40</v>
      </c>
      <c r="B41" s="127" t="s">
        <v>42</v>
      </c>
      <c r="C41" s="103" t="n">
        <v>69.61</v>
      </c>
      <c r="D41" s="364" t="n">
        <v>70.7</v>
      </c>
      <c r="E41" s="364" t="n">
        <v>71.9</v>
      </c>
      <c r="F41" s="364" t="n">
        <v>72.2</v>
      </c>
      <c r="G41" s="364" t="n">
        <v>72.3</v>
      </c>
      <c r="H41" s="104" t="n">
        <v>72.44</v>
      </c>
      <c r="I41" s="104" t="n">
        <v>72.85</v>
      </c>
      <c r="J41" s="104" t="n">
        <v>73.38</v>
      </c>
      <c r="K41" s="104" t="n">
        <v>73.94</v>
      </c>
      <c r="L41" s="104" t="n">
        <v>73.91</v>
      </c>
      <c r="M41" s="104" t="n">
        <v>74.44</v>
      </c>
      <c r="N41" s="104" t="n">
        <v>74.72</v>
      </c>
      <c r="O41" s="104" t="n">
        <v>75.94</v>
      </c>
      <c r="P41" s="104" t="n">
        <v>76.09</v>
      </c>
      <c r="Q41" s="104" t="n">
        <v>76.21</v>
      </c>
      <c r="R41" s="153" t="n">
        <v>74.82</v>
      </c>
    </row>
    <row r="42" customFormat="false" ht="15.75" hidden="false" customHeight="true" outlineLevel="0" collapsed="false">
      <c r="A42" s="346" t="n">
        <v>41</v>
      </c>
      <c r="B42" s="116" t="s">
        <v>43</v>
      </c>
      <c r="C42" s="103" t="n">
        <v>69.6</v>
      </c>
      <c r="D42" s="364" t="n">
        <v>70.7</v>
      </c>
      <c r="E42" s="364" t="n">
        <v>71.7</v>
      </c>
      <c r="F42" s="364" t="n">
        <v>71.4</v>
      </c>
      <c r="G42" s="364" t="n">
        <v>71.9</v>
      </c>
      <c r="H42" s="104" t="n">
        <v>72.65</v>
      </c>
      <c r="I42" s="104" t="n">
        <v>72.59</v>
      </c>
      <c r="J42" s="104" t="n">
        <v>73.41</v>
      </c>
      <c r="K42" s="104" t="n">
        <v>73.94</v>
      </c>
      <c r="L42" s="104" t="n">
        <v>73.82</v>
      </c>
      <c r="M42" s="104" t="n">
        <v>74.2</v>
      </c>
      <c r="N42" s="104" t="n">
        <v>75.05</v>
      </c>
      <c r="O42" s="104" t="n">
        <v>75.51</v>
      </c>
      <c r="P42" s="104" t="n">
        <v>75.68</v>
      </c>
      <c r="Q42" s="104" t="n">
        <v>75.75</v>
      </c>
      <c r="R42" s="153" t="n">
        <v>74.08</v>
      </c>
    </row>
    <row r="43" customFormat="false" ht="15.75" hidden="false" customHeight="true" outlineLevel="0" collapsed="false">
      <c r="A43" s="346" t="n">
        <v>42</v>
      </c>
      <c r="B43" s="127" t="s">
        <v>44</v>
      </c>
      <c r="C43" s="103" t="n">
        <v>72.07</v>
      </c>
      <c r="D43" s="364" t="n">
        <v>72.1</v>
      </c>
      <c r="E43" s="364" t="n">
        <v>73</v>
      </c>
      <c r="F43" s="364" t="n">
        <v>74</v>
      </c>
      <c r="G43" s="364" t="n">
        <v>71.9</v>
      </c>
      <c r="H43" s="104" t="n">
        <v>71.55</v>
      </c>
      <c r="I43" s="104" t="n">
        <v>72.13</v>
      </c>
      <c r="J43" s="104" t="n">
        <v>71.88</v>
      </c>
      <c r="K43" s="104" t="n">
        <v>73.2</v>
      </c>
      <c r="L43" s="104" t="n">
        <v>73.06</v>
      </c>
      <c r="M43" s="104" t="n">
        <v>73.45</v>
      </c>
      <c r="N43" s="104" t="n">
        <v>74.2</v>
      </c>
      <c r="O43" s="104" t="n">
        <v>74.84</v>
      </c>
      <c r="P43" s="104" t="n">
        <v>75.43</v>
      </c>
      <c r="Q43" s="104" t="n">
        <v>75.88</v>
      </c>
      <c r="R43" s="153" t="n">
        <v>72.11</v>
      </c>
    </row>
    <row r="44" customFormat="false" ht="15.75" hidden="false" customHeight="true" outlineLevel="0" collapsed="false">
      <c r="A44" s="355" t="n">
        <v>43</v>
      </c>
      <c r="B44" s="130" t="s">
        <v>45</v>
      </c>
      <c r="C44" s="109" t="n">
        <v>67.76</v>
      </c>
      <c r="D44" s="366" t="n">
        <v>68.3</v>
      </c>
      <c r="E44" s="366" t="n">
        <v>69.6</v>
      </c>
      <c r="F44" s="366" t="n">
        <v>69.8</v>
      </c>
      <c r="G44" s="366" t="n">
        <v>70.4</v>
      </c>
      <c r="H44" s="110" t="n">
        <v>71.01</v>
      </c>
      <c r="I44" s="110" t="n">
        <v>71.57</v>
      </c>
      <c r="J44" s="110" t="n">
        <v>72.15</v>
      </c>
      <c r="K44" s="110" t="n">
        <v>72.75</v>
      </c>
      <c r="L44" s="110" t="n">
        <v>72.75</v>
      </c>
      <c r="M44" s="110" t="n">
        <v>73.36</v>
      </c>
      <c r="N44" s="110" t="n">
        <v>73.4</v>
      </c>
      <c r="O44" s="110" t="n">
        <v>74.19</v>
      </c>
      <c r="P44" s="110" t="n">
        <v>74.18</v>
      </c>
      <c r="Q44" s="110" t="n">
        <v>74.66</v>
      </c>
      <c r="R44" s="155" t="n">
        <v>73.2</v>
      </c>
    </row>
    <row r="45" customFormat="false" ht="15.75" hidden="false" customHeight="true" outlineLevel="0" collapsed="false">
      <c r="A45" s="343" t="n">
        <v>44</v>
      </c>
      <c r="B45" s="114" t="s">
        <v>46</v>
      </c>
      <c r="C45" s="98" t="n">
        <v>66.59</v>
      </c>
      <c r="D45" s="362" t="n">
        <v>67.5</v>
      </c>
      <c r="E45" s="362" t="n">
        <v>67.9</v>
      </c>
      <c r="F45" s="362" t="n">
        <v>68.1</v>
      </c>
      <c r="G45" s="362" t="n">
        <v>69.1</v>
      </c>
      <c r="H45" s="99" t="n">
        <v>68.89</v>
      </c>
      <c r="I45" s="99" t="n">
        <v>69.04</v>
      </c>
      <c r="J45" s="99" t="n">
        <v>69.32</v>
      </c>
      <c r="K45" s="99" t="n">
        <v>69.63</v>
      </c>
      <c r="L45" s="99" t="n">
        <v>69.76</v>
      </c>
      <c r="M45" s="99" t="n">
        <v>70.08</v>
      </c>
      <c r="N45" s="99" t="n">
        <v>71</v>
      </c>
      <c r="O45" s="99" t="n">
        <v>71.73</v>
      </c>
      <c r="P45" s="99" t="n">
        <v>72.06</v>
      </c>
      <c r="Q45" s="99" t="n">
        <v>72.64</v>
      </c>
      <c r="R45" s="151" t="n">
        <v>70.36</v>
      </c>
    </row>
    <row r="46" customFormat="false" ht="15.75" hidden="false" customHeight="true" outlineLevel="0" collapsed="false">
      <c r="A46" s="346" t="n">
        <v>45</v>
      </c>
      <c r="B46" s="116" t="s">
        <v>47</v>
      </c>
      <c r="C46" s="103" t="n">
        <v>63.53</v>
      </c>
      <c r="D46" s="364" t="n">
        <v>65</v>
      </c>
      <c r="E46" s="364" t="n">
        <v>66.3</v>
      </c>
      <c r="F46" s="364" t="n">
        <v>66.6</v>
      </c>
      <c r="G46" s="364" t="n">
        <v>67.3</v>
      </c>
      <c r="H46" s="104" t="n">
        <v>67.34</v>
      </c>
      <c r="I46" s="104" t="n">
        <v>68.31</v>
      </c>
      <c r="J46" s="104" t="n">
        <v>69.04</v>
      </c>
      <c r="K46" s="104" t="n">
        <v>69.3</v>
      </c>
      <c r="L46" s="104" t="n">
        <v>69.42</v>
      </c>
      <c r="M46" s="104" t="n">
        <v>69.8</v>
      </c>
      <c r="N46" s="104" t="n">
        <v>70.75</v>
      </c>
      <c r="O46" s="104" t="n">
        <v>72.24</v>
      </c>
      <c r="P46" s="104" t="n">
        <v>71.99</v>
      </c>
      <c r="Q46" s="104" t="n">
        <v>72.9</v>
      </c>
      <c r="R46" s="153" t="n">
        <v>71.05</v>
      </c>
    </row>
    <row r="47" customFormat="false" ht="15.75" hidden="false" customHeight="true" outlineLevel="0" collapsed="false">
      <c r="A47" s="346" t="n">
        <v>46</v>
      </c>
      <c r="B47" s="116" t="s">
        <v>48</v>
      </c>
      <c r="C47" s="103" t="n">
        <v>66.66</v>
      </c>
      <c r="D47" s="364" t="n">
        <v>67.9</v>
      </c>
      <c r="E47" s="364" t="n">
        <v>68.5</v>
      </c>
      <c r="F47" s="364" t="n">
        <v>68.9</v>
      </c>
      <c r="G47" s="364" t="n">
        <v>69.2</v>
      </c>
      <c r="H47" s="104" t="n">
        <v>69.25</v>
      </c>
      <c r="I47" s="104" t="n">
        <v>70.11</v>
      </c>
      <c r="J47" s="104" t="n">
        <v>70.72</v>
      </c>
      <c r="K47" s="104" t="n">
        <v>70.56</v>
      </c>
      <c r="L47" s="104" t="n">
        <v>71.38</v>
      </c>
      <c r="M47" s="104" t="n">
        <v>72.06</v>
      </c>
      <c r="N47" s="104" t="n">
        <v>72.25</v>
      </c>
      <c r="O47" s="104" t="n">
        <v>73.4</v>
      </c>
      <c r="P47" s="104" t="n">
        <v>73.66</v>
      </c>
      <c r="Q47" s="104" t="n">
        <v>73.95</v>
      </c>
      <c r="R47" s="153" t="n">
        <v>71.6</v>
      </c>
    </row>
    <row r="48" customFormat="false" ht="15.75" hidden="false" customHeight="true" outlineLevel="0" collapsed="false">
      <c r="A48" s="346" t="n">
        <v>47</v>
      </c>
      <c r="B48" s="116" t="s">
        <v>49</v>
      </c>
      <c r="C48" s="103" t="n">
        <v>67.93</v>
      </c>
      <c r="D48" s="364" t="n">
        <v>69</v>
      </c>
      <c r="E48" s="364" t="n">
        <v>69.4</v>
      </c>
      <c r="F48" s="364" t="n">
        <v>70</v>
      </c>
      <c r="G48" s="364" t="n">
        <v>70.8</v>
      </c>
      <c r="H48" s="104" t="n">
        <v>70.42</v>
      </c>
      <c r="I48" s="104" t="n">
        <v>71.3</v>
      </c>
      <c r="J48" s="104" t="n">
        <v>71.8</v>
      </c>
      <c r="K48" s="104" t="n">
        <v>72.12</v>
      </c>
      <c r="L48" s="104" t="n">
        <v>72.17</v>
      </c>
      <c r="M48" s="104" t="n">
        <v>72.81</v>
      </c>
      <c r="N48" s="104" t="n">
        <v>73.64</v>
      </c>
      <c r="O48" s="104" t="n">
        <v>74.2</v>
      </c>
      <c r="P48" s="104" t="n">
        <v>74.35</v>
      </c>
      <c r="Q48" s="104" t="n">
        <v>75.03</v>
      </c>
      <c r="R48" s="153" t="n">
        <v>72.61</v>
      </c>
    </row>
    <row r="49" customFormat="false" ht="15.75" hidden="false" customHeight="true" outlineLevel="0" collapsed="false">
      <c r="A49" s="346" t="n">
        <v>48</v>
      </c>
      <c r="B49" s="116" t="s">
        <v>50</v>
      </c>
      <c r="C49" s="103" t="n">
        <v>64.43</v>
      </c>
      <c r="D49" s="364" t="n">
        <v>66.1</v>
      </c>
      <c r="E49" s="364" t="n">
        <v>66.7</v>
      </c>
      <c r="F49" s="364" t="n">
        <v>67.3</v>
      </c>
      <c r="G49" s="364" t="n">
        <v>68.4</v>
      </c>
      <c r="H49" s="104" t="n">
        <v>68.1</v>
      </c>
      <c r="I49" s="104" t="n">
        <v>68.88</v>
      </c>
      <c r="J49" s="104" t="n">
        <v>69.73</v>
      </c>
      <c r="K49" s="104" t="n">
        <v>69.92</v>
      </c>
      <c r="L49" s="104" t="n">
        <v>70.03</v>
      </c>
      <c r="M49" s="104" t="n">
        <v>70.46</v>
      </c>
      <c r="N49" s="104" t="n">
        <v>70.86</v>
      </c>
      <c r="O49" s="104" t="n">
        <v>72.06</v>
      </c>
      <c r="P49" s="104" t="n">
        <v>72.45</v>
      </c>
      <c r="Q49" s="104" t="n">
        <v>72.8</v>
      </c>
      <c r="R49" s="153" t="n">
        <v>71.03</v>
      </c>
    </row>
    <row r="50" customFormat="false" ht="15.75" hidden="false" customHeight="true" outlineLevel="0" collapsed="false">
      <c r="A50" s="346" t="n">
        <v>49</v>
      </c>
      <c r="B50" s="116" t="s">
        <v>51</v>
      </c>
      <c r="C50" s="103" t="n">
        <v>66.34</v>
      </c>
      <c r="D50" s="364" t="n">
        <v>66.9</v>
      </c>
      <c r="E50" s="364" t="n">
        <v>67.3</v>
      </c>
      <c r="F50" s="364" t="n">
        <v>67.8</v>
      </c>
      <c r="G50" s="364" t="n">
        <v>68.9</v>
      </c>
      <c r="H50" s="104" t="n">
        <v>68.54</v>
      </c>
      <c r="I50" s="104" t="n">
        <v>69.66</v>
      </c>
      <c r="J50" s="104" t="n">
        <v>70.31</v>
      </c>
      <c r="K50" s="104" t="n">
        <v>70.79</v>
      </c>
      <c r="L50" s="104" t="n">
        <v>70.62</v>
      </c>
      <c r="M50" s="104" t="n">
        <v>71.35</v>
      </c>
      <c r="N50" s="104" t="n">
        <v>71.52</v>
      </c>
      <c r="O50" s="104" t="n">
        <v>72.73</v>
      </c>
      <c r="P50" s="104" t="n">
        <v>72.95</v>
      </c>
      <c r="Q50" s="104" t="n">
        <v>73.44</v>
      </c>
      <c r="R50" s="153" t="n">
        <v>71.03</v>
      </c>
    </row>
    <row r="51" customFormat="false" ht="15.75" hidden="false" customHeight="true" outlineLevel="0" collapsed="false">
      <c r="A51" s="346" t="n">
        <v>50</v>
      </c>
      <c r="B51" s="116" t="s">
        <v>52</v>
      </c>
      <c r="C51" s="103" t="n">
        <v>62.28</v>
      </c>
      <c r="D51" s="364" t="n">
        <v>63.9</v>
      </c>
      <c r="E51" s="364" t="n">
        <v>65.2</v>
      </c>
      <c r="F51" s="364" t="n">
        <v>65.7</v>
      </c>
      <c r="G51" s="364" t="n">
        <v>66.5</v>
      </c>
      <c r="H51" s="104" t="n">
        <v>66.57</v>
      </c>
      <c r="I51" s="104" t="n">
        <v>67.52</v>
      </c>
      <c r="J51" s="104" t="n">
        <v>68.28</v>
      </c>
      <c r="K51" s="104" t="n">
        <v>68.75</v>
      </c>
      <c r="L51" s="104" t="n">
        <v>69.04</v>
      </c>
      <c r="M51" s="104" t="n">
        <v>69.09</v>
      </c>
      <c r="N51" s="104" t="n">
        <v>69.74</v>
      </c>
      <c r="O51" s="104" t="n">
        <v>70.79</v>
      </c>
      <c r="P51" s="104" t="n">
        <v>70.72</v>
      </c>
      <c r="Q51" s="104" t="n">
        <v>71.32</v>
      </c>
      <c r="R51" s="153" t="n">
        <v>69.59</v>
      </c>
    </row>
    <row r="52" customFormat="false" ht="15.75" hidden="false" customHeight="true" outlineLevel="0" collapsed="false">
      <c r="A52" s="346" t="n">
        <v>51</v>
      </c>
      <c r="B52" s="116" t="s">
        <v>53</v>
      </c>
      <c r="C52" s="103" t="n">
        <v>64.12</v>
      </c>
      <c r="D52" s="364" t="n">
        <v>65.7</v>
      </c>
      <c r="E52" s="364" t="n">
        <v>66.9</v>
      </c>
      <c r="F52" s="364" t="n">
        <v>66.8</v>
      </c>
      <c r="G52" s="364" t="n">
        <v>67.8</v>
      </c>
      <c r="H52" s="104" t="n">
        <v>68.24</v>
      </c>
      <c r="I52" s="104" t="n">
        <v>69.32</v>
      </c>
      <c r="J52" s="104" t="n">
        <v>69.79</v>
      </c>
      <c r="K52" s="104" t="n">
        <v>70.26</v>
      </c>
      <c r="L52" s="104" t="n">
        <v>70.59</v>
      </c>
      <c r="M52" s="104" t="n">
        <v>71.11</v>
      </c>
      <c r="N52" s="104" t="n">
        <v>71.71</v>
      </c>
      <c r="O52" s="104" t="n">
        <v>72.72</v>
      </c>
      <c r="P52" s="104" t="n">
        <v>72.47</v>
      </c>
      <c r="Q52" s="104" t="n">
        <v>72.96</v>
      </c>
      <c r="R52" s="153" t="n">
        <v>71.42</v>
      </c>
    </row>
    <row r="53" customFormat="false" ht="15.75" hidden="false" customHeight="true" outlineLevel="0" collapsed="false">
      <c r="A53" s="346" t="n">
        <v>52</v>
      </c>
      <c r="B53" s="116" t="s">
        <v>54</v>
      </c>
      <c r="C53" s="103" t="n">
        <v>63.42</v>
      </c>
      <c r="D53" s="364" t="n">
        <v>64.6</v>
      </c>
      <c r="E53" s="364" t="n">
        <v>65.6</v>
      </c>
      <c r="F53" s="364" t="n">
        <v>66.1</v>
      </c>
      <c r="G53" s="364" t="n">
        <v>67.1</v>
      </c>
      <c r="H53" s="104" t="n">
        <v>67.01</v>
      </c>
      <c r="I53" s="104" t="n">
        <v>68.48</v>
      </c>
      <c r="J53" s="104" t="n">
        <v>68.98</v>
      </c>
      <c r="K53" s="104" t="n">
        <v>69.42</v>
      </c>
      <c r="L53" s="104" t="n">
        <v>69.53</v>
      </c>
      <c r="M53" s="104" t="n">
        <v>70.17</v>
      </c>
      <c r="N53" s="104" t="n">
        <v>70.75</v>
      </c>
      <c r="O53" s="104" t="n">
        <v>71.88</v>
      </c>
      <c r="P53" s="104" t="n">
        <v>71.69</v>
      </c>
      <c r="Q53" s="104" t="n">
        <v>72.32</v>
      </c>
      <c r="R53" s="153" t="n">
        <v>70.33</v>
      </c>
    </row>
    <row r="54" customFormat="false" ht="15.75" hidden="false" customHeight="true" outlineLevel="0" collapsed="false">
      <c r="A54" s="346" t="n">
        <v>53</v>
      </c>
      <c r="B54" s="116" t="s">
        <v>55</v>
      </c>
      <c r="C54" s="103" t="n">
        <v>64.86</v>
      </c>
      <c r="D54" s="364" t="n">
        <v>66</v>
      </c>
      <c r="E54" s="364" t="n">
        <v>66.4</v>
      </c>
      <c r="F54" s="364" t="n">
        <v>66.5</v>
      </c>
      <c r="G54" s="364" t="n">
        <v>67.6</v>
      </c>
      <c r="H54" s="104" t="n">
        <v>67.95</v>
      </c>
      <c r="I54" s="104" t="n">
        <v>68.31</v>
      </c>
      <c r="J54" s="104" t="n">
        <v>68.64</v>
      </c>
      <c r="K54" s="104" t="n">
        <v>68.9</v>
      </c>
      <c r="L54" s="104" t="n">
        <v>68.73</v>
      </c>
      <c r="M54" s="104" t="n">
        <v>69.63</v>
      </c>
      <c r="N54" s="104" t="n">
        <v>70.57</v>
      </c>
      <c r="O54" s="104" t="n">
        <v>70.94</v>
      </c>
      <c r="P54" s="104" t="n">
        <v>71.45</v>
      </c>
      <c r="Q54" s="104" t="n">
        <v>72.04</v>
      </c>
      <c r="R54" s="153" t="n">
        <v>69.73</v>
      </c>
    </row>
    <row r="55" customFormat="false" ht="15.75" hidden="false" customHeight="true" outlineLevel="0" collapsed="false">
      <c r="A55" s="346" t="n">
        <v>54</v>
      </c>
      <c r="B55" s="116" t="s">
        <v>56</v>
      </c>
      <c r="C55" s="103" t="n">
        <v>65.61</v>
      </c>
      <c r="D55" s="364" t="n">
        <v>67.4</v>
      </c>
      <c r="E55" s="364" t="n">
        <v>68.5</v>
      </c>
      <c r="F55" s="364" t="n">
        <v>68.8</v>
      </c>
      <c r="G55" s="364" t="n">
        <v>69.6</v>
      </c>
      <c r="H55" s="104" t="n">
        <v>69.28</v>
      </c>
      <c r="I55" s="104" t="n">
        <v>70.23</v>
      </c>
      <c r="J55" s="104" t="n">
        <v>70.87</v>
      </c>
      <c r="K55" s="104" t="n">
        <v>71.54</v>
      </c>
      <c r="L55" s="104" t="n">
        <v>71.63</v>
      </c>
      <c r="M55" s="104" t="n">
        <v>72.12</v>
      </c>
      <c r="N55" s="104" t="n">
        <v>72.53</v>
      </c>
      <c r="O55" s="104" t="n">
        <v>73.34</v>
      </c>
      <c r="P55" s="104" t="n">
        <v>73.21</v>
      </c>
      <c r="Q55" s="104" t="n">
        <v>73.61</v>
      </c>
      <c r="R55" s="153" t="n">
        <v>71.34</v>
      </c>
    </row>
    <row r="56" customFormat="false" ht="15.75" hidden="false" customHeight="true" outlineLevel="0" collapsed="false">
      <c r="A56" s="346" t="n">
        <v>55</v>
      </c>
      <c r="B56" s="116" t="s">
        <v>57</v>
      </c>
      <c r="C56" s="103" t="n">
        <v>66.05</v>
      </c>
      <c r="D56" s="364" t="n">
        <v>66.9</v>
      </c>
      <c r="E56" s="364" t="n">
        <v>67.5</v>
      </c>
      <c r="F56" s="364" t="n">
        <v>67.9</v>
      </c>
      <c r="G56" s="364" t="n">
        <v>68.6</v>
      </c>
      <c r="H56" s="104" t="n">
        <v>68.13</v>
      </c>
      <c r="I56" s="104" t="n">
        <v>69.02</v>
      </c>
      <c r="J56" s="104" t="n">
        <v>69.65</v>
      </c>
      <c r="K56" s="104" t="n">
        <v>69.4</v>
      </c>
      <c r="L56" s="104" t="n">
        <v>69.63</v>
      </c>
      <c r="M56" s="104" t="n">
        <v>70.35</v>
      </c>
      <c r="N56" s="104" t="n">
        <v>71.08</v>
      </c>
      <c r="O56" s="104" t="n">
        <v>71.73</v>
      </c>
      <c r="P56" s="104" t="n">
        <v>72.31</v>
      </c>
      <c r="Q56" s="104" t="n">
        <v>72.77</v>
      </c>
      <c r="R56" s="153" t="n">
        <v>70.45</v>
      </c>
    </row>
    <row r="57" customFormat="false" ht="15.75" hidden="false" customHeight="true" outlineLevel="0" collapsed="false">
      <c r="A57" s="346" t="n">
        <v>56</v>
      </c>
      <c r="B57" s="116" t="s">
        <v>58</v>
      </c>
      <c r="C57" s="103" t="n">
        <v>65.87</v>
      </c>
      <c r="D57" s="364" t="n">
        <v>67.3</v>
      </c>
      <c r="E57" s="364" t="n">
        <v>67.9</v>
      </c>
      <c r="F57" s="364" t="n">
        <v>68.3</v>
      </c>
      <c r="G57" s="364" t="n">
        <v>69</v>
      </c>
      <c r="H57" s="104" t="n">
        <v>68.89</v>
      </c>
      <c r="I57" s="104" t="n">
        <v>69.86</v>
      </c>
      <c r="J57" s="104" t="n">
        <v>70.27</v>
      </c>
      <c r="K57" s="104" t="n">
        <v>70.67</v>
      </c>
      <c r="L57" s="104" t="n">
        <v>70.95</v>
      </c>
      <c r="M57" s="104" t="n">
        <v>71.4</v>
      </c>
      <c r="N57" s="104" t="n">
        <v>72.07</v>
      </c>
      <c r="O57" s="104" t="n">
        <v>72.88</v>
      </c>
      <c r="P57" s="104" t="n">
        <v>72.95</v>
      </c>
      <c r="Q57" s="104" t="n">
        <v>73.07</v>
      </c>
      <c r="R57" s="153" t="n">
        <v>71.14</v>
      </c>
    </row>
    <row r="58" customFormat="false" ht="15.75" hidden="false" customHeight="true" outlineLevel="0" collapsed="false">
      <c r="A58" s="355" t="n">
        <v>57</v>
      </c>
      <c r="B58" s="122" t="s">
        <v>59</v>
      </c>
      <c r="C58" s="109" t="n">
        <v>65.38</v>
      </c>
      <c r="D58" s="366" t="n">
        <v>66.5</v>
      </c>
      <c r="E58" s="366" t="n">
        <v>67.1</v>
      </c>
      <c r="F58" s="366" t="n">
        <v>68.1</v>
      </c>
      <c r="G58" s="366" t="n">
        <v>68.9</v>
      </c>
      <c r="H58" s="110" t="n">
        <v>68.54</v>
      </c>
      <c r="I58" s="110" t="n">
        <v>69.5</v>
      </c>
      <c r="J58" s="110" t="n">
        <v>70.62</v>
      </c>
      <c r="K58" s="110" t="n">
        <v>70.5</v>
      </c>
      <c r="L58" s="110" t="n">
        <v>70.37</v>
      </c>
      <c r="M58" s="110" t="n">
        <v>70.46</v>
      </c>
      <c r="N58" s="110" t="n">
        <v>70.97</v>
      </c>
      <c r="O58" s="110" t="n">
        <v>72.34</v>
      </c>
      <c r="P58" s="110" t="n">
        <v>72.17</v>
      </c>
      <c r="Q58" s="110" t="n">
        <v>72.96</v>
      </c>
      <c r="R58" s="155" t="n">
        <v>70.98</v>
      </c>
    </row>
    <row r="59" customFormat="false" ht="15.75" hidden="false" customHeight="true" outlineLevel="0" collapsed="false">
      <c r="A59" s="343" t="n">
        <v>58</v>
      </c>
      <c r="B59" s="114" t="s">
        <v>60</v>
      </c>
      <c r="C59" s="98" t="n">
        <v>64.09</v>
      </c>
      <c r="D59" s="362" t="n">
        <v>65.4</v>
      </c>
      <c r="E59" s="362" t="n">
        <v>66.5</v>
      </c>
      <c r="F59" s="362" t="n">
        <v>66.5</v>
      </c>
      <c r="G59" s="362" t="n">
        <v>67.2</v>
      </c>
      <c r="H59" s="99" t="n">
        <v>67.66</v>
      </c>
      <c r="I59" s="99" t="n">
        <v>68.36</v>
      </c>
      <c r="J59" s="99" t="n">
        <v>68.35</v>
      </c>
      <c r="K59" s="99" t="n">
        <v>68.27</v>
      </c>
      <c r="L59" s="99" t="n">
        <v>68.75</v>
      </c>
      <c r="M59" s="99" t="n">
        <v>69.03</v>
      </c>
      <c r="N59" s="99" t="n">
        <v>69.43</v>
      </c>
      <c r="O59" s="99" t="n">
        <v>70.8</v>
      </c>
      <c r="P59" s="99" t="n">
        <v>70.78</v>
      </c>
      <c r="Q59" s="99" t="n">
        <v>71.14</v>
      </c>
      <c r="R59" s="151" t="n">
        <v>69.94</v>
      </c>
    </row>
    <row r="60" customFormat="false" ht="15.75" hidden="false" customHeight="true" outlineLevel="0" collapsed="false">
      <c r="A60" s="346" t="n">
        <v>59</v>
      </c>
      <c r="B60" s="116" t="s">
        <v>61</v>
      </c>
      <c r="C60" s="103" t="n">
        <v>64.47</v>
      </c>
      <c r="D60" s="364" t="n">
        <v>66.3</v>
      </c>
      <c r="E60" s="364" t="n">
        <v>67.4</v>
      </c>
      <c r="F60" s="364" t="n">
        <v>67.6</v>
      </c>
      <c r="G60" s="364" t="n">
        <v>68.3</v>
      </c>
      <c r="H60" s="104" t="n">
        <v>68.81</v>
      </c>
      <c r="I60" s="104" t="n">
        <v>69.29</v>
      </c>
      <c r="J60" s="104" t="n">
        <v>69.5</v>
      </c>
      <c r="K60" s="104" t="n">
        <v>69.81</v>
      </c>
      <c r="L60" s="104" t="n">
        <v>69.76</v>
      </c>
      <c r="M60" s="104" t="n">
        <v>69.83</v>
      </c>
      <c r="N60" s="104" t="n">
        <v>70.02</v>
      </c>
      <c r="O60" s="104" t="n">
        <v>71.23</v>
      </c>
      <c r="P60" s="104" t="n">
        <v>71.29</v>
      </c>
      <c r="Q60" s="104" t="n">
        <v>71.81</v>
      </c>
      <c r="R60" s="153" t="n">
        <v>70.15</v>
      </c>
    </row>
    <row r="61" customFormat="false" ht="15.75" hidden="false" customHeight="true" outlineLevel="0" collapsed="false">
      <c r="A61" s="346" t="n">
        <v>60</v>
      </c>
      <c r="B61" s="116" t="s">
        <v>62</v>
      </c>
      <c r="C61" s="103" t="n">
        <v>66.66</v>
      </c>
      <c r="D61" s="364" t="n">
        <v>67.8</v>
      </c>
      <c r="E61" s="364" t="n">
        <v>68.4</v>
      </c>
      <c r="F61" s="364" t="n">
        <v>68.7</v>
      </c>
      <c r="G61" s="364" t="n">
        <v>69.3</v>
      </c>
      <c r="H61" s="104" t="n">
        <v>69.46</v>
      </c>
      <c r="I61" s="104" t="n">
        <v>70.45</v>
      </c>
      <c r="J61" s="104" t="n">
        <v>70.8</v>
      </c>
      <c r="K61" s="104" t="n">
        <v>71.35</v>
      </c>
      <c r="L61" s="104" t="n">
        <v>71.5</v>
      </c>
      <c r="M61" s="104" t="n">
        <v>71.76</v>
      </c>
      <c r="N61" s="104" t="n">
        <v>72.33</v>
      </c>
      <c r="O61" s="104" t="n">
        <v>73.1</v>
      </c>
      <c r="P61" s="104" t="n">
        <v>73.4</v>
      </c>
      <c r="Q61" s="104" t="n">
        <v>74.04</v>
      </c>
      <c r="R61" s="153" t="n">
        <v>72.24</v>
      </c>
    </row>
    <row r="62" customFormat="false" ht="15.75" hidden="false" customHeight="true" outlineLevel="0" collapsed="false">
      <c r="A62" s="355" t="n">
        <v>61</v>
      </c>
      <c r="B62" s="130" t="s">
        <v>63</v>
      </c>
      <c r="C62" s="109" t="n">
        <v>64.76</v>
      </c>
      <c r="D62" s="366" t="n">
        <v>66.2</v>
      </c>
      <c r="E62" s="366" t="n">
        <v>67.1</v>
      </c>
      <c r="F62" s="366" t="n">
        <v>67.2</v>
      </c>
      <c r="G62" s="366" t="n">
        <v>68.2</v>
      </c>
      <c r="H62" s="110" t="n">
        <v>68.41</v>
      </c>
      <c r="I62" s="110" t="n">
        <v>68.79</v>
      </c>
      <c r="J62" s="110" t="n">
        <v>68.97</v>
      </c>
      <c r="K62" s="110" t="n">
        <v>69.52</v>
      </c>
      <c r="L62" s="110" t="n">
        <v>69.71</v>
      </c>
      <c r="M62" s="110" t="n">
        <v>69.9</v>
      </c>
      <c r="N62" s="110" t="n">
        <v>70.5</v>
      </c>
      <c r="O62" s="110" t="n">
        <v>71.53</v>
      </c>
      <c r="P62" s="110" t="n">
        <v>71.64</v>
      </c>
      <c r="Q62" s="110" t="n">
        <v>72.08</v>
      </c>
      <c r="R62" s="155" t="n">
        <v>70.29</v>
      </c>
    </row>
    <row r="63" customFormat="false" ht="15.75" hidden="false" customHeight="true" outlineLevel="0" collapsed="false">
      <c r="A63" s="343" t="n">
        <v>62</v>
      </c>
      <c r="B63" s="131" t="s">
        <v>64</v>
      </c>
      <c r="C63" s="98" t="n">
        <v>60.38</v>
      </c>
      <c r="D63" s="362" t="n">
        <v>62.4</v>
      </c>
      <c r="E63" s="362" t="n">
        <v>64.3</v>
      </c>
      <c r="F63" s="362" t="n">
        <v>65</v>
      </c>
      <c r="G63" s="362" t="n">
        <v>65.7</v>
      </c>
      <c r="H63" s="99" t="n">
        <v>65.68</v>
      </c>
      <c r="I63" s="99" t="n">
        <v>65.4</v>
      </c>
      <c r="J63" s="99" t="n">
        <v>66.8</v>
      </c>
      <c r="K63" s="99" t="n">
        <v>67.34</v>
      </c>
      <c r="L63" s="99" t="n">
        <v>67.76</v>
      </c>
      <c r="M63" s="99" t="n">
        <v>68.44</v>
      </c>
      <c r="N63" s="99" t="n">
        <v>70.13</v>
      </c>
      <c r="O63" s="99" t="n">
        <v>71.15</v>
      </c>
      <c r="P63" s="99" t="n">
        <v>70.59</v>
      </c>
      <c r="Q63" s="99" t="n">
        <v>70.29</v>
      </c>
      <c r="R63" s="151" t="n">
        <v>69.15</v>
      </c>
    </row>
    <row r="64" customFormat="false" ht="15.75" hidden="false" customHeight="true" outlineLevel="0" collapsed="false">
      <c r="A64" s="346" t="n">
        <v>63</v>
      </c>
      <c r="B64" s="116" t="s">
        <v>65</v>
      </c>
      <c r="C64" s="103" t="n">
        <v>60.96</v>
      </c>
      <c r="D64" s="364" t="n">
        <v>62.5</v>
      </c>
      <c r="E64" s="364" t="n">
        <v>64.3</v>
      </c>
      <c r="F64" s="364" t="n">
        <v>64.5</v>
      </c>
      <c r="G64" s="364" t="n">
        <v>65.4</v>
      </c>
      <c r="H64" s="104" t="n">
        <v>66.05</v>
      </c>
      <c r="I64" s="104" t="n">
        <v>66.09</v>
      </c>
      <c r="J64" s="104" t="n">
        <v>66.79</v>
      </c>
      <c r="K64" s="104" t="n">
        <v>67.67</v>
      </c>
      <c r="L64" s="104" t="n">
        <v>68.54</v>
      </c>
      <c r="M64" s="104" t="n">
        <v>69.15</v>
      </c>
      <c r="N64" s="104" t="n">
        <v>69.61</v>
      </c>
      <c r="O64" s="104" t="n">
        <v>70.69</v>
      </c>
      <c r="P64" s="104" t="n">
        <v>70.84</v>
      </c>
      <c r="Q64" s="104" t="n">
        <v>70.77</v>
      </c>
      <c r="R64" s="153" t="n">
        <v>70.29</v>
      </c>
    </row>
    <row r="65" customFormat="false" ht="15.75" hidden="false" customHeight="true" outlineLevel="0" collapsed="false">
      <c r="A65" s="346" t="n">
        <v>64</v>
      </c>
      <c r="B65" s="127" t="s">
        <v>66</v>
      </c>
      <c r="C65" s="103" t="n">
        <v>55.84</v>
      </c>
      <c r="D65" s="364" t="n">
        <v>58.2</v>
      </c>
      <c r="E65" s="364" t="n">
        <v>58.8</v>
      </c>
      <c r="F65" s="364" t="n">
        <v>60.1</v>
      </c>
      <c r="G65" s="364" t="n">
        <v>59.6</v>
      </c>
      <c r="H65" s="104" t="n">
        <v>60.45</v>
      </c>
      <c r="I65" s="104" t="n">
        <v>61.39</v>
      </c>
      <c r="J65" s="104" t="n">
        <v>61.09</v>
      </c>
      <c r="K65" s="104" t="n">
        <v>61.79</v>
      </c>
      <c r="L65" s="104" t="n">
        <v>61.79</v>
      </c>
      <c r="M65" s="104" t="n">
        <v>63.13</v>
      </c>
      <c r="N65" s="104" t="n">
        <v>64.21</v>
      </c>
      <c r="O65" s="104" t="n">
        <v>66.29</v>
      </c>
      <c r="P65" s="104" t="n">
        <v>66.47</v>
      </c>
      <c r="Q65" s="104" t="n">
        <v>67.57</v>
      </c>
      <c r="R65" s="153" t="n">
        <v>66.25</v>
      </c>
    </row>
    <row r="66" customFormat="false" ht="15.75" hidden="false" customHeight="true" outlineLevel="0" collapsed="false">
      <c r="A66" s="346" t="n">
        <v>65</v>
      </c>
      <c r="B66" s="116" t="s">
        <v>67</v>
      </c>
      <c r="C66" s="103" t="n">
        <v>61.11</v>
      </c>
      <c r="D66" s="364" t="n">
        <v>64.4</v>
      </c>
      <c r="E66" s="364" t="n">
        <v>66.1</v>
      </c>
      <c r="F66" s="364" t="n">
        <v>66.4</v>
      </c>
      <c r="G66" s="364" t="n">
        <v>67.1</v>
      </c>
      <c r="H66" s="104" t="n">
        <v>67.1</v>
      </c>
      <c r="I66" s="104" t="n">
        <v>67.75</v>
      </c>
      <c r="J66" s="104" t="n">
        <v>67.64</v>
      </c>
      <c r="K66" s="104" t="n">
        <v>68.57</v>
      </c>
      <c r="L66" s="104" t="n">
        <v>68.83</v>
      </c>
      <c r="M66" s="104" t="n">
        <v>68.68</v>
      </c>
      <c r="N66" s="104" t="n">
        <v>69.33</v>
      </c>
      <c r="O66" s="104" t="n">
        <v>70.21</v>
      </c>
      <c r="P66" s="104" t="n">
        <v>71.15</v>
      </c>
      <c r="Q66" s="104" t="n">
        <v>71.05</v>
      </c>
      <c r="R66" s="153" t="n">
        <v>70.06</v>
      </c>
    </row>
    <row r="67" customFormat="false" ht="15.75" hidden="false" customHeight="true" outlineLevel="0" collapsed="false">
      <c r="A67" s="346" t="n">
        <v>66</v>
      </c>
      <c r="B67" s="116" t="s">
        <v>68</v>
      </c>
      <c r="C67" s="103" t="n">
        <v>64.62</v>
      </c>
      <c r="D67" s="364" t="n">
        <v>66.5</v>
      </c>
      <c r="E67" s="364" t="n">
        <v>67.1</v>
      </c>
      <c r="F67" s="364" t="n">
        <v>67.4</v>
      </c>
      <c r="G67" s="364" t="n">
        <v>68.4</v>
      </c>
      <c r="H67" s="104" t="n">
        <v>68.36</v>
      </c>
      <c r="I67" s="104" t="n">
        <v>68.97</v>
      </c>
      <c r="J67" s="104" t="n">
        <v>69.11</v>
      </c>
      <c r="K67" s="104" t="n">
        <v>69.77</v>
      </c>
      <c r="L67" s="104" t="n">
        <v>70.01</v>
      </c>
      <c r="M67" s="104" t="n">
        <v>70.44</v>
      </c>
      <c r="N67" s="104" t="n">
        <v>70.74</v>
      </c>
      <c r="O67" s="104" t="n">
        <v>71.1</v>
      </c>
      <c r="P67" s="104" t="n">
        <v>71.11</v>
      </c>
      <c r="Q67" s="104" t="n">
        <v>71.61</v>
      </c>
      <c r="R67" s="153" t="n">
        <v>70.19</v>
      </c>
    </row>
    <row r="68" customFormat="false" ht="15.75" hidden="false" customHeight="true" outlineLevel="0" collapsed="false">
      <c r="A68" s="346" t="n">
        <v>67</v>
      </c>
      <c r="B68" s="116" t="s">
        <v>69</v>
      </c>
      <c r="C68" s="103" t="n">
        <v>59.33</v>
      </c>
      <c r="D68" s="364" t="n">
        <v>61.5</v>
      </c>
      <c r="E68" s="364" t="n">
        <v>63.1</v>
      </c>
      <c r="F68" s="364" t="n">
        <v>63.9</v>
      </c>
      <c r="G68" s="364" t="n">
        <v>64.8</v>
      </c>
      <c r="H68" s="104" t="n">
        <v>64.82</v>
      </c>
      <c r="I68" s="104" t="n">
        <v>65.75</v>
      </c>
      <c r="J68" s="104" t="n">
        <v>66.24</v>
      </c>
      <c r="K68" s="104" t="n">
        <v>67.11</v>
      </c>
      <c r="L68" s="104" t="n">
        <v>67.38</v>
      </c>
      <c r="M68" s="104" t="n">
        <v>67.34</v>
      </c>
      <c r="N68" s="104" t="n">
        <v>68.33</v>
      </c>
      <c r="O68" s="104" t="n">
        <v>69.64</v>
      </c>
      <c r="P68" s="104" t="n">
        <v>68.99</v>
      </c>
      <c r="Q68" s="104" t="n">
        <v>68.88</v>
      </c>
      <c r="R68" s="153" t="n">
        <v>68.23</v>
      </c>
    </row>
    <row r="69" customFormat="false" ht="15.75" hidden="false" customHeight="true" outlineLevel="0" collapsed="false">
      <c r="A69" s="346" t="n">
        <v>68</v>
      </c>
      <c r="B69" s="116" t="s">
        <v>70</v>
      </c>
      <c r="C69" s="103" t="n">
        <v>63.02</v>
      </c>
      <c r="D69" s="364" t="n">
        <v>65.5</v>
      </c>
      <c r="E69" s="364" t="n">
        <v>66.4</v>
      </c>
      <c r="F69" s="364" t="n">
        <v>66.8</v>
      </c>
      <c r="G69" s="364" t="n">
        <v>67.5</v>
      </c>
      <c r="H69" s="104" t="n">
        <v>67.57</v>
      </c>
      <c r="I69" s="104" t="n">
        <v>68.27</v>
      </c>
      <c r="J69" s="104" t="n">
        <v>68.42</v>
      </c>
      <c r="K69" s="104" t="n">
        <v>69.06</v>
      </c>
      <c r="L69" s="104" t="n">
        <v>69.23</v>
      </c>
      <c r="M69" s="104" t="n">
        <v>69.69</v>
      </c>
      <c r="N69" s="104" t="n">
        <v>70.01</v>
      </c>
      <c r="O69" s="104" t="n">
        <v>70.61</v>
      </c>
      <c r="P69" s="104" t="n">
        <v>70.71</v>
      </c>
      <c r="Q69" s="104" t="n">
        <v>71.16</v>
      </c>
      <c r="R69" s="153" t="n">
        <v>69.82</v>
      </c>
    </row>
    <row r="70" customFormat="false" ht="15.75" hidden="false" customHeight="true" outlineLevel="0" collapsed="false">
      <c r="A70" s="346" t="n">
        <v>69</v>
      </c>
      <c r="B70" s="116" t="s">
        <v>71</v>
      </c>
      <c r="C70" s="103" t="n">
        <v>60.32</v>
      </c>
      <c r="D70" s="364" t="n">
        <v>62.9</v>
      </c>
      <c r="E70" s="364" t="n">
        <v>64.7</v>
      </c>
      <c r="F70" s="364" t="n">
        <v>64.8</v>
      </c>
      <c r="G70" s="364" t="n">
        <v>65.2</v>
      </c>
      <c r="H70" s="104" t="n">
        <v>65.26</v>
      </c>
      <c r="I70" s="104" t="n">
        <v>65.93</v>
      </c>
      <c r="J70" s="104" t="n">
        <v>66.32</v>
      </c>
      <c r="K70" s="104" t="n">
        <v>66.72</v>
      </c>
      <c r="L70" s="104" t="n">
        <v>66.87</v>
      </c>
      <c r="M70" s="104" t="n">
        <v>67.37</v>
      </c>
      <c r="N70" s="104" t="n">
        <v>68.2</v>
      </c>
      <c r="O70" s="104" t="n">
        <v>69.19</v>
      </c>
      <c r="P70" s="104" t="n">
        <v>69.31</v>
      </c>
      <c r="Q70" s="104" t="n">
        <v>69.55</v>
      </c>
      <c r="R70" s="153" t="n">
        <v>68.25</v>
      </c>
    </row>
    <row r="71" customFormat="false" ht="15.75" hidden="false" customHeight="true" outlineLevel="0" collapsed="false">
      <c r="A71" s="346" t="n">
        <v>70</v>
      </c>
      <c r="B71" s="116" t="s">
        <v>72</v>
      </c>
      <c r="C71" s="103" t="n">
        <v>61.43</v>
      </c>
      <c r="D71" s="364" t="n">
        <v>62.9</v>
      </c>
      <c r="E71" s="364" t="n">
        <v>63.8</v>
      </c>
      <c r="F71" s="364" t="n">
        <v>64.4</v>
      </c>
      <c r="G71" s="364" t="n">
        <v>65.1</v>
      </c>
      <c r="H71" s="104" t="n">
        <v>65.42</v>
      </c>
      <c r="I71" s="104" t="n">
        <v>66.18</v>
      </c>
      <c r="J71" s="104" t="n">
        <v>66.76</v>
      </c>
      <c r="K71" s="104" t="n">
        <v>67.72</v>
      </c>
      <c r="L71" s="104" t="n">
        <v>67.8</v>
      </c>
      <c r="M71" s="104" t="n">
        <v>68.31</v>
      </c>
      <c r="N71" s="104" t="n">
        <v>68.72</v>
      </c>
      <c r="O71" s="104" t="n">
        <v>69.35</v>
      </c>
      <c r="P71" s="104" t="n">
        <v>69.32</v>
      </c>
      <c r="Q71" s="104" t="n">
        <v>69.78</v>
      </c>
      <c r="R71" s="153" t="n">
        <v>68.51</v>
      </c>
    </row>
    <row r="72" customFormat="false" ht="15.75" hidden="false" customHeight="true" outlineLevel="0" collapsed="false">
      <c r="A72" s="346" t="n">
        <v>71</v>
      </c>
      <c r="B72" s="116" t="s">
        <v>73</v>
      </c>
      <c r="C72" s="103" t="n">
        <v>65.11</v>
      </c>
      <c r="D72" s="364" t="n">
        <v>66.4</v>
      </c>
      <c r="E72" s="364" t="n">
        <v>67.5</v>
      </c>
      <c r="F72" s="364" t="n">
        <v>68.1</v>
      </c>
      <c r="G72" s="364" t="n">
        <v>69</v>
      </c>
      <c r="H72" s="104" t="n">
        <v>69.28</v>
      </c>
      <c r="I72" s="104" t="n">
        <v>69.68</v>
      </c>
      <c r="J72" s="104" t="n">
        <v>69.72</v>
      </c>
      <c r="K72" s="104" t="n">
        <v>70.19</v>
      </c>
      <c r="L72" s="104" t="n">
        <v>70.28</v>
      </c>
      <c r="M72" s="104" t="n">
        <v>70.86</v>
      </c>
      <c r="N72" s="104" t="n">
        <v>71.2</v>
      </c>
      <c r="O72" s="104" t="n">
        <v>71.57</v>
      </c>
      <c r="P72" s="104" t="n">
        <v>71.83</v>
      </c>
      <c r="Q72" s="104" t="n">
        <v>72.25</v>
      </c>
      <c r="R72" s="153" t="n">
        <v>70.32</v>
      </c>
    </row>
    <row r="73" customFormat="false" ht="15.75" hidden="false" customHeight="true" outlineLevel="0" collapsed="false">
      <c r="A73" s="346" t="n">
        <v>72</v>
      </c>
      <c r="B73" s="116" t="s">
        <v>74</v>
      </c>
      <c r="C73" s="103" t="n">
        <v>65.15</v>
      </c>
      <c r="D73" s="364" t="n">
        <v>66.1</v>
      </c>
      <c r="E73" s="364" t="n">
        <v>66.5</v>
      </c>
      <c r="F73" s="364" t="n">
        <v>67.5</v>
      </c>
      <c r="G73" s="364" t="n">
        <v>68.7</v>
      </c>
      <c r="H73" s="104" t="n">
        <v>68.78</v>
      </c>
      <c r="I73" s="104" t="n">
        <v>69.5</v>
      </c>
      <c r="J73" s="104" t="n">
        <v>69.25</v>
      </c>
      <c r="K73" s="104" t="n">
        <v>69.74</v>
      </c>
      <c r="L73" s="104" t="n">
        <v>70.13</v>
      </c>
      <c r="M73" s="104" t="n">
        <v>70.41</v>
      </c>
      <c r="N73" s="104" t="n">
        <v>70.78</v>
      </c>
      <c r="O73" s="104" t="n">
        <v>71.49</v>
      </c>
      <c r="P73" s="104" t="n">
        <v>71.96</v>
      </c>
      <c r="Q73" s="104" t="n">
        <v>72.32</v>
      </c>
      <c r="R73" s="153" t="n">
        <v>70.32</v>
      </c>
    </row>
    <row r="74" customFormat="false" ht="15.75" hidden="false" customHeight="true" outlineLevel="0" collapsed="false">
      <c r="A74" s="355" t="n">
        <v>73</v>
      </c>
      <c r="B74" s="122" t="s">
        <v>75</v>
      </c>
      <c r="C74" s="109" t="n">
        <v>65.11</v>
      </c>
      <c r="D74" s="366" t="n">
        <v>66.7</v>
      </c>
      <c r="E74" s="366" t="n">
        <v>67.9</v>
      </c>
      <c r="F74" s="366" t="n">
        <v>67.9</v>
      </c>
      <c r="G74" s="366" t="n">
        <v>68.2</v>
      </c>
      <c r="H74" s="110" t="n">
        <v>68.83</v>
      </c>
      <c r="I74" s="110" t="n">
        <v>69.53</v>
      </c>
      <c r="J74" s="110" t="n">
        <v>70.07</v>
      </c>
      <c r="K74" s="110" t="n">
        <v>70.33</v>
      </c>
      <c r="L74" s="110" t="n">
        <v>70.67</v>
      </c>
      <c r="M74" s="110" t="n">
        <v>71.25</v>
      </c>
      <c r="N74" s="110" t="n">
        <v>71.66</v>
      </c>
      <c r="O74" s="110" t="n">
        <v>72.02</v>
      </c>
      <c r="P74" s="110" t="n">
        <v>72.84</v>
      </c>
      <c r="Q74" s="110" t="n">
        <v>72.85</v>
      </c>
      <c r="R74" s="155" t="n">
        <v>71.17</v>
      </c>
    </row>
    <row r="75" customFormat="false" ht="15.75" hidden="false" customHeight="true" outlineLevel="0" collapsed="false">
      <c r="A75" s="343" t="n">
        <v>74</v>
      </c>
      <c r="B75" s="131" t="s">
        <v>76</v>
      </c>
      <c r="C75" s="98" t="n">
        <v>64.68</v>
      </c>
      <c r="D75" s="362" t="n">
        <v>65.5</v>
      </c>
      <c r="E75" s="362" t="n">
        <v>66.1</v>
      </c>
      <c r="F75" s="362" t="n">
        <v>65.8</v>
      </c>
      <c r="G75" s="362" t="n">
        <v>66.4</v>
      </c>
      <c r="H75" s="99" t="n">
        <v>66.75</v>
      </c>
      <c r="I75" s="99" t="n">
        <v>67.67</v>
      </c>
      <c r="J75" s="99" t="n">
        <v>67.93</v>
      </c>
      <c r="K75" s="99" t="n">
        <v>69.13</v>
      </c>
      <c r="L75" s="99" t="n">
        <v>69.81</v>
      </c>
      <c r="M75" s="99" t="n">
        <v>70.29</v>
      </c>
      <c r="N75" s="99" t="n">
        <v>70.84</v>
      </c>
      <c r="O75" s="99" t="n">
        <v>71.68</v>
      </c>
      <c r="P75" s="99" t="n">
        <v>72.72</v>
      </c>
      <c r="Q75" s="99" t="n">
        <v>73</v>
      </c>
      <c r="R75" s="151" t="n">
        <v>71.1</v>
      </c>
    </row>
    <row r="76" customFormat="false" ht="15.75" hidden="false" customHeight="true" outlineLevel="0" collapsed="false">
      <c r="A76" s="346" t="n">
        <v>75</v>
      </c>
      <c r="B76" s="127" t="s">
        <v>77</v>
      </c>
      <c r="C76" s="103" t="n">
        <v>63.24</v>
      </c>
      <c r="D76" s="364" t="n">
        <v>64.8</v>
      </c>
      <c r="E76" s="364" t="n">
        <v>65.7</v>
      </c>
      <c r="F76" s="364" t="n">
        <v>65.9</v>
      </c>
      <c r="G76" s="364" t="n">
        <v>65.5</v>
      </c>
      <c r="H76" s="104" t="n">
        <v>65.82</v>
      </c>
      <c r="I76" s="104" t="n">
        <v>66.57</v>
      </c>
      <c r="J76" s="104" t="n">
        <v>67.29</v>
      </c>
      <c r="K76" s="104" t="n">
        <v>67.98</v>
      </c>
      <c r="L76" s="104" t="n">
        <v>68.06</v>
      </c>
      <c r="M76" s="104" t="n">
        <v>68.56</v>
      </c>
      <c r="N76" s="104" t="n">
        <v>68.66</v>
      </c>
      <c r="O76" s="104" t="n">
        <v>70.06</v>
      </c>
      <c r="P76" s="104" t="n">
        <v>70.09</v>
      </c>
      <c r="Q76" s="104" t="n">
        <v>70.57</v>
      </c>
      <c r="R76" s="153" t="n">
        <v>69.27</v>
      </c>
    </row>
    <row r="77" customFormat="false" ht="15.75" hidden="false" customHeight="true" outlineLevel="0" collapsed="false">
      <c r="A77" s="346" t="n">
        <v>76</v>
      </c>
      <c r="B77" s="127" t="s">
        <v>78</v>
      </c>
      <c r="C77" s="103" t="n">
        <v>62.84</v>
      </c>
      <c r="D77" s="364" t="n">
        <v>64.4</v>
      </c>
      <c r="E77" s="364" t="n">
        <v>65.1</v>
      </c>
      <c r="F77" s="364" t="n">
        <v>65.5</v>
      </c>
      <c r="G77" s="364" t="n">
        <v>66.7</v>
      </c>
      <c r="H77" s="104" t="n">
        <v>66.63</v>
      </c>
      <c r="I77" s="104" t="n">
        <v>67.17</v>
      </c>
      <c r="J77" s="104" t="n">
        <v>67.79</v>
      </c>
      <c r="K77" s="104" t="n">
        <v>68.19</v>
      </c>
      <c r="L77" s="104" t="n">
        <v>68.74</v>
      </c>
      <c r="M77" s="104" t="n">
        <v>69.21</v>
      </c>
      <c r="N77" s="104" t="n">
        <v>69.66</v>
      </c>
      <c r="O77" s="104" t="n">
        <v>70.36</v>
      </c>
      <c r="P77" s="104" t="n">
        <v>70.48</v>
      </c>
      <c r="Q77" s="104" t="n">
        <v>70.54</v>
      </c>
      <c r="R77" s="153" t="n">
        <v>69.55</v>
      </c>
    </row>
    <row r="78" customFormat="false" ht="15.75" hidden="false" customHeight="true" outlineLevel="0" collapsed="false">
      <c r="A78" s="346" t="n">
        <v>77</v>
      </c>
      <c r="B78" s="127" t="s">
        <v>79</v>
      </c>
      <c r="C78" s="103" t="n">
        <v>61.72</v>
      </c>
      <c r="D78" s="364" t="n">
        <v>63.4</v>
      </c>
      <c r="E78" s="364" t="n">
        <v>64.5</v>
      </c>
      <c r="F78" s="364" t="n">
        <v>65</v>
      </c>
      <c r="G78" s="364" t="n">
        <v>66.1</v>
      </c>
      <c r="H78" s="104" t="n">
        <v>65.68</v>
      </c>
      <c r="I78" s="104" t="n">
        <v>66</v>
      </c>
      <c r="J78" s="104" t="n">
        <v>67.13</v>
      </c>
      <c r="K78" s="104" t="n">
        <v>67.92</v>
      </c>
      <c r="L78" s="104" t="n">
        <v>68.01</v>
      </c>
      <c r="M78" s="104" t="n">
        <v>68.72</v>
      </c>
      <c r="N78" s="104" t="n">
        <v>69.13</v>
      </c>
      <c r="O78" s="104" t="n">
        <v>69.74</v>
      </c>
      <c r="P78" s="104" t="n">
        <v>70.19</v>
      </c>
      <c r="Q78" s="104" t="n">
        <v>70.05</v>
      </c>
      <c r="R78" s="153" t="n">
        <v>68.61</v>
      </c>
    </row>
    <row r="79" customFormat="false" ht="15.75" hidden="false" customHeight="true" outlineLevel="0" collapsed="false">
      <c r="A79" s="346" t="n">
        <v>78</v>
      </c>
      <c r="B79" s="116" t="s">
        <v>80</v>
      </c>
      <c r="C79" s="103" t="n">
        <v>60.22</v>
      </c>
      <c r="D79" s="364" t="n">
        <v>62.1</v>
      </c>
      <c r="E79" s="364" t="n">
        <v>63.8</v>
      </c>
      <c r="F79" s="364" t="n">
        <v>63.4</v>
      </c>
      <c r="G79" s="364" t="n">
        <v>64.2</v>
      </c>
      <c r="H79" s="104" t="n">
        <v>64.36</v>
      </c>
      <c r="I79" s="104" t="n">
        <v>64.82</v>
      </c>
      <c r="J79" s="104" t="n">
        <v>65.12</v>
      </c>
      <c r="K79" s="104" t="n">
        <v>66.38</v>
      </c>
      <c r="L79" s="104" t="n">
        <v>67</v>
      </c>
      <c r="M79" s="104" t="n">
        <v>67.27</v>
      </c>
      <c r="N79" s="104" t="n">
        <v>68.28</v>
      </c>
      <c r="O79" s="104" t="n">
        <v>69.06</v>
      </c>
      <c r="P79" s="104" t="n">
        <v>69.11</v>
      </c>
      <c r="Q79" s="104" t="n">
        <v>68.66</v>
      </c>
      <c r="R79" s="153" t="n">
        <v>67.38</v>
      </c>
    </row>
    <row r="80" customFormat="false" ht="15.75" hidden="false" customHeight="true" outlineLevel="0" collapsed="false">
      <c r="A80" s="346" t="n">
        <v>79</v>
      </c>
      <c r="B80" s="116" t="s">
        <v>81</v>
      </c>
      <c r="C80" s="103" t="n">
        <v>62.53</v>
      </c>
      <c r="D80" s="364" t="n">
        <v>63.3</v>
      </c>
      <c r="E80" s="364" t="n">
        <v>63.4</v>
      </c>
      <c r="F80" s="364" t="n">
        <v>63.6</v>
      </c>
      <c r="G80" s="364" t="n">
        <v>63.9</v>
      </c>
      <c r="H80" s="104" t="n">
        <v>65.07</v>
      </c>
      <c r="I80" s="104" t="n">
        <v>65.99</v>
      </c>
      <c r="J80" s="104" t="n">
        <v>66.15</v>
      </c>
      <c r="K80" s="104" t="n">
        <v>67.12</v>
      </c>
      <c r="L80" s="104" t="n">
        <v>67.19</v>
      </c>
      <c r="M80" s="104" t="n">
        <v>68.11</v>
      </c>
      <c r="N80" s="104" t="n">
        <v>69</v>
      </c>
      <c r="O80" s="104" t="n">
        <v>69.37</v>
      </c>
      <c r="P80" s="104" t="n">
        <v>69.62</v>
      </c>
      <c r="Q80" s="104" t="n">
        <v>69.66</v>
      </c>
      <c r="R80" s="153" t="n">
        <v>69.04</v>
      </c>
    </row>
    <row r="81" customFormat="false" ht="15.75" hidden="false" customHeight="true" outlineLevel="0" collapsed="false">
      <c r="A81" s="346" t="n">
        <v>80</v>
      </c>
      <c r="B81" s="116" t="s">
        <v>82</v>
      </c>
      <c r="C81" s="103" t="n">
        <v>60.57</v>
      </c>
      <c r="D81" s="364" t="n">
        <v>62.8</v>
      </c>
      <c r="E81" s="364" t="n">
        <v>64.4</v>
      </c>
      <c r="F81" s="364" t="n">
        <v>64.3</v>
      </c>
      <c r="G81" s="364" t="n">
        <v>64.7</v>
      </c>
      <c r="H81" s="104" t="n">
        <v>64.9</v>
      </c>
      <c r="I81" s="104" t="n">
        <v>65.68</v>
      </c>
      <c r="J81" s="104" t="n">
        <v>66.63</v>
      </c>
      <c r="K81" s="104" t="n">
        <v>67.7</v>
      </c>
      <c r="L81" s="104" t="n">
        <v>67.89</v>
      </c>
      <c r="M81" s="104" t="n">
        <v>67.99</v>
      </c>
      <c r="N81" s="104" t="n">
        <v>68.66</v>
      </c>
      <c r="O81" s="104" t="n">
        <v>70.19</v>
      </c>
      <c r="P81" s="104" t="n">
        <v>69.92</v>
      </c>
      <c r="Q81" s="104" t="n">
        <v>70.28</v>
      </c>
      <c r="R81" s="153" t="n">
        <v>69.73</v>
      </c>
    </row>
    <row r="82" customFormat="false" ht="15.75" hidden="false" customHeight="true" outlineLevel="0" collapsed="false">
      <c r="A82" s="346" t="n">
        <v>81</v>
      </c>
      <c r="B82" s="116" t="s">
        <v>83</v>
      </c>
      <c r="C82" s="103" t="n">
        <v>59.2</v>
      </c>
      <c r="D82" s="364" t="n">
        <v>61.1</v>
      </c>
      <c r="E82" s="364" t="n">
        <v>61.7</v>
      </c>
      <c r="F82" s="364" t="n">
        <v>62.4</v>
      </c>
      <c r="G82" s="364" t="n">
        <v>63</v>
      </c>
      <c r="H82" s="104" t="n">
        <v>63.67</v>
      </c>
      <c r="I82" s="104" t="n">
        <v>63.35</v>
      </c>
      <c r="J82" s="104" t="n">
        <v>64.14</v>
      </c>
      <c r="K82" s="104" t="n">
        <v>64.94</v>
      </c>
      <c r="L82" s="104" t="n">
        <v>65.2</v>
      </c>
      <c r="M82" s="104" t="n">
        <v>65.04</v>
      </c>
      <c r="N82" s="104" t="n">
        <v>65.88</v>
      </c>
      <c r="O82" s="104" t="n">
        <v>68.83</v>
      </c>
      <c r="P82" s="104" t="n">
        <v>68.6</v>
      </c>
      <c r="Q82" s="104" t="n">
        <v>68.08</v>
      </c>
      <c r="R82" s="153" t="n">
        <v>67.5</v>
      </c>
    </row>
    <row r="83" customFormat="false" ht="15.75" hidden="false" customHeight="true" outlineLevel="0" collapsed="false">
      <c r="A83" s="349" t="n">
        <v>82</v>
      </c>
      <c r="B83" s="122" t="s">
        <v>84</v>
      </c>
      <c r="C83" s="109" t="n">
        <v>58.48</v>
      </c>
      <c r="D83" s="366" t="n">
        <v>59.6</v>
      </c>
      <c r="E83" s="366" t="n">
        <v>59.4</v>
      </c>
      <c r="F83" s="366" t="n">
        <v>60.3</v>
      </c>
      <c r="G83" s="366" t="n">
        <v>58.8</v>
      </c>
      <c r="H83" s="110" t="n">
        <v>57.49</v>
      </c>
      <c r="I83" s="110" t="n">
        <v>61.58</v>
      </c>
      <c r="J83" s="110" t="n">
        <v>60.79</v>
      </c>
      <c r="K83" s="110" t="n">
        <v>62.11</v>
      </c>
      <c r="L83" s="110" t="n">
        <v>62.32</v>
      </c>
      <c r="M83" s="110" t="n">
        <v>64.16</v>
      </c>
      <c r="N83" s="110" t="n">
        <v>64.42</v>
      </c>
      <c r="O83" s="110" t="n">
        <v>66.1</v>
      </c>
      <c r="P83" s="110" t="n">
        <v>63.58</v>
      </c>
      <c r="Q83" s="110" t="n">
        <v>68.09</v>
      </c>
      <c r="R83" s="155" t="n">
        <v>65.82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" hidden="false" customHeight="true" outlineLevel="0" collapsed="false">
      <c r="F88" s="367" t="n">
        <v>40</v>
      </c>
      <c r="G88" s="367" t="n">
        <v>0</v>
      </c>
      <c r="H88" s="60" t="n">
        <f aca="false">0.166667-0.0125*F88+0.00020833*F88*F88</f>
        <v>-4.99999999997725E-006</v>
      </c>
    </row>
    <row r="89" customFormat="false" ht="15" hidden="false" customHeight="true" outlineLevel="0" collapsed="false">
      <c r="F89" s="367" t="n">
        <v>80</v>
      </c>
      <c r="G89" s="367" t="n">
        <v>0.5</v>
      </c>
      <c r="H89" s="1" t="n">
        <f aca="false">0.166667-0.0125*F89+0.00020833*F89*F89</f>
        <v>0.499979</v>
      </c>
    </row>
    <row r="90" customFormat="false" ht="15" hidden="false" customHeight="true" outlineLevel="0" collapsed="false">
      <c r="F90" s="367" t="n">
        <v>100</v>
      </c>
      <c r="G90" s="367" t="n">
        <v>1</v>
      </c>
      <c r="H90" s="1" t="n">
        <f aca="false">0.166667-0.0125*F90+0.00020833*F90*F90</f>
        <v>0.999967</v>
      </c>
    </row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1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356" t="s">
        <v>411</v>
      </c>
      <c r="B1" s="360" t="s">
        <v>412</v>
      </c>
      <c r="C1" s="1" t="s">
        <v>413</v>
      </c>
      <c r="D1" s="1" t="s">
        <v>414</v>
      </c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9"/>
    </row>
    <row r="2" customFormat="false" ht="15" hidden="false" customHeight="false" outlineLevel="0" collapsed="false">
      <c r="A2" s="361" t="n">
        <v>1</v>
      </c>
      <c r="B2" s="98" t="n">
        <v>0.353152762777</v>
      </c>
      <c r="C2" s="1" t="n">
        <v>2020</v>
      </c>
      <c r="D2" s="1" t="n">
        <v>17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customFormat="false" ht="15" hidden="false" customHeight="false" outlineLevel="0" collapsed="false">
      <c r="A3" s="363" t="n">
        <v>2</v>
      </c>
      <c r="B3" s="98" t="n">
        <v>0.323066092177</v>
      </c>
      <c r="C3" s="1" t="n">
        <v>2020</v>
      </c>
      <c r="D3" s="1" t="n">
        <v>17</v>
      </c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customFormat="false" ht="15" hidden="false" customHeight="false" outlineLevel="0" collapsed="false">
      <c r="A4" s="363" t="n">
        <v>3</v>
      </c>
      <c r="B4" s="98" t="n">
        <v>0.312983873497</v>
      </c>
      <c r="C4" s="1" t="n">
        <v>2020</v>
      </c>
      <c r="D4" s="1" t="n">
        <v>17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customFormat="false" ht="15" hidden="false" customHeight="false" outlineLevel="0" collapsed="false">
      <c r="A5" s="363" t="n">
        <v>4</v>
      </c>
      <c r="B5" s="98" t="n">
        <v>0.345076150673</v>
      </c>
      <c r="C5" s="1" t="n">
        <v>2020</v>
      </c>
      <c r="D5" s="1" t="n">
        <v>17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</row>
    <row r="6" customFormat="false" ht="15" hidden="false" customHeight="false" outlineLevel="0" collapsed="false">
      <c r="A6" s="363" t="n">
        <v>5</v>
      </c>
      <c r="B6" s="98" t="n">
        <v>0.323574140548</v>
      </c>
      <c r="C6" s="1" t="n">
        <v>2020</v>
      </c>
      <c r="D6" s="1" t="n">
        <v>17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</row>
    <row r="7" customFormat="false" ht="15" hidden="false" customHeight="false" outlineLevel="0" collapsed="false">
      <c r="A7" s="363" t="n">
        <v>6</v>
      </c>
      <c r="B7" s="98" t="n">
        <v>0.318846938852</v>
      </c>
      <c r="C7" s="1" t="n">
        <v>2020</v>
      </c>
      <c r="D7" s="1" t="n">
        <v>17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</row>
    <row r="8" customFormat="false" ht="15" hidden="false" customHeight="false" outlineLevel="0" collapsed="false">
      <c r="A8" s="363" t="n">
        <v>7</v>
      </c>
      <c r="B8" s="98" t="n">
        <v>0.327992934512</v>
      </c>
      <c r="C8" s="1" t="n">
        <v>2020</v>
      </c>
      <c r="D8" s="1" t="n">
        <v>17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</row>
    <row r="9" customFormat="false" ht="15" hidden="false" customHeight="false" outlineLevel="0" collapsed="false">
      <c r="A9" s="363" t="n">
        <v>8</v>
      </c>
      <c r="B9" s="98" t="n">
        <v>0.321206456432</v>
      </c>
      <c r="C9" s="1" t="n">
        <v>2020</v>
      </c>
      <c r="D9" s="1" t="n">
        <v>17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</row>
    <row r="10" customFormat="false" ht="15" hidden="false" customHeight="false" outlineLevel="0" collapsed="false">
      <c r="A10" s="363" t="n">
        <v>9</v>
      </c>
      <c r="B10" s="98" t="n">
        <v>0.322389277673</v>
      </c>
      <c r="C10" s="1" t="n">
        <v>2020</v>
      </c>
      <c r="D10" s="1" t="n">
        <v>17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</row>
    <row r="11" customFormat="false" ht="15" hidden="false" customHeight="false" outlineLevel="0" collapsed="false">
      <c r="A11" s="363" t="n">
        <v>10</v>
      </c>
      <c r="B11" s="98" t="n">
        <v>0.340897265537</v>
      </c>
      <c r="C11" s="1" t="n">
        <v>2020</v>
      </c>
      <c r="D11" s="1" t="n">
        <v>17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</row>
    <row r="12" customFormat="false" ht="15" hidden="false" customHeight="false" outlineLevel="0" collapsed="false">
      <c r="A12" s="363" t="n">
        <v>11</v>
      </c>
      <c r="B12" s="98" t="n">
        <v>0.3141524033</v>
      </c>
      <c r="C12" s="1" t="n">
        <v>2020</v>
      </c>
      <c r="D12" s="1" t="n">
        <v>17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customFormat="false" ht="15" hidden="false" customHeight="false" outlineLevel="0" collapsed="false">
      <c r="A13" s="363" t="n">
        <v>12</v>
      </c>
      <c r="B13" s="98" t="n">
        <v>0.328504607825</v>
      </c>
      <c r="C13" s="1" t="n">
        <v>2020</v>
      </c>
      <c r="D13" s="1" t="n">
        <v>17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customFormat="false" ht="15" hidden="false" customHeight="false" outlineLevel="0" collapsed="false">
      <c r="A14" s="363" t="n">
        <v>13</v>
      </c>
      <c r="B14" s="98" t="n">
        <v>0.3141524033</v>
      </c>
      <c r="C14" s="1" t="n">
        <v>2020</v>
      </c>
      <c r="D14" s="1" t="n">
        <v>17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customFormat="false" ht="15" hidden="false" customHeight="false" outlineLevel="0" collapsed="false">
      <c r="A15" s="363" t="n">
        <v>14</v>
      </c>
      <c r="B15" s="98" t="n">
        <v>0.342809608772</v>
      </c>
      <c r="C15" s="1" t="n">
        <v>2020</v>
      </c>
      <c r="D15" s="1" t="n">
        <v>17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customFormat="false" ht="15" hidden="false" customHeight="false" outlineLevel="0" collapsed="false">
      <c r="A16" s="363" t="n">
        <v>15</v>
      </c>
      <c r="B16" s="98" t="n">
        <v>0.308495811808</v>
      </c>
      <c r="C16" s="1" t="n">
        <v>2020</v>
      </c>
      <c r="D16" s="1" t="n">
        <v>17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customFormat="false" ht="15" hidden="false" customHeight="false" outlineLevel="0" collapsed="false">
      <c r="A17" s="363" t="n">
        <v>16</v>
      </c>
      <c r="B17" s="98" t="n">
        <v>0.3158252732</v>
      </c>
      <c r="C17" s="1" t="n">
        <v>2020</v>
      </c>
      <c r="D17" s="1" t="n">
        <v>17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customFormat="false" ht="15" hidden="false" customHeight="false" outlineLevel="0" collapsed="false">
      <c r="A18" s="363" t="n">
        <v>17</v>
      </c>
      <c r="B18" s="98" t="n">
        <v>0.328334008388</v>
      </c>
      <c r="C18" s="1" t="n">
        <v>2020</v>
      </c>
      <c r="D18" s="1" t="n">
        <v>17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customFormat="false" ht="15" hidden="false" customHeight="false" outlineLevel="0" collapsed="false">
      <c r="A19" s="365" t="n">
        <v>18</v>
      </c>
      <c r="B19" s="98" t="n">
        <v>0.4238223452</v>
      </c>
      <c r="C19" s="1" t="n">
        <v>2020</v>
      </c>
      <c r="D19" s="1" t="n">
        <v>17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customFormat="false" ht="15" hidden="false" customHeight="false" outlineLevel="0" collapsed="false">
      <c r="A20" s="361" t="n">
        <v>19</v>
      </c>
      <c r="B20" s="98" t="n">
        <v>0.306345726377</v>
      </c>
      <c r="C20" s="1" t="n">
        <v>2020</v>
      </c>
      <c r="D20" s="1" t="n">
        <v>17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customFormat="false" ht="15.75" hidden="false" customHeight="true" outlineLevel="0" collapsed="false">
      <c r="A21" s="363" t="n">
        <v>20</v>
      </c>
      <c r="B21" s="98" t="n">
        <v>0.3175023097</v>
      </c>
      <c r="C21" s="1" t="n">
        <v>2020</v>
      </c>
      <c r="D21" s="1" t="n">
        <v>17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customFormat="false" ht="15.75" hidden="false" customHeight="true" outlineLevel="0" collapsed="false">
      <c r="A22" s="363" t="n">
        <v>21</v>
      </c>
      <c r="B22" s="98" t="n">
        <v>0.335362751425</v>
      </c>
      <c r="C22" s="1" t="n">
        <v>2020</v>
      </c>
      <c r="D22" s="1" t="n">
        <v>17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customFormat="false" ht="15.75" hidden="false" customHeight="true" outlineLevel="0" collapsed="false">
      <c r="A23" s="363" t="n">
        <v>22</v>
      </c>
      <c r="B23" s="98" t="n">
        <v>0.324421721153</v>
      </c>
      <c r="C23" s="1" t="n">
        <v>2020</v>
      </c>
      <c r="D23" s="1" t="n">
        <v>17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customFormat="false" ht="15.75" hidden="false" customHeight="true" outlineLevel="0" collapsed="false">
      <c r="A24" s="363" t="n">
        <v>23</v>
      </c>
      <c r="B24" s="98" t="n">
        <v>0.363104158217</v>
      </c>
      <c r="C24" s="1" t="n">
        <v>2020</v>
      </c>
      <c r="D24" s="1" t="n">
        <v>17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customFormat="false" ht="15.75" hidden="false" customHeight="true" outlineLevel="0" collapsed="false">
      <c r="A25" s="363" t="n">
        <v>24</v>
      </c>
      <c r="B25" s="98" t="n">
        <v>0.338470665697</v>
      </c>
      <c r="C25" s="1" t="n">
        <v>2020</v>
      </c>
      <c r="D25" s="1" t="n">
        <v>17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customFormat="false" ht="15.75" hidden="false" customHeight="true" outlineLevel="0" collapsed="false">
      <c r="A26" s="363" t="n">
        <v>25</v>
      </c>
      <c r="B26" s="98" t="n">
        <v>0.309324642713</v>
      </c>
      <c r="C26" s="1" t="n">
        <v>2020</v>
      </c>
      <c r="D26" s="1" t="n">
        <v>17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customFormat="false" ht="15.75" hidden="false" customHeight="true" outlineLevel="0" collapsed="false">
      <c r="A27" s="363" t="n">
        <v>26</v>
      </c>
      <c r="B27" s="98" t="n">
        <v>0.305685578273</v>
      </c>
      <c r="C27" s="1" t="n">
        <v>2020</v>
      </c>
      <c r="D27" s="1" t="n">
        <v>17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customFormat="false" ht="15.75" hidden="false" customHeight="true" outlineLevel="0" collapsed="false">
      <c r="A28" s="363" t="n">
        <v>27</v>
      </c>
      <c r="B28" s="98" t="n">
        <v>0.298141790977</v>
      </c>
      <c r="C28" s="1" t="n">
        <v>2020</v>
      </c>
      <c r="D28" s="1" t="n">
        <v>17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customFormat="false" ht="15.75" hidden="false" customHeight="true" outlineLevel="0" collapsed="false">
      <c r="A29" s="365" t="n">
        <v>28</v>
      </c>
      <c r="B29" s="98" t="n">
        <v>0.382298472433</v>
      </c>
      <c r="C29" s="1" t="n">
        <v>2020</v>
      </c>
      <c r="D29" s="1" t="n">
        <v>17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customFormat="false" ht="15.75" hidden="false" customHeight="true" outlineLevel="0" collapsed="false">
      <c r="A30" s="343" t="n">
        <v>29</v>
      </c>
      <c r="B30" s="98" t="n">
        <v>0.369209825857</v>
      </c>
      <c r="C30" s="1" t="n">
        <v>2020</v>
      </c>
      <c r="D30" s="1" t="n">
        <v>17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customFormat="false" ht="15.75" hidden="false" customHeight="true" outlineLevel="0" collapsed="false">
      <c r="A31" s="346" t="n">
        <v>30</v>
      </c>
      <c r="B31" s="98" t="n">
        <v>0.363104158217</v>
      </c>
      <c r="C31" s="1" t="n">
        <v>2020</v>
      </c>
      <c r="D31" s="1" t="n">
        <v>17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customFormat="false" ht="15.75" hidden="false" customHeight="true" outlineLevel="0" collapsed="false">
      <c r="A32" s="346" t="n">
        <v>31</v>
      </c>
      <c r="B32" s="98" t="n">
        <v>0.3327831352</v>
      </c>
      <c r="C32" s="1" t="n">
        <v>2020</v>
      </c>
      <c r="D32" s="1" t="n">
        <v>17</v>
      </c>
      <c r="E32" s="310"/>
      <c r="F32" s="310"/>
      <c r="G32" s="310"/>
      <c r="H32" s="310"/>
      <c r="I32" s="310"/>
      <c r="J32" s="310"/>
      <c r="K32" s="310"/>
      <c r="L32" s="98"/>
      <c r="M32" s="98"/>
      <c r="N32" s="98"/>
      <c r="O32" s="98"/>
      <c r="P32" s="98"/>
      <c r="Q32" s="98"/>
    </row>
    <row r="33" customFormat="false" ht="15.75" hidden="false" customHeight="true" outlineLevel="0" collapsed="false">
      <c r="A33" s="346" t="n">
        <v>32</v>
      </c>
      <c r="B33" s="98" t="n">
        <v>0.350861304608</v>
      </c>
      <c r="C33" s="1" t="n">
        <v>2020</v>
      </c>
      <c r="D33" s="1" t="n">
        <v>17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customFormat="false" ht="15.75" hidden="false" customHeight="true" outlineLevel="0" collapsed="false">
      <c r="A34" s="346" t="n">
        <v>33</v>
      </c>
      <c r="B34" s="98" t="n">
        <v>0.346824436033</v>
      </c>
      <c r="C34" s="1" t="n">
        <v>2020</v>
      </c>
      <c r="D34" s="1" t="n">
        <v>17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customFormat="false" ht="15.75" hidden="false" customHeight="true" outlineLevel="0" collapsed="false">
      <c r="A35" s="346" t="n">
        <v>34</v>
      </c>
      <c r="B35" s="98" t="n">
        <v>0.346299512932</v>
      </c>
      <c r="C35" s="1" t="n">
        <v>2020</v>
      </c>
      <c r="D35" s="1" t="n">
        <v>17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customFormat="false" ht="15.75" hidden="false" customHeight="true" outlineLevel="0" collapsed="false">
      <c r="A36" s="346" t="n">
        <v>35</v>
      </c>
      <c r="B36" s="98" t="n">
        <v>0.347349734128</v>
      </c>
      <c r="C36" s="1" t="n">
        <v>2020</v>
      </c>
      <c r="D36" s="1" t="n">
        <v>17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customFormat="false" ht="15.75" hidden="false" customHeight="true" outlineLevel="0" collapsed="false">
      <c r="A37" s="355" t="n">
        <v>36</v>
      </c>
      <c r="B37" s="98" t="n">
        <v>0.374818736612</v>
      </c>
      <c r="C37" s="1" t="n">
        <v>2020</v>
      </c>
      <c r="D37" s="1" t="n">
        <v>17</v>
      </c>
      <c r="E37" s="310"/>
      <c r="F37" s="310"/>
      <c r="G37" s="310"/>
      <c r="H37" s="310"/>
      <c r="I37" s="310"/>
      <c r="J37" s="310"/>
      <c r="K37" s="310"/>
      <c r="L37" s="98"/>
      <c r="M37" s="98"/>
      <c r="N37" s="98"/>
      <c r="O37" s="98"/>
      <c r="P37" s="98"/>
      <c r="Q37" s="98"/>
    </row>
    <row r="38" customFormat="false" ht="15.75" hidden="false" customHeight="true" outlineLevel="0" collapsed="false">
      <c r="A38" s="343" t="n">
        <v>37</v>
      </c>
      <c r="B38" s="98" t="n">
        <v>0.428260749017</v>
      </c>
      <c r="C38" s="1" t="n">
        <v>2020</v>
      </c>
      <c r="D38" s="1" t="n">
        <v>17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customFormat="false" ht="15.75" hidden="false" customHeight="true" outlineLevel="0" collapsed="false">
      <c r="A39" s="346" t="n">
        <v>38</v>
      </c>
      <c r="B39" s="98" t="n">
        <v>0.531267570032</v>
      </c>
      <c r="C39" s="1" t="n">
        <v>2020</v>
      </c>
      <c r="D39" s="1" t="n">
        <v>17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customFormat="false" ht="15.75" hidden="false" customHeight="true" outlineLevel="0" collapsed="false">
      <c r="A40" s="346" t="n">
        <v>39</v>
      </c>
      <c r="B40" s="98" t="n">
        <v>0.389293451177</v>
      </c>
      <c r="C40" s="1" t="n">
        <v>2020</v>
      </c>
      <c r="D40" s="1" t="n">
        <v>17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customFormat="false" ht="15.75" hidden="false" customHeight="true" outlineLevel="0" collapsed="false">
      <c r="A41" s="346" t="n">
        <v>40</v>
      </c>
      <c r="B41" s="98" t="n">
        <v>0.397654789892</v>
      </c>
      <c r="C41" s="1" t="n">
        <v>2020</v>
      </c>
      <c r="D41" s="1" t="n">
        <v>17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customFormat="false" ht="15.75" hidden="false" customHeight="true" outlineLevel="0" collapsed="false">
      <c r="A42" s="346" t="n">
        <v>41</v>
      </c>
      <c r="B42" s="98" t="n">
        <v>0.383949740512</v>
      </c>
      <c r="C42" s="1" t="n">
        <v>2020</v>
      </c>
      <c r="D42" s="1" t="n">
        <v>17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customFormat="false" ht="15.75" hidden="false" customHeight="true" outlineLevel="0" collapsed="false">
      <c r="A43" s="346" t="n">
        <v>42</v>
      </c>
      <c r="B43" s="98" t="n">
        <v>0.348576887993</v>
      </c>
      <c r="C43" s="1" t="n">
        <v>2020</v>
      </c>
      <c r="D43" s="1" t="n">
        <v>17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customFormat="false" ht="15.75" hidden="false" customHeight="true" outlineLevel="0" collapsed="false">
      <c r="A44" s="355" t="n">
        <v>43</v>
      </c>
      <c r="B44" s="98" t="n">
        <v>0.3679488392</v>
      </c>
      <c r="C44" s="1" t="n">
        <v>2020</v>
      </c>
      <c r="D44" s="1" t="n">
        <v>17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customFormat="false" ht="15.75" hidden="false" customHeight="true" outlineLevel="0" collapsed="false">
      <c r="A45" s="343" t="n">
        <v>44</v>
      </c>
      <c r="B45" s="98" t="n">
        <v>0.318510531568</v>
      </c>
      <c r="C45" s="1" t="n">
        <v>2020</v>
      </c>
      <c r="D45" s="1" t="n">
        <v>17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customFormat="false" ht="15.75" hidden="false" customHeight="true" outlineLevel="0" collapsed="false">
      <c r="A46" s="346" t="n">
        <v>45</v>
      </c>
      <c r="B46" s="98" t="n">
        <v>0.330212893825</v>
      </c>
      <c r="C46" s="1" t="n">
        <v>2020</v>
      </c>
      <c r="D46" s="1" t="n">
        <v>17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customFormat="false" ht="15.75" hidden="false" customHeight="true" outlineLevel="0" collapsed="false">
      <c r="A47" s="346" t="n">
        <v>46</v>
      </c>
      <c r="B47" s="98" t="n">
        <v>0.3396829448</v>
      </c>
      <c r="C47" s="1" t="n">
        <v>2020</v>
      </c>
      <c r="D47" s="1" t="n">
        <v>17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customFormat="false" ht="15.75" hidden="false" customHeight="true" outlineLevel="0" collapsed="false">
      <c r="A48" s="346" t="n">
        <v>47</v>
      </c>
      <c r="B48" s="98" t="n">
        <v>0.357401646793</v>
      </c>
      <c r="C48" s="1" t="n">
        <v>2020</v>
      </c>
      <c r="D48" s="1" t="n">
        <v>17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customFormat="false" ht="15.75" hidden="false" customHeight="true" outlineLevel="0" collapsed="false">
      <c r="A49" s="346" t="n">
        <v>48</v>
      </c>
      <c r="B49" s="98" t="n">
        <v>0.329870903297</v>
      </c>
      <c r="C49" s="1" t="n">
        <v>2020</v>
      </c>
      <c r="D49" s="1" t="n">
        <v>17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customFormat="false" ht="15.75" hidden="false" customHeight="true" outlineLevel="0" collapsed="false">
      <c r="A50" s="346" t="n">
        <v>49</v>
      </c>
      <c r="B50" s="98" t="n">
        <v>0.329870903297</v>
      </c>
      <c r="C50" s="1" t="n">
        <v>2020</v>
      </c>
      <c r="D50" s="1" t="n">
        <v>17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customFormat="false" ht="15.75" hidden="false" customHeight="true" outlineLevel="0" collapsed="false">
      <c r="A51" s="346" t="n">
        <v>50</v>
      </c>
      <c r="B51" s="98" t="n">
        <v>0.305685578273</v>
      </c>
      <c r="C51" s="1" t="n">
        <v>2020</v>
      </c>
      <c r="D51" s="1" t="n">
        <v>17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customFormat="false" ht="15.75" hidden="false" customHeight="true" outlineLevel="0" collapsed="false">
      <c r="A52" s="346" t="n">
        <v>51</v>
      </c>
      <c r="B52" s="98" t="n">
        <v>0.336569780612</v>
      </c>
      <c r="C52" s="1" t="n">
        <v>2020</v>
      </c>
      <c r="D52" s="1" t="n">
        <v>17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customFormat="false" ht="15.75" hidden="false" customHeight="true" outlineLevel="0" collapsed="false">
      <c r="A53" s="346" t="n">
        <v>52</v>
      </c>
      <c r="B53" s="98" t="n">
        <v>0.318006233137</v>
      </c>
      <c r="C53" s="1" t="n">
        <v>2020</v>
      </c>
      <c r="D53" s="1" t="n">
        <v>17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customFormat="false" ht="15.75" hidden="false" customHeight="true" outlineLevel="0" collapsed="false">
      <c r="A54" s="346" t="n">
        <v>53</v>
      </c>
      <c r="B54" s="98" t="n">
        <v>0.307999013257</v>
      </c>
      <c r="C54" s="1" t="n">
        <v>2020</v>
      </c>
      <c r="D54" s="1" t="n">
        <v>17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customFormat="false" ht="15.75" hidden="false" customHeight="true" outlineLevel="0" collapsed="false">
      <c r="A55" s="346" t="n">
        <v>54</v>
      </c>
      <c r="B55" s="98" t="n">
        <v>0.335190485348</v>
      </c>
      <c r="C55" s="1" t="n">
        <v>2020</v>
      </c>
      <c r="D55" s="1" t="n">
        <v>17</v>
      </c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customFormat="false" ht="15.75" hidden="false" customHeight="true" outlineLevel="0" collapsed="false">
      <c r="A56" s="346" t="n">
        <v>55</v>
      </c>
      <c r="B56" s="98" t="n">
        <v>0.320025676825</v>
      </c>
      <c r="C56" s="1" t="n">
        <v>2020</v>
      </c>
      <c r="D56" s="1" t="n">
        <v>17</v>
      </c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customFormat="false" ht="15.75" hidden="false" customHeight="true" outlineLevel="0" collapsed="false">
      <c r="A57" s="346" t="n">
        <v>56</v>
      </c>
      <c r="B57" s="98" t="n">
        <v>0.331753913668</v>
      </c>
      <c r="C57" s="1" t="n">
        <v>2020</v>
      </c>
      <c r="D57" s="1" t="n">
        <v>17</v>
      </c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customFormat="false" ht="15.75" hidden="false" customHeight="true" outlineLevel="0" collapsed="false">
      <c r="A58" s="355" t="n">
        <v>57</v>
      </c>
      <c r="B58" s="98" t="n">
        <v>0.329016656132</v>
      </c>
      <c r="C58" s="1" t="n">
        <v>2020</v>
      </c>
      <c r="D58" s="1" t="n">
        <v>17</v>
      </c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customFormat="false" ht="15.75" hidden="false" customHeight="true" outlineLevel="0" collapsed="false">
      <c r="A59" s="343" t="n">
        <v>58</v>
      </c>
      <c r="B59" s="98" t="n">
        <v>0.311484477988</v>
      </c>
      <c r="C59" s="1" t="n">
        <v>2020</v>
      </c>
      <c r="D59" s="1" t="n">
        <v>17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customFormat="false" ht="15.75" hidden="false" customHeight="true" outlineLevel="0" collapsed="false">
      <c r="A60" s="346" t="n">
        <v>59</v>
      </c>
      <c r="B60" s="98" t="n">
        <v>0.314988317425</v>
      </c>
      <c r="C60" s="1" t="n">
        <v>2020</v>
      </c>
      <c r="D60" s="1" t="n">
        <v>17</v>
      </c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customFormat="false" ht="15.75" hidden="false" customHeight="true" outlineLevel="0" collapsed="false">
      <c r="A61" s="346" t="n">
        <v>60</v>
      </c>
      <c r="B61" s="98" t="n">
        <v>0.350861304608</v>
      </c>
      <c r="C61" s="1" t="n">
        <v>2020</v>
      </c>
      <c r="D61" s="1" t="n">
        <v>17</v>
      </c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customFormat="false" ht="15.75" hidden="false" customHeight="true" outlineLevel="0" collapsed="false">
      <c r="A62" s="355" t="n">
        <v>61</v>
      </c>
      <c r="B62" s="98" t="n">
        <v>0.317334418553</v>
      </c>
      <c r="C62" s="1" t="n">
        <v>2020</v>
      </c>
      <c r="D62" s="1" t="n">
        <v>17</v>
      </c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customFormat="false" ht="15.75" hidden="false" customHeight="true" outlineLevel="0" collapsed="false">
      <c r="A63" s="343" t="n">
        <v>62</v>
      </c>
      <c r="B63" s="98" t="n">
        <v>0.298467948425</v>
      </c>
      <c r="C63" s="1" t="n">
        <v>2020</v>
      </c>
      <c r="D63" s="1" t="n">
        <v>17</v>
      </c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customFormat="false" ht="15.75" hidden="false" customHeight="true" outlineLevel="0" collapsed="false">
      <c r="A64" s="346" t="n">
        <v>63</v>
      </c>
      <c r="B64" s="98" t="n">
        <v>0.317334418553</v>
      </c>
      <c r="C64" s="1" t="n">
        <v>2020</v>
      </c>
      <c r="D64" s="1" t="n">
        <v>17</v>
      </c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customFormat="false" ht="15.75" hidden="false" customHeight="true" outlineLevel="0" collapsed="false">
      <c r="A65" s="346" t="n">
        <v>64</v>
      </c>
      <c r="B65" s="98" t="n">
        <v>0.252915090625</v>
      </c>
      <c r="C65" s="1" t="n">
        <v>2020</v>
      </c>
      <c r="D65" s="1" t="n">
        <v>17</v>
      </c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customFormat="false" ht="15.75" hidden="false" customHeight="true" outlineLevel="0" collapsed="false">
      <c r="A66" s="346" t="n">
        <v>65</v>
      </c>
      <c r="B66" s="98" t="n">
        <v>0.313484421988</v>
      </c>
      <c r="C66" s="1" t="n">
        <v>2020</v>
      </c>
      <c r="D66" s="1" t="n">
        <v>17</v>
      </c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customFormat="false" ht="15.75" hidden="false" customHeight="true" outlineLevel="0" collapsed="false">
      <c r="A67" s="346" t="n">
        <v>66</v>
      </c>
      <c r="B67" s="98" t="n">
        <v>0.315657798713</v>
      </c>
      <c r="C67" s="1" t="n">
        <v>2020</v>
      </c>
      <c r="D67" s="1" t="n">
        <v>17</v>
      </c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customFormat="false" ht="15.75" hidden="false" customHeight="true" outlineLevel="0" collapsed="false">
      <c r="A68" s="346" t="n">
        <v>67</v>
      </c>
      <c r="B68" s="98" t="n">
        <v>0.283637203057</v>
      </c>
      <c r="C68" s="1" t="n">
        <v>2020</v>
      </c>
      <c r="D68" s="1" t="n">
        <v>17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customFormat="false" ht="15.75" hidden="false" customHeight="true" outlineLevel="0" collapsed="false">
      <c r="A69" s="346" t="n">
        <v>68</v>
      </c>
      <c r="B69" s="98" t="n">
        <v>0.309490533892</v>
      </c>
      <c r="C69" s="1" t="n">
        <v>2020</v>
      </c>
      <c r="D69" s="1" t="n">
        <v>17</v>
      </c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customFormat="false" ht="15.75" hidden="false" customHeight="true" outlineLevel="0" collapsed="false">
      <c r="A70" s="346" t="n">
        <v>69</v>
      </c>
      <c r="B70" s="98" t="n">
        <v>0.283955860625</v>
      </c>
      <c r="C70" s="1" t="n">
        <v>2020</v>
      </c>
      <c r="D70" s="1" t="n">
        <v>17</v>
      </c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customFormat="false" ht="15.75" hidden="false" customHeight="true" outlineLevel="0" collapsed="false">
      <c r="A71" s="346" t="n">
        <v>70</v>
      </c>
      <c r="B71" s="98" t="n">
        <v>0.288113575433</v>
      </c>
      <c r="C71" s="1" t="n">
        <v>2020</v>
      </c>
      <c r="D71" s="1" t="n">
        <v>17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customFormat="false" ht="15.75" hidden="false" customHeight="true" outlineLevel="0" collapsed="false">
      <c r="A72" s="346" t="n">
        <v>71</v>
      </c>
      <c r="B72" s="98" t="n">
        <v>0.317838216992</v>
      </c>
      <c r="C72" s="1" t="n">
        <v>2020</v>
      </c>
      <c r="D72" s="1" t="n">
        <v>17</v>
      </c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customFormat="false" ht="15.75" hidden="false" customHeight="true" outlineLevel="0" collapsed="false">
      <c r="A73" s="346" t="n">
        <v>72</v>
      </c>
      <c r="B73" s="98" t="n">
        <v>0.317838216992</v>
      </c>
      <c r="C73" s="1" t="n">
        <v>2020</v>
      </c>
      <c r="D73" s="1" t="n">
        <v>17</v>
      </c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customFormat="false" ht="15.75" hidden="false" customHeight="true" outlineLevel="0" collapsed="false">
      <c r="A74" s="355" t="n">
        <v>73</v>
      </c>
      <c r="B74" s="98" t="n">
        <v>0.332268336937</v>
      </c>
      <c r="C74" s="1" t="n">
        <v>2020</v>
      </c>
      <c r="D74" s="1" t="n">
        <v>17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customFormat="false" ht="15.75" hidden="false" customHeight="true" outlineLevel="0" collapsed="false">
      <c r="A75" s="343" t="n">
        <v>74</v>
      </c>
      <c r="B75" s="98" t="n">
        <v>0.3310685993</v>
      </c>
      <c r="C75" s="1" t="n">
        <v>2020</v>
      </c>
      <c r="D75" s="1" t="n">
        <v>17</v>
      </c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customFormat="false" ht="15.75" hidden="false" customHeight="true" outlineLevel="0" collapsed="false">
      <c r="A76" s="346" t="n">
        <v>75</v>
      </c>
      <c r="B76" s="98" t="n">
        <v>0.300428393057</v>
      </c>
      <c r="C76" s="1" t="n">
        <v>2020</v>
      </c>
      <c r="D76" s="1" t="n">
        <v>17</v>
      </c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customFormat="false" ht="15.75" hidden="false" customHeight="true" outlineLevel="0" collapsed="false">
      <c r="A77" s="346" t="n">
        <v>76</v>
      </c>
      <c r="B77" s="98" t="n">
        <v>0.305026096825</v>
      </c>
      <c r="C77" s="1" t="n">
        <v>2020</v>
      </c>
      <c r="D77" s="1" t="n">
        <v>17</v>
      </c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customFormat="false" ht="15.75" hidden="false" customHeight="true" outlineLevel="0" collapsed="false">
      <c r="A78" s="346" t="n">
        <v>77</v>
      </c>
      <c r="B78" s="98" t="n">
        <v>0.289720196393</v>
      </c>
      <c r="C78" s="1" t="n">
        <v>2020</v>
      </c>
      <c r="D78" s="1" t="n">
        <v>17</v>
      </c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customFormat="false" ht="15.75" hidden="false" customHeight="true" outlineLevel="0" collapsed="false">
      <c r="A79" s="346" t="n">
        <v>78</v>
      </c>
      <c r="B79" s="98" t="n">
        <v>0.270248316452</v>
      </c>
      <c r="C79" s="1" t="n">
        <v>2020</v>
      </c>
      <c r="D79" s="1" t="n">
        <v>17</v>
      </c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customFormat="false" ht="15.75" hidden="false" customHeight="true" outlineLevel="0" collapsed="false">
      <c r="A80" s="346" t="n">
        <v>79</v>
      </c>
      <c r="B80" s="98" t="n">
        <v>0.296676144928</v>
      </c>
      <c r="C80" s="1" t="n">
        <v>2020</v>
      </c>
      <c r="D80" s="1" t="n">
        <v>17</v>
      </c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customFormat="false" ht="15.75" hidden="false" customHeight="true" outlineLevel="0" collapsed="false">
      <c r="A81" s="346" t="n">
        <v>80</v>
      </c>
      <c r="B81" s="98" t="n">
        <v>0.307999013257</v>
      </c>
      <c r="C81" s="1" t="n">
        <v>2020</v>
      </c>
      <c r="D81" s="1" t="n">
        <v>17</v>
      </c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customFormat="false" ht="15.75" hidden="false" customHeight="true" outlineLevel="0" collapsed="false">
      <c r="A82" s="346" t="n">
        <v>81</v>
      </c>
      <c r="B82" s="98" t="n">
        <v>0.2721202625</v>
      </c>
      <c r="C82" s="1" t="n">
        <v>2020</v>
      </c>
      <c r="D82" s="1" t="n">
        <v>17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customFormat="false" ht="15.75" hidden="false" customHeight="true" outlineLevel="0" collapsed="false">
      <c r="A83" s="349" t="n">
        <v>82</v>
      </c>
      <c r="B83" s="98" t="n">
        <v>0.246459009092</v>
      </c>
      <c r="C83" s="1" t="n">
        <v>2020</v>
      </c>
      <c r="D83" s="1" t="n">
        <v>17</v>
      </c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E28" colorId="64" zoomScale="100" zoomScaleNormal="100" zoomScalePageLayoutView="100" workbookViewId="0">
      <selection pane="topLeft" activeCell="Q2" activeCellId="1" sqref="C2:C83 Q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6.5"/>
    <col collapsed="false" customWidth="true" hidden="false" outlineLevel="0" max="2" min="2" style="1" width="30.5"/>
    <col collapsed="false" customWidth="true" hidden="false" outlineLevel="0" max="18" min="3" style="1" width="8.38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368" t="s">
        <v>1</v>
      </c>
      <c r="B1" s="146" t="s">
        <v>2</v>
      </c>
      <c r="C1" s="147" t="n">
        <v>2005</v>
      </c>
      <c r="D1" s="147" t="n">
        <v>2006</v>
      </c>
      <c r="E1" s="147" t="n">
        <v>2007</v>
      </c>
      <c r="F1" s="147" t="n">
        <v>2008</v>
      </c>
      <c r="G1" s="147" t="n">
        <v>2009</v>
      </c>
      <c r="H1" s="147" t="n">
        <v>2010</v>
      </c>
      <c r="I1" s="147" t="n">
        <v>2011</v>
      </c>
      <c r="J1" s="147" t="n">
        <v>2012</v>
      </c>
      <c r="K1" s="147" t="n">
        <v>2013</v>
      </c>
      <c r="L1" s="147" t="n">
        <v>2014</v>
      </c>
      <c r="M1" s="147" t="n">
        <v>2015</v>
      </c>
      <c r="N1" s="147" t="n">
        <v>2016</v>
      </c>
      <c r="O1" s="147" t="n">
        <v>2017</v>
      </c>
      <c r="P1" s="147" t="n">
        <v>2018</v>
      </c>
      <c r="Q1" s="148" t="n">
        <v>2019</v>
      </c>
      <c r="R1" s="149" t="n">
        <v>2020</v>
      </c>
    </row>
    <row r="2" customFormat="false" ht="15" hidden="false" customHeight="true" outlineLevel="0" collapsed="false">
      <c r="A2" s="361" t="n">
        <v>1</v>
      </c>
      <c r="B2" s="97" t="s">
        <v>3</v>
      </c>
      <c r="C2" s="98" t="n">
        <f aca="false">'КОЭФФИЦИЕНТЫ МИГРАЦИОННОГО ПРИР'!C2/10</f>
        <v>7.1</v>
      </c>
      <c r="D2" s="99" t="n">
        <f aca="false">'КОЭФФИЦИЕНТЫ МИГРАЦИОННОГО ПРИР'!D2/10</f>
        <v>7.361</v>
      </c>
      <c r="E2" s="99" t="n">
        <f aca="false">'КОЭФФИЦИЕНТЫ МИГРАЦИОННОГО ПРИР'!E2/10</f>
        <v>8.364</v>
      </c>
      <c r="F2" s="99" t="n">
        <f aca="false">'КОЭФФИЦИЕНТЫ МИГРАЦИОННОГО ПРИР'!F2/10</f>
        <v>7.739</v>
      </c>
      <c r="G2" s="99" t="n">
        <f aca="false">'КОЭФФИЦИЕНТЫ МИГРАЦИОННОГО ПРИР'!G2/10</f>
        <v>6.99</v>
      </c>
      <c r="H2" s="99" t="n">
        <f aca="false">'КОЭФФИЦИЕНТЫ МИГРАЦИОННОГО ПРИР'!H2/10</f>
        <v>3.9</v>
      </c>
      <c r="I2" s="99" t="n">
        <f aca="false">'КОЭФФИЦИЕНТЫ МИГРАЦИОННОГО ПРИР'!I2/10</f>
        <v>5.4</v>
      </c>
      <c r="J2" s="99" t="n">
        <f aca="false">'КОЭФФИЦИЕНТЫ МИГРАЦИОННОГО ПРИР'!J2/10</f>
        <v>5.6</v>
      </c>
      <c r="K2" s="99" t="n">
        <f aca="false">'КОЭФФИЦИЕНТЫ МИГРАЦИОННОГО ПРИР'!K2/10</f>
        <v>4.3</v>
      </c>
      <c r="L2" s="99" t="n">
        <f aca="false">'КОЭФФИЦИЕНТЫ МИГРАЦИОННОГО ПРИР'!L2/10</f>
        <v>4.9</v>
      </c>
      <c r="M2" s="99" t="n">
        <f aca="false">'КОЭФФИЦИЕНТЫ МИГРАЦИОННОГО ПРИР'!M2/10</f>
        <v>3.8</v>
      </c>
      <c r="N2" s="99" t="n">
        <f aca="false">'КОЭФФИЦИЕНТЫ МИГРАЦИОННОГО ПРИР'!N2/10</f>
        <v>4.6</v>
      </c>
      <c r="O2" s="99" t="n">
        <f aca="false">'КОЭФФИЦИЕНТЫ МИГРАЦИОННОГО ПРИР'!O2/10</f>
        <v>1.8</v>
      </c>
      <c r="P2" s="99" t="n">
        <f aca="false">'КОЭФФИЦИЕНТЫ МИГРАЦИОННОГО ПРИР'!P2/10</f>
        <v>2.7</v>
      </c>
      <c r="Q2" s="99" t="n">
        <f aca="false">'КОЭФФИЦИЕНТЫ МИГРАЦИОННОГО ПРИР'!Q2/10</f>
        <v>6</v>
      </c>
      <c r="R2" s="151" t="n">
        <f aca="false">'КОЭФФИЦИЕНТЫ МИГРАЦИОННОГО ПРИР'!R2/10</f>
        <v>2.49</v>
      </c>
    </row>
    <row r="3" customFormat="false" ht="15.75" hidden="false" customHeight="false" outlineLevel="0" collapsed="false">
      <c r="A3" s="363" t="n">
        <v>2</v>
      </c>
      <c r="B3" s="102" t="s">
        <v>4</v>
      </c>
      <c r="C3" s="103" t="n">
        <f aca="false">'КОЭФФИЦИЕНТЫ МИГРАЦИОННОГО ПРИР'!C3/10</f>
        <v>-1.5</v>
      </c>
      <c r="D3" s="104" t="n">
        <f aca="false">'КОЭФФИЦИЕНТЫ МИГРАЦИОННОГО ПРИР'!D3/10</f>
        <v>-1.763</v>
      </c>
      <c r="E3" s="104" t="n">
        <f aca="false">'КОЭФФИЦИЕНТЫ МИГРАЦИОННОГО ПРИР'!E3/10</f>
        <v>0.502</v>
      </c>
      <c r="F3" s="104" t="n">
        <f aca="false">'КОЭФФИЦИЕНТЫ МИГРАЦИОННОГО ПРИР'!F3/10</f>
        <v>-0.185</v>
      </c>
      <c r="G3" s="104" t="n">
        <f aca="false">'КОЭФФИЦИЕНТЫ МИГРАЦИОННОГО ПРИР'!G3/10</f>
        <v>-0.115</v>
      </c>
      <c r="H3" s="104" t="n">
        <f aca="false">'КОЭФФИЦИЕНТЫ МИГРАЦИОННОГО ПРИР'!H3/10</f>
        <v>-2.4</v>
      </c>
      <c r="I3" s="104" t="n">
        <f aca="false">'КОЭФФИЦИЕНТЫ МИГРАЦИОННОГО ПРИР'!I3/10</f>
        <v>-3.4</v>
      </c>
      <c r="J3" s="104" t="n">
        <f aca="false">'КОЭФФИЦИЕНТЫ МИГРАЦИОННОГО ПРИР'!J3/10</f>
        <v>-3.7</v>
      </c>
      <c r="K3" s="104" t="n">
        <f aca="false">'КОЭФФИЦИЕНТЫ МИГРАЦИОННОГО ПРИР'!K3/10</f>
        <v>-4</v>
      </c>
      <c r="L3" s="104" t="n">
        <f aca="false">'КОЭФФИЦИЕНТЫ МИГРАЦИОННОГО ПРИР'!L3/10</f>
        <v>-2.8</v>
      </c>
      <c r="M3" s="104" t="n">
        <f aca="false">'КОЭФФИЦИЕНТЫ МИГРАЦИОННОГО ПРИР'!M3/10</f>
        <v>-1.5</v>
      </c>
      <c r="N3" s="104" t="n">
        <f aca="false">'КОЭФФИЦИЕНТЫ МИГРАЦИОННОГО ПРИР'!N3/10</f>
        <v>0.4</v>
      </c>
      <c r="O3" s="104" t="n">
        <f aca="false">'КОЭФФИЦИЕНТЫ МИГРАЦИОННОГО ПРИР'!O3/10</f>
        <v>-2</v>
      </c>
      <c r="P3" s="104" t="n">
        <f aca="false">'КОЭФФИЦИЕНТЫ МИГРАЦИОННОГО ПРИР'!P3/10</f>
        <v>-3</v>
      </c>
      <c r="Q3" s="104" t="n">
        <f aca="false">'КОЭФФИЦИЕНТЫ МИГРАЦИОННОГО ПРИР'!Q3/10</f>
        <v>-0.03</v>
      </c>
      <c r="R3" s="153" t="n">
        <f aca="false">'КОЭФФИЦИЕНТЫ МИГРАЦИОННОГО ПРИР'!R3/10</f>
        <v>0.7</v>
      </c>
    </row>
    <row r="4" customFormat="false" ht="15.75" hidden="false" customHeight="false" outlineLevel="0" collapsed="false">
      <c r="A4" s="363" t="n">
        <v>3</v>
      </c>
      <c r="B4" s="102" t="s">
        <v>5</v>
      </c>
      <c r="C4" s="103" t="n">
        <f aca="false">'КОЭФФИЦИЕНТЫ МИГРАЦИОННОГО ПРИР'!C4/10</f>
        <v>3.5</v>
      </c>
      <c r="D4" s="104" t="n">
        <f aca="false">'КОЭФФИЦИЕНТЫ МИГРАЦИОННОГО ПРИР'!D4/10</f>
        <v>2.591</v>
      </c>
      <c r="E4" s="104" t="n">
        <f aca="false">'КОЭФФИЦИЕНТЫ МИГРАЦИОННОГО ПРИР'!E4/10</f>
        <v>2.245</v>
      </c>
      <c r="F4" s="104" t="n">
        <f aca="false">'КОЭФФИЦИЕНТЫ МИГРАЦИОННОГО ПРИР'!F4/10</f>
        <v>1.876</v>
      </c>
      <c r="G4" s="104" t="n">
        <f aca="false">'КОЭФФИЦИЕНТЫ МИГРАЦИОННОГО ПРИР'!G4/10</f>
        <v>1.851</v>
      </c>
      <c r="H4" s="104" t="n">
        <f aca="false">'КОЭФФИЦИЕНТЫ МИГРАЦИОННОГО ПРИР'!H4/10</f>
        <v>1.3</v>
      </c>
      <c r="I4" s="104" t="n">
        <f aca="false">'КОЭФФИЦИЕНТЫ МИГРАЦИОННОГО ПРИР'!I4/10</f>
        <v>-0.2</v>
      </c>
      <c r="J4" s="104" t="n">
        <f aca="false">'КОЭФФИЦИЕНТЫ МИГРАЦИОННОГО ПРИР'!J4/10</f>
        <v>-2</v>
      </c>
      <c r="K4" s="104" t="n">
        <f aca="false">'КОЭФФИЦИЕНТЫ МИГРАЦИОННОГО ПРИР'!K4/10</f>
        <v>-0.4</v>
      </c>
      <c r="L4" s="104" t="n">
        <f aca="false">'КОЭФФИЦИЕНТЫ МИГРАЦИОННОГО ПРИР'!L4/10</f>
        <v>-0.1</v>
      </c>
      <c r="M4" s="104" t="n">
        <f aca="false">'КОЭФФИЦИЕНТЫ МИГРАЦИОННОГО ПРИР'!M4/10</f>
        <v>-1.1</v>
      </c>
      <c r="N4" s="104" t="n">
        <f aca="false">'КОЭФФИЦИЕНТЫ МИГРАЦИОННОГО ПРИР'!N4/10</f>
        <v>-0.2</v>
      </c>
      <c r="O4" s="104" t="n">
        <f aca="false">'КОЭФФИЦИЕНТЫ МИГРАЦИОННОГО ПРИР'!O4/10</f>
        <v>-2.1</v>
      </c>
      <c r="P4" s="104" t="n">
        <f aca="false">'КОЭФФИЦИЕНТЫ МИГРАЦИОННОГО ПРИР'!P4/10</f>
        <v>-2.4</v>
      </c>
      <c r="Q4" s="104" t="n">
        <f aca="false">'КОЭФФИЦИЕНТЫ МИГРАЦИОННОГО ПРИР'!Q4/10</f>
        <v>2</v>
      </c>
      <c r="R4" s="153" t="n">
        <f aca="false">'КОЭФФИЦИЕНТЫ МИГРАЦИОННОГО ПРИР'!R4/10</f>
        <v>-1.27</v>
      </c>
    </row>
    <row r="5" customFormat="false" ht="15.75" hidden="false" customHeight="false" outlineLevel="0" collapsed="false">
      <c r="A5" s="363" t="n">
        <v>4</v>
      </c>
      <c r="B5" s="102" t="s">
        <v>6</v>
      </c>
      <c r="C5" s="103" t="n">
        <f aca="false">'КОЭФФИЦИЕНТЫ МИГРАЦИОННОГО ПРИР'!C5/10</f>
        <v>8.5</v>
      </c>
      <c r="D5" s="104" t="n">
        <f aca="false">'КОЭФФИЦИЕНТЫ МИГРАЦИОННОГО ПРИР'!D5/10</f>
        <v>6.55</v>
      </c>
      <c r="E5" s="104" t="n">
        <f aca="false">'КОЭФФИЦИЕНТЫ МИГРАЦИОННОГО ПРИР'!E5/10</f>
        <v>4.469</v>
      </c>
      <c r="F5" s="104" t="n">
        <f aca="false">'КОЭФФИЦИЕНТЫ МИГРАЦИОННОГО ПРИР'!F5/10</f>
        <v>5.354</v>
      </c>
      <c r="G5" s="104" t="n">
        <f aca="false">'КОЭФФИЦИЕНТЫ МИГРАЦИОННОГО ПРИР'!G5/10</f>
        <v>4.672</v>
      </c>
      <c r="H5" s="104" t="n">
        <f aca="false">'КОЭФФИЦИЕНТЫ МИГРАЦИОННОГО ПРИР'!H5/10</f>
        <v>6.8</v>
      </c>
      <c r="I5" s="104" t="n">
        <f aca="false">'КОЭФФИЦИЕНТЫ МИГРАЦИОННОГО ПРИР'!I5/10</f>
        <v>4.2</v>
      </c>
      <c r="J5" s="104" t="n">
        <f aca="false">'КОЭФФИЦИЕНТЫ МИГРАЦИОННОГО ПРИР'!J5/10</f>
        <v>4.3</v>
      </c>
      <c r="K5" s="104" t="n">
        <f aca="false">'КОЭФФИЦИЕНТЫ МИГРАЦИОННОГО ПРИР'!K5/10</f>
        <v>4.2</v>
      </c>
      <c r="L5" s="104" t="n">
        <f aca="false">'КОЭФФИЦИЕНТЫ МИГРАЦИОННОГО ПРИР'!L5/10</f>
        <v>5.7</v>
      </c>
      <c r="M5" s="104" t="n">
        <f aca="false">'КОЭФФИЦИЕНТЫ МИГРАЦИОННОГО ПРИР'!M5/10</f>
        <v>5.2</v>
      </c>
      <c r="N5" s="104" t="n">
        <f aca="false">'КОЭФФИЦИЕНТЫ МИГРАЦИОННОГО ПРИР'!N5/10</f>
        <v>5.4</v>
      </c>
      <c r="O5" s="104" t="n">
        <f aca="false">'КОЭФФИЦИЕНТЫ МИГРАЦИОННОГО ПРИР'!O5/10</f>
        <v>4.3</v>
      </c>
      <c r="P5" s="104" t="n">
        <f aca="false">'КОЭФФИЦИЕНТЫ МИГРАЦИОННОГО ПРИР'!P5/10</f>
        <v>2.9</v>
      </c>
      <c r="Q5" s="104" t="n">
        <f aca="false">'КОЭФФИЦИЕНТЫ МИГРАЦИОННОГО ПРИР'!Q5/10</f>
        <v>4.2</v>
      </c>
      <c r="R5" s="153" t="n">
        <f aca="false">'КОЭФФИЦИЕНТЫ МИГРАЦИОННОГО ПРИР'!R5/10</f>
        <v>0.25</v>
      </c>
    </row>
    <row r="6" customFormat="false" ht="15.75" hidden="false" customHeight="false" outlineLevel="0" collapsed="false">
      <c r="A6" s="363" t="n">
        <v>5</v>
      </c>
      <c r="B6" s="102" t="s">
        <v>7</v>
      </c>
      <c r="C6" s="103" t="n">
        <f aca="false">'КОЭФФИЦИЕНТЫ МИГРАЦИОННОГО ПРИР'!C6/10</f>
        <v>-0.1</v>
      </c>
      <c r="D6" s="104" t="n">
        <f aca="false">'КОЭФФИЦИЕНТЫ МИГРАЦИОННОГО ПРИР'!D6/10</f>
        <v>-0.004</v>
      </c>
      <c r="E6" s="104" t="n">
        <f aca="false">'КОЭФФИЦИЕНТЫ МИГРАЦИОННОГО ПРИР'!E6/10</f>
        <v>0.911</v>
      </c>
      <c r="F6" s="104" t="n">
        <f aca="false">'КОЭФФИЦИЕНТЫ МИГРАЦИОННОГО ПРИР'!F6/10</f>
        <v>2.624</v>
      </c>
      <c r="G6" s="104" t="n">
        <f aca="false">'КОЭФФИЦИЕНТЫ МИГРАЦИОННОГО ПРИР'!G6/10</f>
        <v>1.844</v>
      </c>
      <c r="H6" s="104" t="n">
        <f aca="false">'КОЭФФИЦИЕНТЫ МИГРАЦИОННОГО ПРИР'!H6/10</f>
        <v>0.8</v>
      </c>
      <c r="I6" s="104" t="n">
        <f aca="false">'КОЭФФИЦИЕНТЫ МИГРАЦИОННОГО ПРИР'!I6/10</f>
        <v>0.8</v>
      </c>
      <c r="J6" s="104" t="n">
        <f aca="false">'КОЭФФИЦИЕНТЫ МИГРАЦИОННОГО ПРИР'!J6/10</f>
        <v>1</v>
      </c>
      <c r="K6" s="104" t="n">
        <f aca="false">'КОЭФФИЦИЕНТЫ МИГРАЦИОННОГО ПРИР'!K6/10</f>
        <v>-0.5</v>
      </c>
      <c r="L6" s="104" t="n">
        <f aca="false">'КОЭФФИЦИЕНТЫ МИГРАЦИОННОГО ПРИР'!L6/10</f>
        <v>-0.7</v>
      </c>
      <c r="M6" s="104" t="n">
        <f aca="false">'КОЭФФИЦИЕНТЫ МИГРАЦИОННОГО ПРИР'!M6/10</f>
        <v>-2.2</v>
      </c>
      <c r="N6" s="104" t="n">
        <f aca="false">'КОЭФФИЦИЕНТЫ МИГРАЦИОННОГО ПРИР'!N6/10</f>
        <v>-1.3</v>
      </c>
      <c r="O6" s="104" t="n">
        <f aca="false">'КОЭФФИЦИЕНТЫ МИГРАЦИОННОГО ПРИР'!O6/10</f>
        <v>-2.2</v>
      </c>
      <c r="P6" s="104" t="n">
        <f aca="false">'КОЭФФИЦИЕНТЫ МИГРАЦИОННОГО ПРИР'!P6/10</f>
        <v>-3.3</v>
      </c>
      <c r="Q6" s="104" t="n">
        <f aca="false">'КОЭФФИЦИЕНТЫ МИГРАЦИОННОГО ПРИР'!Q6/10</f>
        <v>0.8</v>
      </c>
      <c r="R6" s="153" t="n">
        <f aca="false">'КОЭФФИЦИЕНТЫ МИГРАЦИОННОГО ПРИР'!R6/10</f>
        <v>-0.07</v>
      </c>
    </row>
    <row r="7" customFormat="false" ht="15.75" hidden="false" customHeight="false" outlineLevel="0" collapsed="false">
      <c r="A7" s="363" t="n">
        <v>6</v>
      </c>
      <c r="B7" s="106" t="s">
        <v>8</v>
      </c>
      <c r="C7" s="103" t="n">
        <f aca="false">'КОЭФФИЦИЕНТЫ МИГРАЦИОННОГО ПРИР'!C7/10</f>
        <v>6.1</v>
      </c>
      <c r="D7" s="104" t="n">
        <f aca="false">'КОЭФФИЦИЕНТЫ МИГРАЦИОННОГО ПРИР'!D7/10</f>
        <v>5.274</v>
      </c>
      <c r="E7" s="104" t="n">
        <f aca="false">'КОЭФФИЦИЕНТЫ МИГРАЦИОННОГО ПРИР'!E7/10</f>
        <v>4.772</v>
      </c>
      <c r="F7" s="104" t="n">
        <f aca="false">'КОЭФФИЦИЕНТЫ МИГРАЦИОННОГО ПРИР'!F7/10</f>
        <v>4.676</v>
      </c>
      <c r="G7" s="104" t="n">
        <f aca="false">'КОЭФФИЦИЕНТЫ МИГРАЦИОННОГО ПРИР'!G7/10</f>
        <v>5.539</v>
      </c>
      <c r="H7" s="104" t="n">
        <f aca="false">'КОЭФФИЦИЕНТЫ МИГРАЦИОННОГО ПРИР'!H7/10</f>
        <v>-0.2</v>
      </c>
      <c r="I7" s="104" t="n">
        <f aca="false">'КОЭФФИЦИЕНТЫ МИГРАЦИОННОГО ПРИР'!I7/10</f>
        <v>3.5</v>
      </c>
      <c r="J7" s="104" t="n">
        <f aca="false">'КОЭФФИЦИЕНТЫ МИГРАЦИОННОГО ПРИР'!J7/10</f>
        <v>1.4</v>
      </c>
      <c r="K7" s="104" t="n">
        <f aca="false">'КОЭФФИЦИЕНТЫ МИГРАЦИОННОГО ПРИР'!K7/10</f>
        <v>2.4</v>
      </c>
      <c r="L7" s="104" t="n">
        <f aca="false">'КОЭФФИЦИЕНТЫ МИГРАЦИОННОГО ПРИР'!L7/10</f>
        <v>9.4</v>
      </c>
      <c r="M7" s="104" t="n">
        <f aca="false">'КОЭФФИЦИЕНТЫ МИГРАЦИОННОГО ПРИР'!M7/10</f>
        <v>1.7</v>
      </c>
      <c r="N7" s="104" t="n">
        <f aca="false">'КОЭФФИЦИЕНТЫ МИГРАЦИОННОГО ПРИР'!N7/10</f>
        <v>7.7</v>
      </c>
      <c r="O7" s="104" t="n">
        <f aca="false">'КОЭФФИЦИЕНТЫ МИГРАЦИОННОГО ПРИР'!O7/10</f>
        <v>1.6</v>
      </c>
      <c r="P7" s="104" t="n">
        <f aca="false">'КОЭФФИЦИЕНТЫ МИГРАЦИОННОГО ПРИР'!P7/10</f>
        <v>1.9</v>
      </c>
      <c r="Q7" s="104" t="n">
        <f aca="false">'КОЭФФИЦИЕНТЫ МИГРАЦИОННОГО ПРИР'!Q7/10</f>
        <v>-1.1</v>
      </c>
      <c r="R7" s="153" t="n">
        <f aca="false">'КОЭФФИЦИЕНТЫ МИГРАЦИОННОГО ПРИР'!R7/10</f>
        <v>6.75</v>
      </c>
    </row>
    <row r="8" customFormat="false" ht="15.75" hidden="false" customHeight="false" outlineLevel="0" collapsed="false">
      <c r="A8" s="363" t="n">
        <v>7</v>
      </c>
      <c r="B8" s="106" t="s">
        <v>9</v>
      </c>
      <c r="C8" s="103" t="n">
        <f aca="false">'КОЭФФИЦИЕНТЫ МИГРАЦИОННОГО ПРИР'!C8/10</f>
        <v>-5.9</v>
      </c>
      <c r="D8" s="104" t="n">
        <f aca="false">'КОЭФФИЦИЕНТЫ МИГРАЦИОННОГО ПРИР'!D8/10</f>
        <v>-5.28</v>
      </c>
      <c r="E8" s="104" t="n">
        <f aca="false">'КОЭФФИЦИЕНТЫ МИГРАЦИОННОГО ПРИР'!E8/10</f>
        <v>-2.089</v>
      </c>
      <c r="F8" s="104" t="n">
        <f aca="false">'КОЭФФИЦИЕНТЫ МИГРАЦИОННОГО ПРИР'!F8/10</f>
        <v>-1.36</v>
      </c>
      <c r="G8" s="104" t="n">
        <f aca="false">'КОЭФФИЦИЕНТЫ МИГРАЦИОННОГО ПРИР'!G8/10</f>
        <v>-1.644</v>
      </c>
      <c r="H8" s="104" t="n">
        <f aca="false">'КОЭФФИЦИЕНТЫ МИГРАЦИОННОГО ПРИР'!H8/10</f>
        <v>-4.2</v>
      </c>
      <c r="I8" s="104" t="n">
        <f aca="false">'КОЭФФИЦИЕНТЫ МИГРАЦИОННОГО ПРИР'!I8/10</f>
        <v>-2.7</v>
      </c>
      <c r="J8" s="104" t="n">
        <f aca="false">'КОЭФФИЦИЕНТЫ МИГРАЦИОННОГО ПРИР'!J8/10</f>
        <v>-1.1</v>
      </c>
      <c r="K8" s="104" t="n">
        <f aca="false">'КОЭФФИЦИЕНТЫ МИГРАЦИОННОГО ПРИР'!K8/10</f>
        <v>-0.5</v>
      </c>
      <c r="L8" s="104" t="n">
        <f aca="false">'КОЭФФИЦИЕНТЫ МИГРАЦИОННОГО ПРИР'!L8/10</f>
        <v>0.2</v>
      </c>
      <c r="M8" s="104" t="n">
        <f aca="false">'КОЭФФИЦИЕНТЫ МИГРАЦИОННОГО ПРИР'!M8/10</f>
        <v>-1</v>
      </c>
      <c r="N8" s="104" t="n">
        <f aca="false">'КОЭФФИЦИЕНТЫ МИГРАЦИОННОГО ПРИР'!N8/10</f>
        <v>-1.5</v>
      </c>
      <c r="O8" s="104" t="n">
        <f aca="false">'КОЭФФИЦИЕНТЫ МИГРАЦИОННОГО ПРИР'!O8/10</f>
        <v>-3.3</v>
      </c>
      <c r="P8" s="104" t="n">
        <f aca="false">'КОЭФФИЦИЕНТЫ МИГРАЦИОННОГО ПРИР'!P8/10</f>
        <v>-4.3</v>
      </c>
      <c r="Q8" s="104" t="n">
        <f aca="false">'КОЭФФИЦИЕНТЫ МИГРАЦИОННОГО ПРИР'!Q8/10</f>
        <v>-0.5</v>
      </c>
      <c r="R8" s="153" t="n">
        <f aca="false">'КОЭФФИЦИЕНТЫ МИГРАЦИОННОГО ПРИР'!R8/10</f>
        <v>0.28</v>
      </c>
    </row>
    <row r="9" customFormat="false" ht="15.75" hidden="false" customHeight="false" outlineLevel="0" collapsed="false">
      <c r="A9" s="363" t="n">
        <v>8</v>
      </c>
      <c r="B9" s="106" t="s">
        <v>10</v>
      </c>
      <c r="C9" s="103" t="n">
        <f aca="false">'КОЭФФИЦИЕНТЫ МИГРАЦИОННОГО ПРИР'!C9/10</f>
        <v>-4.2</v>
      </c>
      <c r="D9" s="104" t="n">
        <f aca="false">'КОЭФФИЦИЕНТЫ МИГРАЦИОННОГО ПРИР'!D9/10</f>
        <v>-3.574</v>
      </c>
      <c r="E9" s="104" t="n">
        <f aca="false">'КОЭФФИЦИЕНТЫ МИГРАЦИОННОГО ПРИР'!E9/10</f>
        <v>-0.381</v>
      </c>
      <c r="F9" s="104" t="n">
        <f aca="false">'КОЭФФИЦИЕНТЫ МИГРАЦИОННОГО ПРИР'!F9/10</f>
        <v>0.241</v>
      </c>
      <c r="G9" s="104" t="n">
        <f aca="false">'КОЭФФИЦИЕНТЫ МИГРАЦИОННОГО ПРИР'!G9/10</f>
        <v>-0.496</v>
      </c>
      <c r="H9" s="104" t="n">
        <f aca="false">'КОЭФФИЦИЕНТЫ МИГРАЦИОННОГО ПРИР'!H9/10</f>
        <v>-1.8</v>
      </c>
      <c r="I9" s="104" t="n">
        <f aca="false">'КОЭФФИЦИЕНТЫ МИГРАЦИОННОГО ПРИР'!I9/10</f>
        <v>1.7</v>
      </c>
      <c r="J9" s="104" t="n">
        <f aca="false">'КОЭФФИЦИЕНТЫ МИГРАЦИОННОГО ПРИР'!J9/10</f>
        <v>2.6</v>
      </c>
      <c r="K9" s="104" t="n">
        <f aca="false">'КОЭФФИЦИЕНТЫ МИГРАЦИОННОГО ПРИР'!K9/10</f>
        <v>4.2</v>
      </c>
      <c r="L9" s="104" t="n">
        <f aca="false">'КОЭФФИЦИЕНТЫ МИГРАЦИОННОГО ПРИР'!L9/10</f>
        <v>3.5</v>
      </c>
      <c r="M9" s="104" t="n">
        <f aca="false">'КОЭФФИЦИЕНТЫ МИГРАЦИОННОГО ПРИР'!M9/10</f>
        <v>7</v>
      </c>
      <c r="N9" s="104" t="n">
        <f aca="false">'КОЭФФИЦИЕНТЫ МИГРАЦИОННОГО ПРИР'!N9/10</f>
        <v>7.6</v>
      </c>
      <c r="O9" s="104" t="n">
        <f aca="false">'КОЭФФИЦИЕНТЫ МИГРАЦИОННОГО ПРИР'!O9/10</f>
        <v>-0.9</v>
      </c>
      <c r="P9" s="104" t="n">
        <f aca="false">'КОЭФФИЦИЕНТЫ МИГРАЦИОННОГО ПРИР'!P9/10</f>
        <v>-1.2</v>
      </c>
      <c r="Q9" s="104" t="n">
        <f aca="false">'КОЭФФИЦИЕНТЫ МИГРАЦИОННОГО ПРИР'!Q9/10</f>
        <v>3.9</v>
      </c>
      <c r="R9" s="153" t="n">
        <f aca="false">'КОЭФФИЦИЕНТЫ МИГРАЦИОННОГО ПРИР'!R9/10</f>
        <v>2.51</v>
      </c>
    </row>
    <row r="10" customFormat="false" ht="15.75" hidden="false" customHeight="false" outlineLevel="0" collapsed="false">
      <c r="A10" s="363" t="n">
        <v>9</v>
      </c>
      <c r="B10" s="106" t="s">
        <v>11</v>
      </c>
      <c r="C10" s="103" t="n">
        <f aca="false">'КОЭФФИЦИЕНТЫ МИГРАЦИОННОГО ПРИР'!C10/10</f>
        <v>4.6</v>
      </c>
      <c r="D10" s="104" t="n">
        <f aca="false">'КОЭФФИЦИЕНТЫ МИГРАЦИОННОГО ПРИР'!D10/10</f>
        <v>4.809</v>
      </c>
      <c r="E10" s="104" t="n">
        <f aca="false">'КОЭФФИЦИЕНТЫ МИГРАЦИОННОГО ПРИР'!E10/10</f>
        <v>3.593</v>
      </c>
      <c r="F10" s="104" t="n">
        <f aca="false">'КОЭФФИЦИЕНТЫ МИГРАЦИОННОГО ПРИР'!F10/10</f>
        <v>2.246</v>
      </c>
      <c r="G10" s="104" t="n">
        <f aca="false">'КОЭФФИЦИЕНТЫ МИГРАЦИОННОГО ПРИР'!G10/10</f>
        <v>1.324</v>
      </c>
      <c r="H10" s="104" t="n">
        <f aca="false">'КОЭФФИЦИЕНТЫ МИГРАЦИОННОГО ПРИР'!H10/10</f>
        <v>1.5</v>
      </c>
      <c r="I10" s="104" t="n">
        <f aca="false">'КОЭФФИЦИЕНТЫ МИГРАЦИОННОГО ПРИР'!I10/10</f>
        <v>-0.7</v>
      </c>
      <c r="J10" s="104" t="n">
        <f aca="false">'КОЭФФИЦИЕНТЫ МИГРАЦИОННОГО ПРИР'!J10/10</f>
        <v>0.5</v>
      </c>
      <c r="K10" s="104" t="n">
        <f aca="false">'КОЭФФИЦИЕНТЫ МИГРАЦИОННОГО ПРИР'!K10/10</f>
        <v>1.8</v>
      </c>
      <c r="L10" s="104" t="n">
        <f aca="false">'КОЭФФИЦИЕНТЫ МИГРАЦИОННОГО ПРИР'!L10/10</f>
        <v>2.1</v>
      </c>
      <c r="M10" s="104" t="n">
        <f aca="false">'КОЭФФИЦИЕНТЫ МИГРАЦИОННОГО ПРИР'!M10/10</f>
        <v>2.2</v>
      </c>
      <c r="N10" s="104" t="n">
        <f aca="false">'КОЭФФИЦИЕНТЫ МИГРАЦИОННОГО ПРИР'!N10/10</f>
        <v>4</v>
      </c>
      <c r="O10" s="104" t="n">
        <f aca="false">'КОЭФФИЦИЕНТЫ МИГРАЦИОННОГО ПРИР'!O10/10</f>
        <v>-0.6</v>
      </c>
      <c r="P10" s="104" t="n">
        <f aca="false">'КОЭФФИЦИЕНТЫ МИГРАЦИОННОГО ПРИР'!P10/10</f>
        <v>-0.4</v>
      </c>
      <c r="Q10" s="104" t="n">
        <f aca="false">'КОЭФФИЦИЕНТЫ МИГРАЦИОННОГО ПРИР'!Q10/10</f>
        <v>1.6</v>
      </c>
      <c r="R10" s="153" t="n">
        <f aca="false">'КОЭФФИЦИЕНТЫ МИГРАЦИОННОГО ПРИР'!R10/10</f>
        <v>-0.4</v>
      </c>
    </row>
    <row r="11" customFormat="false" ht="15.75" hidden="false" customHeight="false" outlineLevel="0" collapsed="false">
      <c r="A11" s="363" t="n">
        <v>10</v>
      </c>
      <c r="B11" s="106" t="s">
        <v>12</v>
      </c>
      <c r="C11" s="103" t="n">
        <f aca="false">'КОЭФФИЦИЕНТЫ МИГРАЦИОННОГО ПРИР'!C11/10</f>
        <v>15.3</v>
      </c>
      <c r="D11" s="104" t="n">
        <f aca="false">'КОЭФФИЦИЕНТЫ МИГРАЦИОННОГО ПРИР'!D11/10</f>
        <v>16.931</v>
      </c>
      <c r="E11" s="104" t="n">
        <f aca="false">'КОЭФФИЦИЕНТЫ МИГРАЦИОННОГО ПРИР'!E11/10</f>
        <v>13.879</v>
      </c>
      <c r="F11" s="104" t="n">
        <f aca="false">'КОЭФФИЦИЕНТЫ МИГРАЦИОННОГО ПРИР'!F11/10</f>
        <v>14.942</v>
      </c>
      <c r="G11" s="104" t="n">
        <f aca="false">'КОЭФФИЦИЕНТЫ МИГРАЦИОННОГО ПРИР'!G11/10</f>
        <v>14.18</v>
      </c>
      <c r="H11" s="104" t="n">
        <f aca="false">'КОЭФФИЦИЕНТЫ МИГРАЦИОННОГО ПРИР'!H11/10</f>
        <v>16.1</v>
      </c>
      <c r="I11" s="104" t="n">
        <f aca="false">'КОЭФФИЦИЕНТЫ МИГРАЦИОННОГО ПРИР'!I11/10</f>
        <v>16</v>
      </c>
      <c r="J11" s="104" t="n">
        <f aca="false">'КОЭФФИЦИЕНТЫ МИГРАЦИОННОГО ПРИР'!J11/10</f>
        <v>15.7</v>
      </c>
      <c r="K11" s="104" t="n">
        <f aca="false">'КОЭФФИЦИЕНТЫ МИГРАЦИОННОГО ПРИР'!K11/10</f>
        <v>14</v>
      </c>
      <c r="L11" s="104" t="n">
        <f aca="false">'КОЭФФИЦИЕНТЫ МИГРАЦИОННОГО ПРИР'!L11/10</f>
        <v>14.9</v>
      </c>
      <c r="M11" s="104" t="n">
        <f aca="false">'КОЭФФИЦИЕНТЫ МИГРАЦИОННОГО ПРИР'!M11/10</f>
        <v>12</v>
      </c>
      <c r="N11" s="104" t="n">
        <f aca="false">'КОЭФФИЦИЕНТЫ МИГРАЦИОННОГО ПРИР'!N11/10</f>
        <v>14.1</v>
      </c>
      <c r="O11" s="104" t="n">
        <f aca="false">'КОЭФФИЦИЕНТЫ МИГРАЦИОННОГО ПРИР'!O11/10</f>
        <v>11.1</v>
      </c>
      <c r="P11" s="104" t="n">
        <f aca="false">'КОЭФФИЦИЕНТЫ МИГРАЦИОННОГО ПРИР'!P11/10</f>
        <v>14</v>
      </c>
      <c r="Q11" s="104" t="n">
        <f aca="false">'КОЭФФИЦИЕНТЫ МИГРАЦИОННОГО ПРИР'!Q11/10</f>
        <v>14.4</v>
      </c>
      <c r="R11" s="153" t="n">
        <f aca="false">'КОЭФФИЦИЕНТЫ МИГРАЦИОННОГО ПРИР'!R11/10</f>
        <v>6.57</v>
      </c>
    </row>
    <row r="12" customFormat="false" ht="15.75" hidden="false" customHeight="false" outlineLevel="0" collapsed="false">
      <c r="A12" s="363" t="n">
        <v>11</v>
      </c>
      <c r="B12" s="106" t="s">
        <v>13</v>
      </c>
      <c r="C12" s="103" t="n">
        <f aca="false">'КОЭФФИЦИЕНТЫ МИГРАЦИОННОГО ПРИР'!C12/10</f>
        <v>-5.7</v>
      </c>
      <c r="D12" s="104" t="n">
        <f aca="false">'КОЭФФИЦИЕНТЫ МИГРАЦИОННОГО ПРИР'!D12/10</f>
        <v>-4.078</v>
      </c>
      <c r="E12" s="104" t="n">
        <f aca="false">'КОЭФФИЦИЕНТЫ МИГРАЦИОННОГО ПРИР'!E12/10</f>
        <v>0.378</v>
      </c>
      <c r="F12" s="104" t="n">
        <f aca="false">'КОЭФФИЦИЕНТЫ МИГРАЦИОННОГО ПРИР'!F12/10</f>
        <v>-0.746</v>
      </c>
      <c r="G12" s="104" t="n">
        <f aca="false">'КОЭФФИЦИЕНТЫ МИГРАЦИОННОГО ПРИР'!G12/10</f>
        <v>-0.83</v>
      </c>
      <c r="H12" s="104" t="n">
        <f aca="false">'КОЭФФИЦИЕНТЫ МИГРАЦИОННОГО ПРИР'!H12/10</f>
        <v>-3.2</v>
      </c>
      <c r="I12" s="104" t="n">
        <f aca="false">'КОЭФФИЦИЕНТЫ МИГРАЦИОННОГО ПРИР'!I12/10</f>
        <v>0.3</v>
      </c>
      <c r="J12" s="104" t="n">
        <f aca="false">'КОЭФФИЦИЕНТЫ МИГРАЦИОННОГО ПРИР'!J12/10</f>
        <v>-1.8</v>
      </c>
      <c r="K12" s="104" t="n">
        <f aca="false">'КОЭФФИЦИЕНТЫ МИГРАЦИОННОГО ПРИР'!K12/10</f>
        <v>-2.4</v>
      </c>
      <c r="L12" s="104" t="n">
        <f aca="false">'КОЭФФИЦИЕНТЫ МИГРАЦИОННОГО ПРИР'!L12/10</f>
        <v>-0.8</v>
      </c>
      <c r="M12" s="104" t="n">
        <f aca="false">'КОЭФФИЦИЕНТЫ МИГРАЦИОННОГО ПРИР'!M12/10</f>
        <v>-2.1</v>
      </c>
      <c r="N12" s="104" t="n">
        <f aca="false">'КОЭФФИЦИЕНТЫ МИГРАЦИОННОГО ПРИР'!N12/10</f>
        <v>-1</v>
      </c>
      <c r="O12" s="104" t="n">
        <f aca="false">'КОЭФФИЦИЕНТЫ МИГРАЦИОННОГО ПРИР'!O12/10</f>
        <v>-3.8</v>
      </c>
      <c r="P12" s="104" t="n">
        <f aca="false">'КОЭФФИЦИЕНТЫ МИГРАЦИОННОГО ПРИР'!P12/10</f>
        <v>-3.7</v>
      </c>
      <c r="Q12" s="104" t="n">
        <f aca="false">'КОЭФФИЦИЕНТЫ МИГРАЦИОННОГО ПРИР'!Q12/10</f>
        <v>-0.9</v>
      </c>
      <c r="R12" s="153" t="n">
        <f aca="false">'КОЭФФИЦИЕНТЫ МИГРАЦИОННОГО ПРИР'!R12/10</f>
        <v>-1.57</v>
      </c>
    </row>
    <row r="13" customFormat="false" ht="15.75" hidden="false" customHeight="false" outlineLevel="0" collapsed="false">
      <c r="A13" s="363" t="n">
        <v>12</v>
      </c>
      <c r="B13" s="106" t="s">
        <v>14</v>
      </c>
      <c r="C13" s="103" t="n">
        <f aca="false">'КОЭФФИЦИЕНТЫ МИГРАЦИОННОГО ПРИР'!C13/10</f>
        <v>2.9</v>
      </c>
      <c r="D13" s="104" t="n">
        <f aca="false">'КОЭФФИЦИЕНТЫ МИГРАЦИОННОГО ПРИР'!D13/10</f>
        <v>4.477</v>
      </c>
      <c r="E13" s="104" t="n">
        <f aca="false">'КОЭФФИЦИЕНТЫ МИГРАЦИОННОГО ПРИР'!E13/10</f>
        <v>3.413</v>
      </c>
      <c r="F13" s="104" t="n">
        <f aca="false">'КОЭФФИЦИЕНТЫ МИГРАЦИОННОГО ПРИР'!F13/10</f>
        <v>2.911</v>
      </c>
      <c r="G13" s="104" t="n">
        <f aca="false">'КОЭФФИЦИЕНТЫ МИГРАЦИОННОГО ПРИР'!G13/10</f>
        <v>2.43</v>
      </c>
      <c r="H13" s="104" t="n">
        <f aca="false">'КОЭФФИЦИЕНТЫ МИГРАЦИОННОГО ПРИР'!H13/10</f>
        <v>-0.7</v>
      </c>
      <c r="I13" s="104" t="n">
        <f aca="false">'КОЭФФИЦИЕНТЫ МИГРАЦИОННОГО ПРИР'!I13/10</f>
        <v>3.2</v>
      </c>
      <c r="J13" s="104" t="n">
        <f aca="false">'КОЭФФИЦИЕНТЫ МИГРАЦИОННОГО ПРИР'!J13/10</f>
        <v>2.2</v>
      </c>
      <c r="K13" s="104" t="n">
        <f aca="false">'КОЭФФИЦИЕНТЫ МИГРАЦИОННОГО ПРИР'!K13/10</f>
        <v>1.6</v>
      </c>
      <c r="L13" s="104" t="n">
        <f aca="false">'КОЭФФИЦИЕНТЫ МИГРАЦИОННОГО ПРИР'!L13/10</f>
        <v>0.4</v>
      </c>
      <c r="M13" s="104" t="n">
        <f aca="false">'КОЭФФИЦИЕНТЫ МИГРАЦИОННОГО ПРИР'!M13/10</f>
        <v>0.001</v>
      </c>
      <c r="N13" s="104" t="n">
        <f aca="false">'КОЭФФИЦИЕНТЫ МИГРАЦИОННОГО ПРИР'!N13/10</f>
        <v>1.7</v>
      </c>
      <c r="O13" s="104" t="n">
        <f aca="false">'КОЭФФИЦИЕНТЫ МИГРАЦИОННОГО ПРИР'!O13/10</f>
        <v>0.8</v>
      </c>
      <c r="P13" s="104" t="n">
        <f aca="false">'КОЭФФИЦИЕНТЫ МИГРАЦИОННОГО ПРИР'!P13/10</f>
        <v>-0.4</v>
      </c>
      <c r="Q13" s="104" t="n">
        <f aca="false">'КОЭФФИЦИЕНТЫ МИГРАЦИОННОГО ПРИР'!Q13/10</f>
        <v>2.1</v>
      </c>
      <c r="R13" s="153" t="n">
        <f aca="false">'КОЭФФИЦИЕНТЫ МИГРАЦИОННОГО ПРИР'!R13/10</f>
        <v>0.65</v>
      </c>
    </row>
    <row r="14" customFormat="false" ht="15.75" hidden="false" customHeight="false" outlineLevel="0" collapsed="false">
      <c r="A14" s="363" t="n">
        <v>13</v>
      </c>
      <c r="B14" s="106" t="s">
        <v>15</v>
      </c>
      <c r="C14" s="103" t="n">
        <f aca="false">'КОЭФФИЦИЕНТЫ МИГРАЦИОННОГО ПРИР'!C14/10</f>
        <v>6.1</v>
      </c>
      <c r="D14" s="104" t="n">
        <f aca="false">'КОЭФФИЦИЕНТЫ МИГРАЦИОННОГО ПРИР'!D14/10</f>
        <v>4.309</v>
      </c>
      <c r="E14" s="104" t="n">
        <f aca="false">'КОЭФФИЦИЕНТЫ МИГРАЦИОННОГО ПРИР'!E14/10</f>
        <v>1.052</v>
      </c>
      <c r="F14" s="104" t="n">
        <f aca="false">'КОЭФФИЦИЕНТЫ МИГРАЦИОННОГО ПРИР'!F14/10</f>
        <v>1.078</v>
      </c>
      <c r="G14" s="104" t="n">
        <f aca="false">'КОЭФФИЦИЕНТЫ МИГРАЦИОННОГО ПРИР'!G14/10</f>
        <v>0.482</v>
      </c>
      <c r="H14" s="104" t="n">
        <f aca="false">'КОЭФФИЦИЕНТЫ МИГРАЦИОННОГО ПРИР'!H14/10</f>
        <v>-2.3</v>
      </c>
      <c r="I14" s="104" t="n">
        <f aca="false">'КОЭФФИЦИЕНТЫ МИГРАЦИОННОГО ПРИР'!I14/10</f>
        <v>3.9</v>
      </c>
      <c r="J14" s="104" t="n">
        <f aca="false">'КОЭФФИЦИЕНТЫ МИГРАЦИОННОГО ПРИР'!J14/10</f>
        <v>0.8</v>
      </c>
      <c r="K14" s="104" t="n">
        <f aca="false">'КОЭФФИЦИЕНТЫ МИГРАЦИОННОГО ПРИР'!K14/10</f>
        <v>-1.8</v>
      </c>
      <c r="L14" s="104" t="n">
        <f aca="false">'КОЭФФИЦИЕНТЫ МИГРАЦИОННОГО ПРИР'!L14/10</f>
        <v>2.1</v>
      </c>
      <c r="M14" s="104" t="n">
        <f aca="false">'КОЭФФИЦИЕНТЫ МИГРАЦИОННОГО ПРИР'!M14/10</f>
        <v>-0.6</v>
      </c>
      <c r="N14" s="104" t="n">
        <f aca="false">'КОЭФФИЦИЕНТЫ МИГРАЦИОННОГО ПРИР'!N14/10</f>
        <v>0.2</v>
      </c>
      <c r="O14" s="104" t="n">
        <f aca="false">'КОЭФФИЦИЕНТЫ МИГРАЦИОННОГО ПРИР'!O14/10</f>
        <v>2.4</v>
      </c>
      <c r="P14" s="104" t="n">
        <f aca="false">'КОЭФФИЦИЕНТЫ МИГРАЦИОННОГО ПРИР'!P14/10</f>
        <v>-0.2</v>
      </c>
      <c r="Q14" s="104" t="n">
        <f aca="false">'КОЭФФИЦИЕНТЫ МИГРАЦИОННОГО ПРИР'!Q14/10</f>
        <v>-0.4</v>
      </c>
      <c r="R14" s="153" t="n">
        <f aca="false">'КОЭФФИЦИЕНТЫ МИГРАЦИОННОГО ПРИР'!R14/10</f>
        <v>-4.72</v>
      </c>
    </row>
    <row r="15" customFormat="false" ht="15.75" hidden="false" customHeight="false" outlineLevel="0" collapsed="false">
      <c r="A15" s="363" t="n">
        <v>14</v>
      </c>
      <c r="B15" s="106" t="s">
        <v>16</v>
      </c>
      <c r="C15" s="103" t="n">
        <f aca="false">'КОЭФФИЦИЕНТЫ МИГРАЦИОННОГО ПРИР'!C15/10</f>
        <v>0.1</v>
      </c>
      <c r="D15" s="104" t="n">
        <f aca="false">'КОЭФФИЦИЕНТЫ МИГРАЦИОННОГО ПРИР'!D15/10</f>
        <v>-0.176</v>
      </c>
      <c r="E15" s="104" t="n">
        <f aca="false">'КОЭФФИЦИЕНТЫ МИГРАЦИОННОГО ПРИР'!E15/10</f>
        <v>-0.847</v>
      </c>
      <c r="F15" s="104" t="n">
        <f aca="false">'КОЭФФИЦИЕНТЫ МИГРАЦИОННОГО ПРИР'!F15/10</f>
        <v>0.702</v>
      </c>
      <c r="G15" s="104" t="n">
        <f aca="false">'КОЭФФИЦИЕНТЫ МИГРАЦИОННОГО ПРИР'!G15/10</f>
        <v>0.526</v>
      </c>
      <c r="H15" s="104" t="n">
        <f aca="false">'КОЭФФИЦИЕНТЫ МИГРАЦИОННОГО ПРИР'!H15/10</f>
        <v>-1</v>
      </c>
      <c r="I15" s="104" t="n">
        <f aca="false">'КОЭФФИЦИЕНТЫ МИГРАЦИОННОГО ПРИР'!I15/10</f>
        <v>0.5</v>
      </c>
      <c r="J15" s="104" t="n">
        <f aca="false">'КОЭФФИЦИЕНТЫ МИГРАЦИОННОГО ПРИР'!J15/10</f>
        <v>0.2</v>
      </c>
      <c r="K15" s="104" t="n">
        <f aca="false">'КОЭФФИЦИЕНТЫ МИГРАЦИОННОГО ПРИР'!K15/10</f>
        <v>0.2</v>
      </c>
      <c r="L15" s="104" t="n">
        <f aca="false">'КОЭФФИЦИЕНТЫ МИГРАЦИОННОГО ПРИР'!L15/10</f>
        <v>0.3</v>
      </c>
      <c r="M15" s="104" t="n">
        <f aca="false">'КОЭФФИЦИЕНТЫ МИГРАЦИОННОГО ПРИР'!M15/10</f>
        <v>-5.2</v>
      </c>
      <c r="N15" s="104" t="n">
        <f aca="false">'КОЭФФИЦИЕНТЫ МИГРАЦИОННОГО ПРИР'!N15/10</f>
        <v>-3.3</v>
      </c>
      <c r="O15" s="104" t="n">
        <f aca="false">'КОЭФФИЦИЕНТЫ МИГРАЦИОННОГО ПРИР'!O15/10</f>
        <v>0.02</v>
      </c>
      <c r="P15" s="104" t="n">
        <f aca="false">'КОЭФФИЦИЕНТЫ МИГРАЦИОННОГО ПРИР'!P15/10</f>
        <v>-9.7</v>
      </c>
      <c r="Q15" s="104" t="n">
        <f aca="false">'КОЭФФИЦИЕНТЫ МИГРАЦИОННОГО ПРИР'!Q15/10</f>
        <v>-1.8</v>
      </c>
      <c r="R15" s="153" t="n">
        <f aca="false">'КОЭФФИЦИЕНТЫ МИГРАЦИОННОГО ПРИР'!R15/10</f>
        <v>-1.89</v>
      </c>
    </row>
    <row r="16" customFormat="false" ht="15.75" hidden="false" customHeight="false" outlineLevel="0" collapsed="false">
      <c r="A16" s="363" t="n">
        <v>15</v>
      </c>
      <c r="B16" s="106" t="s">
        <v>17</v>
      </c>
      <c r="C16" s="103" t="n">
        <f aca="false">'КОЭФФИЦИЕНТЫ МИГРАЦИОННОГО ПРИР'!C16/10</f>
        <v>1.6</v>
      </c>
      <c r="D16" s="104" t="n">
        <f aca="false">'КОЭФФИЦИЕНТЫ МИГРАЦИОННОГО ПРИР'!D16/10</f>
        <v>0.562</v>
      </c>
      <c r="E16" s="104" t="n">
        <f aca="false">'КОЭФФИЦИЕНТЫ МИГРАЦИОННОГО ПРИР'!E16/10</f>
        <v>1.795</v>
      </c>
      <c r="F16" s="104" t="n">
        <f aca="false">'КОЭФФИЦИЕНТЫ МИГРАЦИОННОГО ПРИР'!F16/10</f>
        <v>1.54</v>
      </c>
      <c r="G16" s="104" t="n">
        <f aca="false">'КОЭФФИЦИЕНТЫ МИГРАЦИОННОГО ПРИР'!G16/10</f>
        <v>1.509</v>
      </c>
      <c r="H16" s="104" t="n">
        <f aca="false">'КОЭФФИЦИЕНТЫ МИГРАЦИОННОГО ПРИР'!H16/10</f>
        <v>-2</v>
      </c>
      <c r="I16" s="104" t="n">
        <f aca="false">'КОЭФФИЦИЕНТЫ МИГРАЦИОННОГО ПРИР'!I16/10</f>
        <v>1.8</v>
      </c>
      <c r="J16" s="104" t="n">
        <f aca="false">'КОЭФФИЦИЕНТЫ МИГРАЦИОННОГО ПРИР'!J16/10</f>
        <v>0.6</v>
      </c>
      <c r="K16" s="104" t="n">
        <f aca="false">'КОЭФФИЦИЕНТЫ МИГРАЦИОННОГО ПРИР'!K16/10</f>
        <v>0.1</v>
      </c>
      <c r="L16" s="104" t="n">
        <f aca="false">'КОЭФФИЦИЕНТЫ МИГРАЦИОННОГО ПРИР'!L16/10</f>
        <v>-1.2</v>
      </c>
      <c r="M16" s="104" t="n">
        <f aca="false">'КОЭФФИЦИЕНТЫ МИГРАЦИОННОГО ПРИР'!M16/10</f>
        <v>-1.4</v>
      </c>
      <c r="N16" s="104" t="n">
        <f aca="false">'КОЭФФИЦИЕНТЫ МИГРАЦИОННОГО ПРИР'!N16/10</f>
        <v>0.4</v>
      </c>
      <c r="O16" s="104" t="n">
        <f aca="false">'КОЭФФИЦИЕНТЫ МИГРАЦИОННОГО ПРИР'!O16/10</f>
        <v>-3</v>
      </c>
      <c r="P16" s="104" t="n">
        <f aca="false">'КОЭФФИЦИЕНТЫ МИГРАЦИОННОГО ПРИР'!P16/10</f>
        <v>-3.4</v>
      </c>
      <c r="Q16" s="104" t="n">
        <f aca="false">'КОЭФФИЦИЕНТЫ МИГРАЦИОННОГО ПРИР'!Q16/10</f>
        <v>0.5</v>
      </c>
      <c r="R16" s="153" t="n">
        <f aca="false">'КОЭФФИЦИЕНТЫ МИГРАЦИОННОГО ПРИР'!R16/10</f>
        <v>-1.3</v>
      </c>
    </row>
    <row r="17" customFormat="false" ht="15.75" hidden="false" customHeight="false" outlineLevel="0" collapsed="false">
      <c r="A17" s="363" t="n">
        <v>16</v>
      </c>
      <c r="B17" s="106" t="s">
        <v>18</v>
      </c>
      <c r="C17" s="103" t="n">
        <f aca="false">'КОЭФФИЦИЕНТЫ МИГРАЦИОННОГО ПРИР'!C17/10</f>
        <v>3.8</v>
      </c>
      <c r="D17" s="104" t="n">
        <f aca="false">'КОЭФФИЦИЕНТЫ МИГРАЦИОННОГО ПРИР'!D17/10</f>
        <v>3.45</v>
      </c>
      <c r="E17" s="104" t="n">
        <f aca="false">'КОЭФФИЦИЕНТЫ МИГРАЦИОННОГО ПРИР'!E17/10</f>
        <v>4.237</v>
      </c>
      <c r="F17" s="104" t="n">
        <f aca="false">'КОЭФФИЦИЕНТЫ МИГРАЦИОННОГО ПРИР'!F17/10</f>
        <v>3.873</v>
      </c>
      <c r="G17" s="104" t="n">
        <f aca="false">'КОЭФФИЦИЕНТЫ МИГРАЦИОННОГО ПРИР'!G17/10</f>
        <v>2.242</v>
      </c>
      <c r="H17" s="104" t="n">
        <f aca="false">'КОЭФФИЦИЕНТЫ МИГРАЦИОННОГО ПРИР'!H17/10</f>
        <v>0.6</v>
      </c>
      <c r="I17" s="104" t="n">
        <f aca="false">'КОЭФФИЦИЕНТЫ МИГРАЦИОННОГО ПРИР'!I17/10</f>
        <v>4.5</v>
      </c>
      <c r="J17" s="104" t="n">
        <f aca="false">'КОЭФФИЦИЕНТЫ МИГРАЦИОННОГО ПРИР'!J17/10</f>
        <v>-0.2</v>
      </c>
      <c r="K17" s="104" t="n">
        <f aca="false">'КОЭФФИЦИЕНТЫ МИГРАЦИОННОГО ПРИР'!K17/10</f>
        <v>0.4</v>
      </c>
      <c r="L17" s="104" t="n">
        <f aca="false">'КОЭФФИЦИЕНТЫ МИГРАЦИОННОГО ПРИР'!L17/10</f>
        <v>1.9</v>
      </c>
      <c r="M17" s="104" t="n">
        <f aca="false">'КОЭФФИЦИЕНТЫ МИГРАЦИОННОГО ПРИР'!M17/10</f>
        <v>1.9</v>
      </c>
      <c r="N17" s="104" t="n">
        <f aca="false">'КОЭФФИЦИЕНТЫ МИГРАЦИОННОГО ПРИР'!N17/10</f>
        <v>2.1</v>
      </c>
      <c r="O17" s="104" t="n">
        <f aca="false">'КОЭФФИЦИЕНТЫ МИГРАЦИОННОГО ПРИР'!O17/10</f>
        <v>2.5</v>
      </c>
      <c r="P17" s="104" t="n">
        <f aca="false">'КОЭФФИЦИЕНТЫ МИГРАЦИОННОГО ПРИР'!P17/10</f>
        <v>-0.9</v>
      </c>
      <c r="Q17" s="104" t="n">
        <f aca="false">'КОЭФФИЦИЕНТЫ МИГРАЦИОННОГО ПРИР'!Q17/10</f>
        <v>-0.4</v>
      </c>
      <c r="R17" s="153" t="n">
        <f aca="false">'КОЭФФИЦИЕНТЫ МИГРАЦИОННОГО ПРИР'!R17/10</f>
        <v>-0.32</v>
      </c>
    </row>
    <row r="18" customFormat="false" ht="15.75" hidden="false" customHeight="false" outlineLevel="0" collapsed="false">
      <c r="A18" s="363" t="n">
        <v>17</v>
      </c>
      <c r="B18" s="106" t="s">
        <v>19</v>
      </c>
      <c r="C18" s="103" t="n">
        <f aca="false">'КОЭФФИЦИЕНТЫ МИГРАЦИОННОГО ПРИР'!C18/10</f>
        <v>-2.1</v>
      </c>
      <c r="D18" s="104" t="n">
        <f aca="false">'КОЭФФИЦИЕНТЫ МИГРАЦИОННОГО ПРИР'!D18/10</f>
        <v>-0.856</v>
      </c>
      <c r="E18" s="104" t="n">
        <f aca="false">'КОЭФФИЦИЕНТЫ МИГРАЦИОННОГО ПРИР'!E18/10</f>
        <v>1.93</v>
      </c>
      <c r="F18" s="104" t="n">
        <f aca="false">'КОЭФФИЦИЕНТЫ МИГРАЦИОННОГО ПРИР'!F18/10</f>
        <v>2.125</v>
      </c>
      <c r="G18" s="104" t="n">
        <f aca="false">'КОЭФФИЦИЕНТЫ МИГРАЦИОННОГО ПРИР'!G18/10</f>
        <v>1.025</v>
      </c>
      <c r="H18" s="104" t="n">
        <f aca="false">'КОЭФФИЦИЕНТЫ МИГРАЦИОННОГО ПРИР'!H18/10</f>
        <v>-1.2</v>
      </c>
      <c r="I18" s="104" t="n">
        <f aca="false">'КОЭФФИЦИЕНТЫ МИГРАЦИОННОГО ПРИР'!I18/10</f>
        <v>4.7</v>
      </c>
      <c r="J18" s="104" t="n">
        <f aca="false">'КОЭФФИЦИЕНТЫ МИГРАЦИОННОГО ПРИР'!J18/10</f>
        <v>4.4</v>
      </c>
      <c r="K18" s="104" t="n">
        <f aca="false">'КОЭФФИЦИЕНТЫ МИГРАЦИОННОГО ПРИР'!K18/10</f>
        <v>3.8</v>
      </c>
      <c r="L18" s="104" t="n">
        <f aca="false">'КОЭФФИЦИЕНТЫ МИГРАЦИОННОГО ПРИР'!L18/10</f>
        <v>3.5</v>
      </c>
      <c r="M18" s="104" t="n">
        <f aca="false">'КОЭФФИЦИЕНТЫ МИГРАЦИОННОГО ПРИР'!M18/10</f>
        <v>3.7</v>
      </c>
      <c r="N18" s="104" t="n">
        <f aca="false">'КОЭФФИЦИЕНТЫ МИГРАЦИОННОГО ПРИР'!N18/10</f>
        <v>2.8</v>
      </c>
      <c r="O18" s="104" t="n">
        <f aca="false">'КОЭФФИЦИЕНТЫ МИГРАЦИОННОГО ПРИР'!O18/10</f>
        <v>0.7</v>
      </c>
      <c r="P18" s="104" t="n">
        <f aca="false">'КОЭФФИЦИЕНТЫ МИГРАЦИОННОГО ПРИР'!P18/10</f>
        <v>0.3</v>
      </c>
      <c r="Q18" s="104" t="n">
        <f aca="false">'КОЭФФИЦИЕНТЫ МИГРАЦИОННОГО ПРИР'!Q18/10</f>
        <v>0.8</v>
      </c>
      <c r="R18" s="153" t="n">
        <f aca="false">'КОЭФФИЦИЕНТЫ МИГРАЦИОННОГО ПРИР'!R18/10</f>
        <v>-0.87</v>
      </c>
    </row>
    <row r="19" customFormat="false" ht="15.75" hidden="false" customHeight="false" outlineLevel="0" collapsed="false">
      <c r="A19" s="365" t="n">
        <v>18</v>
      </c>
      <c r="B19" s="108" t="s">
        <v>20</v>
      </c>
      <c r="C19" s="109" t="n">
        <f aca="false">'КОЭФФИЦИЕНТЫ МИГРАЦИОННОГО ПРИР'!C19/10</f>
        <v>21.6</v>
      </c>
      <c r="D19" s="110" t="n">
        <f aca="false">'КОЭФФИЦИЕНТЫ МИГРАЦИОННОГО ПРИР'!D19/10</f>
        <v>18.23</v>
      </c>
      <c r="E19" s="110" t="n">
        <f aca="false">'КОЭФФИЦИЕНТЫ МИГРАЦИОННОГО ПРИР'!E19/10</f>
        <v>10.644</v>
      </c>
      <c r="F19" s="110" t="n">
        <f aca="false">'КОЭФФИЦИЕНТЫ МИГРАЦИОННОГО ПРИР'!F19/10</f>
        <v>9.897</v>
      </c>
      <c r="G19" s="110" t="n">
        <f aca="false">'КОЭФФИЦИЕНТЫ МИГРАЦИОННОГО ПРИР'!G19/10</f>
        <v>9.224</v>
      </c>
      <c r="H19" s="110" t="n">
        <f aca="false">'КОЭФФИЦИЕНТЫ МИГРАЦИОННОГО ПРИР'!H19/10</f>
        <v>14.1</v>
      </c>
      <c r="I19" s="110" t="n">
        <f aca="false">'КОЭФФИЦИЕНТЫ МИГРАЦИОННОГО ПРИР'!I19/10</f>
        <v>5.1</v>
      </c>
      <c r="J19" s="110" t="n">
        <f aca="false">'КОЭФФИЦИЕНТЫ МИГРАЦИОННОГО ПРИР'!J19/10</f>
        <v>8.9</v>
      </c>
      <c r="K19" s="110" t="n">
        <f aca="false">'КОЭФФИЦИЕНТЫ МИГРАЦИОННОГО ПРИР'!K19/10</f>
        <v>9</v>
      </c>
      <c r="L19" s="110" t="n">
        <f aca="false">'КОЭФФИЦИЕНТЫ МИГРАЦИОННОГО ПРИР'!L19/10</f>
        <v>5.7</v>
      </c>
      <c r="M19" s="110" t="n">
        <f aca="false">'КОЭФФИЦИЕНТЫ МИГРАЦИОННОГО ПРИР'!M19/10</f>
        <v>9.2</v>
      </c>
      <c r="N19" s="110" t="n">
        <f aca="false">'КОЭФФИЦИЕНТЫ МИГРАЦИОННОГО ПРИР'!N19/10</f>
        <v>2.4</v>
      </c>
      <c r="O19" s="110" t="n">
        <f aca="false">'КОЭФФИЦИЕНТЫ МИГРАЦИОННОГО ПРИР'!O19/10</f>
        <v>8.9</v>
      </c>
      <c r="P19" s="110" t="n">
        <f aca="false">'КОЭФФИЦИЕНТЫ МИГРАЦИОННОГО ПРИР'!P19/10</f>
        <v>7.9</v>
      </c>
      <c r="Q19" s="110" t="n">
        <f aca="false">'КОЭФФИЦИЕНТЫ МИГРАЦИОННОГО ПРИР'!Q19/10</f>
        <v>3.8</v>
      </c>
      <c r="R19" s="155" t="n">
        <f aca="false">'КОЭФФИЦИЕНТЫ МИГРАЦИОННОГО ПРИР'!R19/10</f>
        <v>0.13</v>
      </c>
    </row>
    <row r="20" customFormat="false" ht="15.75" hidden="false" customHeight="false" outlineLevel="0" collapsed="false">
      <c r="A20" s="361" t="n">
        <v>19</v>
      </c>
      <c r="B20" s="112" t="s">
        <v>21</v>
      </c>
      <c r="C20" s="98" t="n">
        <f aca="false">'КОЭФФИЦИЕНТЫ МИГРАЦИОННОГО ПРИР'!C20/10</f>
        <v>-11.5</v>
      </c>
      <c r="D20" s="99" t="n">
        <f aca="false">'КОЭФФИЦИЕНТЫ МИГРАЦИОННОГО ПРИР'!D20/10</f>
        <v>-9.293</v>
      </c>
      <c r="E20" s="99" t="n">
        <f aca="false">'КОЭФФИЦИЕНТЫ МИГРАЦИОННОГО ПРИР'!E20/10</f>
        <v>-2.93</v>
      </c>
      <c r="F20" s="99" t="n">
        <f aca="false">'КОЭФФИЦИЕНТЫ МИГРАЦИОННОГО ПРИР'!F20/10</f>
        <v>-3.33</v>
      </c>
      <c r="G20" s="99" t="n">
        <f aca="false">'КОЭФФИЦИЕНТЫ МИГРАЦИОННОГО ПРИР'!G20/10</f>
        <v>-3.583</v>
      </c>
      <c r="H20" s="99" t="n">
        <f aca="false">'КОЭФФИЦИЕНТЫ МИГРАЦИОННОГО ПРИР'!H20/10</f>
        <v>-5.4</v>
      </c>
      <c r="I20" s="99" t="n">
        <f aca="false">'КОЭФФИЦИЕНТЫ МИГРАЦИОННОГО ПРИР'!I20/10</f>
        <v>-1.8</v>
      </c>
      <c r="J20" s="99" t="n">
        <f aca="false">'КОЭФФИЦИЕНТЫ МИГРАЦИОННОГО ПРИР'!J20/10</f>
        <v>-1.5</v>
      </c>
      <c r="K20" s="99" t="n">
        <f aca="false">'КОЭФФИЦИЕНТЫ МИГРАЦИОННОГО ПРИР'!K20/10</f>
        <v>-1.3</v>
      </c>
      <c r="L20" s="99" t="n">
        <f aca="false">'КОЭФФИЦИЕНТЫ МИГРАЦИОННОГО ПРИР'!L20/10</f>
        <v>-0.7</v>
      </c>
      <c r="M20" s="99" t="n">
        <f aca="false">'КОЭФФИЦИЕНТЫ МИГРАЦИОННОГО ПРИР'!M20/10</f>
        <v>-1.2</v>
      </c>
      <c r="N20" s="99" t="n">
        <f aca="false">'КОЭФФИЦИЕНТЫ МИГРАЦИОННОГО ПРИР'!N20/10</f>
        <v>-1.6</v>
      </c>
      <c r="O20" s="99" t="n">
        <f aca="false">'КОЭФФИЦИЕНТЫ МИГРАЦИОННОГО ПРИР'!O20/10</f>
        <v>-3.1</v>
      </c>
      <c r="P20" s="99" t="n">
        <f aca="false">'КОЭФФИЦИЕНТЫ МИГРАЦИОННОГО ПРИР'!P20/10</f>
        <v>-2.1</v>
      </c>
      <c r="Q20" s="99" t="n">
        <f aca="false">'КОЭФФИЦИЕНТЫ МИГРАЦИОННОГО ПРИР'!Q20/10</f>
        <v>-1.2</v>
      </c>
      <c r="R20" s="151" t="n">
        <f aca="false">'КОЭФФИЦИЕНТЫ МИГРАЦИОННОГО ПРИР'!R20/10</f>
        <v>-0.08</v>
      </c>
    </row>
    <row r="21" customFormat="false" ht="15.75" hidden="false" customHeight="true" outlineLevel="0" collapsed="false">
      <c r="A21" s="363" t="n">
        <v>20</v>
      </c>
      <c r="B21" s="106" t="s">
        <v>22</v>
      </c>
      <c r="C21" s="103" t="n">
        <f aca="false">'КОЭФФИЦИЕНТЫ МИГРАЦИОННОГО ПРИР'!C21/10</f>
        <v>-16.3</v>
      </c>
      <c r="D21" s="104" t="n">
        <f aca="false">'КОЭФФИЦИЕНТЫ МИГРАЦИОННОГО ПРИР'!D21/10</f>
        <v>-16.238</v>
      </c>
      <c r="E21" s="104" t="n">
        <f aca="false">'КОЭФФИЦИЕНТЫ МИГРАЦИОННОГО ПРИР'!E21/10</f>
        <v>-9.755</v>
      </c>
      <c r="F21" s="104" t="n">
        <f aca="false">'КОЭФФИЦИЕНТЫ МИГРАЦИОННОГО ПРИР'!F21/10</f>
        <v>-12.918</v>
      </c>
      <c r="G21" s="104" t="n">
        <f aca="false">'КОЭФФИЦИЕНТЫ МИГРАЦИОННОГО ПРИР'!G21/10</f>
        <v>-10.937</v>
      </c>
      <c r="H21" s="104" t="n">
        <f aca="false">'КОЭФФИЦИЕНТЫ МИГРАЦИОННОГО ПРИР'!H21/10</f>
        <v>-13.9</v>
      </c>
      <c r="I21" s="104" t="n">
        <f aca="false">'КОЭФФИЦИЕНТЫ МИГРАЦИОННОГО ПРИР'!I21/10</f>
        <v>-11.2</v>
      </c>
      <c r="J21" s="104" t="n">
        <f aca="false">'КОЭФФИЦИЕНТЫ МИГРАЦИОННОГО ПРИР'!J21/10</f>
        <v>-12.2</v>
      </c>
      <c r="K21" s="104" t="n">
        <f aca="false">'КОЭФФИЦИЕНТЫ МИГРАЦИОННОГО ПРИР'!K21/10</f>
        <v>-12</v>
      </c>
      <c r="L21" s="104" t="n">
        <f aca="false">'КОЭФФИЦИЕНТЫ МИГРАЦИОННОГО ПРИР'!L21/10</f>
        <v>-10.7</v>
      </c>
      <c r="M21" s="104" t="n">
        <f aca="false">'КОЭФФИЦИЕНТЫ МИГРАЦИОННОГО ПРИР'!M21/10</f>
        <v>-10.2</v>
      </c>
      <c r="N21" s="104" t="n">
        <f aca="false">'КОЭФФИЦИЕНТЫ МИГРАЦИОННОГО ПРИР'!N21/10</f>
        <v>-8.1</v>
      </c>
      <c r="O21" s="104" t="n">
        <f aca="false">'КОЭФФИЦИЕНТЫ МИГРАЦИОННОГО ПРИР'!O21/10</f>
        <v>-11.2</v>
      </c>
      <c r="P21" s="104" t="n">
        <f aca="false">'КОЭФФИЦИЕНТЫ МИГРАЦИОННОГО ПРИР'!P21/10</f>
        <v>-11.1</v>
      </c>
      <c r="Q21" s="104" t="n">
        <f aca="false">'КОЭФФИЦИЕНТЫ МИГРАЦИОННОГО ПРИР'!Q21/10</f>
        <v>-9.4</v>
      </c>
      <c r="R21" s="153" t="n">
        <f aca="false">'КОЭФФИЦИЕНТЫ МИГРАЦИОННОГО ПРИР'!R21/10</f>
        <v>-4.17</v>
      </c>
    </row>
    <row r="22" customFormat="false" ht="15.75" hidden="false" customHeight="true" outlineLevel="0" collapsed="false">
      <c r="A22" s="363" t="n">
        <v>21</v>
      </c>
      <c r="B22" s="106" t="s">
        <v>23</v>
      </c>
      <c r="C22" s="103" t="n">
        <f aca="false">'КОЭФФИЦИЕНТЫ МИГРАЦИОННОГО ПРИР'!C22/10</f>
        <v>-7.2</v>
      </c>
      <c r="D22" s="104" t="n">
        <f aca="false">'КОЭФФИЦИЕНТЫ МИГРАЦИОННОГО ПРИР'!D22/10</f>
        <v>-6.991</v>
      </c>
      <c r="E22" s="104" t="n">
        <f aca="false">'КОЭФФИЦИЕНТЫ МИГРАЦИОННОГО ПРИР'!E22/10</f>
        <v>-4.624</v>
      </c>
      <c r="F22" s="104" t="n">
        <f aca="false">'КОЭФФИЦИЕНТЫ МИГРАЦИОННОГО ПРИР'!F22/10</f>
        <v>-6.103</v>
      </c>
      <c r="G22" s="104" t="n">
        <f aca="false">'КОЭФФИЦИЕНТЫ МИГРАЦИОННОГО ПРИР'!G22/10</f>
        <v>-4.947</v>
      </c>
      <c r="H22" s="104" t="n">
        <f aca="false">'КОЭФФИЦИЕНТЫ МИГРАЦИОННОГО ПРИР'!H22/10</f>
        <v>-8.2</v>
      </c>
      <c r="I22" s="104" t="n">
        <f aca="false">'КОЭФФИЦИЕНТЫ МИГРАЦИОННОГО ПРИР'!I22/10</f>
        <v>-7.7</v>
      </c>
      <c r="J22" s="104" t="n">
        <f aca="false">'КОЭФФИЦИЕНТЫ МИГРАЦИОННОГО ПРИР'!J22/10</f>
        <v>-8.5</v>
      </c>
      <c r="K22" s="104" t="n">
        <f aca="false">'КОЭФФИЦИЕНТЫ МИГРАЦИОННОГО ПРИР'!K22/10</f>
        <v>-8.2</v>
      </c>
      <c r="L22" s="104" t="n">
        <f aca="false">'КОЭФФИЦИЕНТЫ МИГРАЦИОННОГО ПРИР'!L22/10</f>
        <v>-6.5</v>
      </c>
      <c r="M22" s="104" t="n">
        <f aca="false">'КОЭФФИЦИЕНТЫ МИГРАЦИОННОГО ПРИР'!M22/10</f>
        <v>-6.8</v>
      </c>
      <c r="N22" s="104" t="n">
        <f aca="false">'КОЭФФИЦИЕНТЫ МИГРАЦИОННОГО ПРИР'!N22/10</f>
        <v>-5.6</v>
      </c>
      <c r="O22" s="104" t="n">
        <f aca="false">'КОЭФФИЦИЕНТЫ МИГРАЦИОННОГО ПРИР'!O22/10</f>
        <v>-6.9</v>
      </c>
      <c r="P22" s="104" t="n">
        <f aca="false">'КОЭФФИЦИЕНТЫ МИГРАЦИОННОГО ПРИР'!P22/10</f>
        <v>-6.2</v>
      </c>
      <c r="Q22" s="104" t="n">
        <f aca="false">'КОЭФФИЦИЕНТЫ МИГРАЦИОННОГО ПРИР'!Q22/10</f>
        <v>-2.6</v>
      </c>
      <c r="R22" s="153" t="n">
        <f aca="false">'КОЭФФИЦИЕНТЫ МИГРАЦИОННОГО ПРИР'!R22/10</f>
        <v>-2.06</v>
      </c>
    </row>
    <row r="23" customFormat="false" ht="15.75" hidden="false" customHeight="true" outlineLevel="0" collapsed="false">
      <c r="A23" s="363" t="n">
        <v>22</v>
      </c>
      <c r="B23" s="106" t="s">
        <v>24</v>
      </c>
      <c r="C23" s="103" t="n">
        <f aca="false">'КОЭФФИЦИЕНТЫ МИГРАЦИОННОГО ПРИР'!C23/10</f>
        <v>-0.4</v>
      </c>
      <c r="D23" s="104" t="n">
        <f aca="false">'КОЭФФИЦИЕНТЫ МИГРАЦИОННОГО ПРИР'!D23/10</f>
        <v>-1.262</v>
      </c>
      <c r="E23" s="104" t="n">
        <f aca="false">'КОЭФФИЦИЕНТЫ МИГРАЦИОННОГО ПРИР'!E23/10</f>
        <v>-0.552</v>
      </c>
      <c r="F23" s="104" t="n">
        <f aca="false">'КОЭФФИЦИЕНТЫ МИГРАЦИОННОГО ПРИР'!F23/10</f>
        <v>-0.278</v>
      </c>
      <c r="G23" s="104" t="n">
        <f aca="false">'КОЭФФИЦИЕНТЫ МИГРАЦИОННОГО ПРИР'!G23/10</f>
        <v>-0.928</v>
      </c>
      <c r="H23" s="104" t="n">
        <f aca="false">'КОЭФФИЦИЕНТЫ МИГРАЦИОННОГО ПРИР'!H23/10</f>
        <v>-1.7</v>
      </c>
      <c r="I23" s="104" t="n">
        <f aca="false">'КОЭФФИЦИЕНТЫ МИГРАЦИОННОГО ПРИР'!I23/10</f>
        <v>0.5</v>
      </c>
      <c r="J23" s="104" t="n">
        <f aca="false">'КОЭФФИЦИЕНТЫ МИГРАЦИОННОГО ПРИР'!J23/10</f>
        <v>-0.9</v>
      </c>
      <c r="K23" s="104" t="n">
        <f aca="false">'КОЭФФИЦИЕНТЫ МИГРАЦИОННОГО ПРИР'!K23/10</f>
        <v>-1.1</v>
      </c>
      <c r="L23" s="104" t="n">
        <f aca="false">'КОЭФФИЦИЕНТЫ МИГРАЦИОННОГО ПРИР'!L23/10</f>
        <v>-0.7</v>
      </c>
      <c r="M23" s="104" t="n">
        <f aca="false">'КОЭФФИЦИЕНТЫ МИГРАЦИОННОГО ПРИР'!M23/10</f>
        <v>-1.7</v>
      </c>
      <c r="N23" s="104" t="n">
        <f aca="false">'КОЭФФИЦИЕНТЫ МИГРАЦИОННОГО ПРИР'!N23/10</f>
        <v>-1.5</v>
      </c>
      <c r="O23" s="104" t="n">
        <f aca="false">'КОЭФФИЦИЕНТЫ МИГРАЦИОННОГО ПРИР'!O23/10</f>
        <v>-3.1</v>
      </c>
      <c r="P23" s="104" t="n">
        <f aca="false">'КОЭФФИЦИЕНТЫ МИГРАЦИОННОГО ПРИР'!P23/10</f>
        <v>-3.8</v>
      </c>
      <c r="Q23" s="104" t="n">
        <f aca="false">'КОЭФФИЦИЕНТЫ МИГРАЦИОННОГО ПРИР'!Q23/10</f>
        <v>-1.8</v>
      </c>
      <c r="R23" s="153" t="n">
        <f aca="false">'КОЭФФИЦИЕНТЫ МИГРАЦИОННОГО ПРИР'!R23/10</f>
        <v>-1.78</v>
      </c>
    </row>
    <row r="24" customFormat="false" ht="15.75" hidden="false" customHeight="true" outlineLevel="0" collapsed="false">
      <c r="A24" s="363" t="n">
        <v>23</v>
      </c>
      <c r="B24" s="106" t="s">
        <v>25</v>
      </c>
      <c r="C24" s="103" t="n">
        <f aca="false">'КОЭФФИЦИЕНТЫ МИГРАЦИОННОГО ПРИР'!C24/10</f>
        <v>3.3</v>
      </c>
      <c r="D24" s="104" t="n">
        <f aca="false">'КОЭФФИЦИЕНТЫ МИГРАЦИОННОГО ПРИР'!D24/10</f>
        <v>4.767</v>
      </c>
      <c r="E24" s="104" t="n">
        <f aca="false">'КОЭФФИЦИЕНТЫ МИГРАЦИОННОГО ПРИР'!E24/10</f>
        <v>5.554</v>
      </c>
      <c r="F24" s="104" t="n">
        <f aca="false">'КОЭФФИЦИЕНТЫ МИГРАЦИОННОГО ПРИР'!F24/10</f>
        <v>5.429</v>
      </c>
      <c r="G24" s="104" t="n">
        <f aca="false">'КОЭФФИЦИЕНТЫ МИГРАЦИОННОГО ПРИР'!G24/10</f>
        <v>5.175</v>
      </c>
      <c r="H24" s="104" t="n">
        <f aca="false">'КОЭФФИЦИЕНТЫ МИГРАЦИОННОГО ПРИР'!H24/10</f>
        <v>6.2</v>
      </c>
      <c r="I24" s="104" t="n">
        <f aca="false">'КОЭФФИЦИЕНТЫ МИГРАЦИОННОГО ПРИР'!I24/10</f>
        <v>6.8</v>
      </c>
      <c r="J24" s="104" t="n">
        <f aca="false">'КОЭФФИЦИЕНТЫ МИГРАЦИОННОГО ПРИР'!J24/10</f>
        <v>9.2</v>
      </c>
      <c r="K24" s="104" t="n">
        <f aca="false">'КОЭФФИЦИЕНТЫ МИГРАЦИОННОГО ПРИР'!K24/10</f>
        <v>9.4</v>
      </c>
      <c r="L24" s="104" t="n">
        <f aca="false">'КОЭФФИЦИЕНТЫ МИГРАЦИОННОГО ПРИР'!L24/10</f>
        <v>6.7</v>
      </c>
      <c r="M24" s="104" t="n">
        <f aca="false">'КОЭФФИЦИЕНТЫ МИГРАЦИОННОГО ПРИР'!M24/10</f>
        <v>8.2</v>
      </c>
      <c r="N24" s="104" t="n">
        <f aca="false">'КОЭФФИЦИЕНТЫ МИГРАЦИОННОГО ПРИР'!N24/10</f>
        <v>10.1</v>
      </c>
      <c r="O24" s="104" t="n">
        <f aca="false">'КОЭФФИЦИЕНТЫ МИГРАЦИОННОГО ПРИР'!O24/10</f>
        <v>9.9</v>
      </c>
      <c r="P24" s="104" t="n">
        <f aca="false">'КОЭФФИЦИЕНТЫ МИГРАЦИОННОГО ПРИР'!P24/10</f>
        <v>9.5</v>
      </c>
      <c r="Q24" s="104" t="n">
        <f aca="false">'КОЭФФИЦИЕНТЫ МИГРАЦИОННОГО ПРИР'!Q24/10</f>
        <v>12.9</v>
      </c>
      <c r="R24" s="153" t="n">
        <f aca="false">'КОЭФФИЦИЕНТЫ МИГРАЦИОННОГО ПРИР'!R24/10</f>
        <v>10.11</v>
      </c>
    </row>
    <row r="25" customFormat="false" ht="15.75" hidden="false" customHeight="true" outlineLevel="0" collapsed="false">
      <c r="A25" s="363" t="n">
        <v>24</v>
      </c>
      <c r="B25" s="106" t="s">
        <v>26</v>
      </c>
      <c r="C25" s="103" t="n">
        <f aca="false">'КОЭФФИЦИЕНТЫ МИГРАЦИОННОГО ПРИР'!C25/10</f>
        <v>14.6</v>
      </c>
      <c r="D25" s="104" t="n">
        <f aca="false">'КОЭФФИЦИЕНТЫ МИГРАЦИОННОГО ПРИР'!D25/10</f>
        <v>14.452</v>
      </c>
      <c r="E25" s="104" t="n">
        <f aca="false">'КОЭФФИЦИЕНТЫ МИГРАЦИОННОГО ПРИР'!E25/10</f>
        <v>10.37</v>
      </c>
      <c r="F25" s="104" t="n">
        <f aca="false">'КОЭФФИЦИЕНТЫ МИГРАЦИОННОГО ПРИР'!F25/10</f>
        <v>12.592</v>
      </c>
      <c r="G25" s="104" t="n">
        <f aca="false">'КОЭФФИЦИЕНТЫ МИГРАЦИОННОГО ПРИР'!G25/10</f>
        <v>10.995</v>
      </c>
      <c r="H25" s="104" t="n">
        <f aca="false">'КОЭФФИЦИЕНТЫ МИГРАЦИОННОГО ПРИР'!H25/10</f>
        <v>15</v>
      </c>
      <c r="I25" s="104" t="n">
        <f aca="false">'КОЭФФИЦИЕНТЫ МИГРАЦИОННОГО ПРИР'!I25/10</f>
        <v>14.9</v>
      </c>
      <c r="J25" s="104" t="n">
        <f aca="false">'КОЭФФИЦИЕНТЫ МИГРАЦИОННОГО ПРИР'!J25/10</f>
        <v>15.6</v>
      </c>
      <c r="K25" s="104" t="n">
        <f aca="false">'КОЭФФИЦИЕНТЫ МИГРАЦИОННОГО ПРИР'!K25/10</f>
        <v>12.9</v>
      </c>
      <c r="L25" s="104" t="n">
        <f aca="false">'КОЭФФИЦИЕНТЫ МИГРАЦИОННОГО ПРИР'!L25/10</f>
        <v>12</v>
      </c>
      <c r="M25" s="104" t="n">
        <f aca="false">'КОЭФФИЦИЕНТЫ МИГРАЦИОННОГО ПРИР'!M25/10</f>
        <v>6.8</v>
      </c>
      <c r="N25" s="104" t="n">
        <f aca="false">'КОЭФФИЦИЕНТЫ МИГРАЦИОННОГО ПРИР'!N25/10</f>
        <v>12.1</v>
      </c>
      <c r="O25" s="104" t="n">
        <f aca="false">'КОЭФФИЦИЕНТЫ МИГРАЦИОННОГО ПРИР'!O25/10</f>
        <v>17.1</v>
      </c>
      <c r="P25" s="104" t="n">
        <f aca="false">'КОЭФФИЦИЕНТЫ МИГРАЦИОННОГО ПРИР'!P25/10</f>
        <v>23.9</v>
      </c>
      <c r="Q25" s="104" t="n">
        <f aca="false">'КОЭФФИЦИЕНТЫ МИГРАЦИОННОГО ПРИР'!Q25/10</f>
        <v>20.4</v>
      </c>
      <c r="R25" s="153" t="n">
        <f aca="false">'КОЭФФИЦИЕНТЫ МИГРАЦИОННОГО ПРИР'!R25/10</f>
        <v>16.8</v>
      </c>
    </row>
    <row r="26" customFormat="false" ht="15.75" hidden="false" customHeight="true" outlineLevel="0" collapsed="false">
      <c r="A26" s="363" t="n">
        <v>25</v>
      </c>
      <c r="B26" s="106" t="s">
        <v>27</v>
      </c>
      <c r="C26" s="103" t="n">
        <f aca="false">'КОЭФФИЦИЕНТЫ МИГРАЦИОННОГО ПРИР'!C26/10</f>
        <v>-16.9</v>
      </c>
      <c r="D26" s="104" t="n">
        <f aca="false">'КОЭФФИЦИЕНТЫ МИГРАЦИОННОГО ПРИР'!D26/10</f>
        <v>-15.562</v>
      </c>
      <c r="E26" s="104" t="n">
        <f aca="false">'КОЭФФИЦИЕНТЫ МИГРАЦИОННОГО ПРИР'!E26/10</f>
        <v>-9.332</v>
      </c>
      <c r="F26" s="104" t="n">
        <f aca="false">'КОЭФФИЦИЕНТЫ МИГРАЦИОННОГО ПРИР'!F26/10</f>
        <v>-10.522</v>
      </c>
      <c r="G26" s="104" t="n">
        <f aca="false">'КОЭФФИЦИЕНТЫ МИГРАЦИОННОГО ПРИР'!G26/10</f>
        <v>-5.997</v>
      </c>
      <c r="H26" s="104" t="n">
        <f aca="false">'КОЭФФИЦИЕНТЫ МИГРАЦИОННОГО ПРИР'!H26/10</f>
        <v>-6.9</v>
      </c>
      <c r="I26" s="104" t="n">
        <f aca="false">'КОЭФФИЦИЕНТЫ МИГРАЦИОННОГО ПРИР'!I26/10</f>
        <v>-7.7</v>
      </c>
      <c r="J26" s="104" t="n">
        <f aca="false">'КОЭФФИЦИЕНТЫ МИГРАЦИОННОГО ПРИР'!J26/10</f>
        <v>-10.1</v>
      </c>
      <c r="K26" s="104" t="n">
        <f aca="false">'КОЭФФИЦИЕНТЫ МИГРАЦИОННОГО ПРИР'!K26/10</f>
        <v>-12.9</v>
      </c>
      <c r="L26" s="104" t="n">
        <f aca="false">'КОЭФФИЦИЕНТЫ МИГРАЦИОННОГО ПРИР'!L26/10</f>
        <v>-6.5</v>
      </c>
      <c r="M26" s="104" t="n">
        <f aca="false">'КОЭФФИЦИЕНТЫ МИГРАЦИОННОГО ПРИР'!M26/10</f>
        <v>-5.7</v>
      </c>
      <c r="N26" s="104" t="n">
        <f aca="false">'КОЭФФИЦИЕНТЫ МИГРАЦИОННОГО ПРИР'!N26/10</f>
        <v>-5.7</v>
      </c>
      <c r="O26" s="104" t="n">
        <f aca="false">'КОЭФФИЦИЕНТЫ МИГРАЦИОННОГО ПРИР'!O26/10</f>
        <v>-4.6</v>
      </c>
      <c r="P26" s="104" t="n">
        <f aca="false">'КОЭФФИЦИЕНТЫ МИГРАЦИОННОГО ПРИР'!P26/10</f>
        <v>-5.9</v>
      </c>
      <c r="Q26" s="104" t="n">
        <f aca="false">'КОЭФФИЦИЕНТЫ МИГРАЦИОННОГО ПРИР'!Q26/10</f>
        <v>-6.5</v>
      </c>
      <c r="R26" s="153" t="n">
        <f aca="false">'КОЭФФИЦИЕНТЫ МИГРАЦИОННОГО ПРИР'!R26/10</f>
        <v>-6.92</v>
      </c>
    </row>
    <row r="27" customFormat="false" ht="15.75" hidden="false" customHeight="true" outlineLevel="0" collapsed="false">
      <c r="A27" s="363" t="n">
        <v>26</v>
      </c>
      <c r="B27" s="106" t="s">
        <v>28</v>
      </c>
      <c r="C27" s="103" t="n">
        <f aca="false">'КОЭФФИЦИЕНТЫ МИГРАЦИОННОГО ПРИР'!C27/10</f>
        <v>-0.1</v>
      </c>
      <c r="D27" s="104" t="n">
        <f aca="false">'КОЭФФИЦИЕНТЫ МИГРАЦИОННОГО ПРИР'!D27/10</f>
        <v>-0.416</v>
      </c>
      <c r="E27" s="104" t="n">
        <f aca="false">'КОЭФФИЦИЕНТЫ МИГРАЦИОННОГО ПРИР'!E27/10</f>
        <v>1.194</v>
      </c>
      <c r="F27" s="104" t="n">
        <f aca="false">'КОЭФФИЦИЕНТЫ МИГРАЦИОННОГО ПРИР'!F27/10</f>
        <v>-0.247</v>
      </c>
      <c r="G27" s="104" t="n">
        <f aca="false">'КОЭФФИЦИЕНТЫ МИГРАЦИОННОГО ПРИР'!G27/10</f>
        <v>0.446</v>
      </c>
      <c r="H27" s="104" t="n">
        <f aca="false">'КОЭФФИЦИЕНТЫ МИГРАЦИОННОГО ПРИР'!H27/10</f>
        <v>-2.1</v>
      </c>
      <c r="I27" s="104" t="n">
        <f aca="false">'КОЭФФИЦИЕНТЫ МИГРАЦИОННОГО ПРИР'!I27/10</f>
        <v>2.3</v>
      </c>
      <c r="J27" s="104" t="n">
        <f aca="false">'КОЭФФИЦИЕНТЫ МИГРАЦИОННОГО ПРИР'!J27/10</f>
        <v>-0.4</v>
      </c>
      <c r="K27" s="104" t="n">
        <f aca="false">'КОЭФФИЦИЕНТЫ МИГРАЦИОННОГО ПРИР'!K27/10</f>
        <v>0.5</v>
      </c>
      <c r="L27" s="104" t="n">
        <f aca="false">'КОЭФФИЦИЕНТЫ МИГРАЦИОННОГО ПРИР'!L27/10</f>
        <v>-0.6</v>
      </c>
      <c r="M27" s="104" t="n">
        <f aca="false">'КОЭФФИЦИЕНТЫ МИГРАЦИОННОГО ПРИР'!M27/10</f>
        <v>0.7</v>
      </c>
      <c r="N27" s="104" t="n">
        <f aca="false">'КОЭФФИЦИЕНТЫ МИГРАЦИОННОГО ПРИР'!N27/10</f>
        <v>0.6</v>
      </c>
      <c r="O27" s="104" t="n">
        <f aca="false">'КОЭФФИЦИЕНТЫ МИГРАЦИОННОГО ПРИР'!O27/10</f>
        <v>-3.1</v>
      </c>
      <c r="P27" s="104" t="n">
        <f aca="false">'КОЭФФИЦИЕНТЫ МИГРАЦИОННОГО ПРИР'!P27/10</f>
        <v>-3.2</v>
      </c>
      <c r="Q27" s="104" t="n">
        <f aca="false">'КОЭФФИЦИЕНТЫ МИГРАЦИОННОГО ПРИР'!Q27/10</f>
        <v>1.4</v>
      </c>
      <c r="R27" s="153" t="n">
        <f aca="false">'КОЭФФИЦИЕНТЫ МИГРАЦИОННОГО ПРИР'!R27/10</f>
        <v>3.19</v>
      </c>
    </row>
    <row r="28" customFormat="false" ht="15.75" hidden="false" customHeight="true" outlineLevel="0" collapsed="false">
      <c r="A28" s="363" t="n">
        <v>27</v>
      </c>
      <c r="B28" s="106" t="s">
        <v>29</v>
      </c>
      <c r="C28" s="103" t="n">
        <f aca="false">'КОЭФФИЦИЕНТЫ МИГРАЦИОННОГО ПРИР'!C28/10</f>
        <v>-3.1</v>
      </c>
      <c r="D28" s="104" t="n">
        <f aca="false">'КОЭФФИЦИЕНТЫ МИГРАЦИОННОГО ПРИР'!D28/10</f>
        <v>-3.147</v>
      </c>
      <c r="E28" s="104" t="n">
        <f aca="false">'КОЭФФИЦИЕНТЫ МИГРАЦИОННОГО ПРИР'!E28/10</f>
        <v>-1.047</v>
      </c>
      <c r="F28" s="104" t="n">
        <f aca="false">'КОЭФФИЦИЕНТЫ МИГРАЦИОННОГО ПРИР'!F28/10</f>
        <v>-1.611</v>
      </c>
      <c r="G28" s="104" t="n">
        <f aca="false">'КОЭФФИЦИЕНТЫ МИГРАЦИОННОГО ПРИР'!G28/10</f>
        <v>-1.621</v>
      </c>
      <c r="H28" s="104" t="n">
        <f aca="false">'КОЭФФИЦИЕНТЫ МИГРАЦИОННОГО ПРИР'!H28/10</f>
        <v>-5</v>
      </c>
      <c r="I28" s="104" t="n">
        <f aca="false">'КОЭФФИЦИЕНТЫ МИГРАЦИОННОГО ПРИР'!I28/10</f>
        <v>2.4</v>
      </c>
      <c r="J28" s="104" t="n">
        <f aca="false">'КОЭФФИЦИЕНТЫ МИГРАЦИОННОГО ПРИР'!J28/10</f>
        <v>0.4</v>
      </c>
      <c r="K28" s="104" t="n">
        <f aca="false">'КОЭФФИЦИЕНТЫ МИГРАЦИОННОГО ПРИР'!K28/10</f>
        <v>0.1</v>
      </c>
      <c r="L28" s="104" t="n">
        <f aca="false">'КОЭФФИЦИЕНТЫ МИГРАЦИОННОГО ПРИР'!L28/10</f>
        <v>-0.8</v>
      </c>
      <c r="M28" s="104" t="n">
        <f aca="false">'КОЭФФИЦИЕНТЫ МИГРАЦИОННОГО ПРИР'!M28/10</f>
        <v>-0.1</v>
      </c>
      <c r="N28" s="104" t="n">
        <f aca="false">'КОЭФФИЦИЕНТЫ МИГРАЦИОННОГО ПРИР'!N28/10</f>
        <v>0.3</v>
      </c>
      <c r="O28" s="104" t="n">
        <f aca="false">'КОЭФФИЦИЕНТЫ МИГРАЦИОННОГО ПРИР'!O28/10</f>
        <v>-0.9</v>
      </c>
      <c r="P28" s="104" t="n">
        <f aca="false">'КОЭФФИЦИЕНТЫ МИГРАЦИОННОГО ПРИР'!P28/10</f>
        <v>-2.9</v>
      </c>
      <c r="Q28" s="104" t="n">
        <f aca="false">'КОЭФФИЦИЕНТЫ МИГРАЦИОННОГО ПРИР'!Q28/10</f>
        <v>2.8</v>
      </c>
      <c r="R28" s="153" t="n">
        <f aca="false">'КОЭФФИЦИЕНТЫ МИГРАЦИОННОГО ПРИР'!R28/10</f>
        <v>1.67</v>
      </c>
    </row>
    <row r="29" customFormat="false" ht="15.75" hidden="false" customHeight="true" outlineLevel="0" collapsed="false">
      <c r="A29" s="365" t="n">
        <v>28</v>
      </c>
      <c r="B29" s="108" t="s">
        <v>30</v>
      </c>
      <c r="C29" s="109" t="n">
        <f aca="false">'КОЭФФИЦИЕНТЫ МИГРАЦИОННОГО ПРИР'!C29/10</f>
        <v>12.8</v>
      </c>
      <c r="D29" s="110" t="n">
        <f aca="false">'КОЭФФИЦИЕНТЫ МИГРАЦИОННОГО ПРИР'!D29/10</f>
        <v>13.665</v>
      </c>
      <c r="E29" s="110" t="n">
        <f aca="false">'КОЭФФИЦИЕНТЫ МИГРАЦИОННОГО ПРИР'!E29/10</f>
        <v>8.726</v>
      </c>
      <c r="F29" s="110" t="n">
        <f aca="false">'КОЭФФИЦИЕНТЫ МИГРАЦИОННОГО ПРИР'!F29/10</f>
        <v>11.105</v>
      </c>
      <c r="G29" s="110" t="n">
        <f aca="false">'КОЭФФИЦИЕНТЫ МИГРАЦИОННОГО ПРИР'!G29/10</f>
        <v>9.732</v>
      </c>
      <c r="H29" s="110" t="n">
        <f aca="false">'КОЭФФИЦИЕНТЫ МИГРАЦИОННОГО ПРИР'!H29/10</f>
        <v>15.7</v>
      </c>
      <c r="I29" s="110" t="n">
        <f aca="false">'КОЭФФИЦИЕНТЫ МИГРАЦИОННОГО ПРИР'!I29/10</f>
        <v>11.9</v>
      </c>
      <c r="J29" s="110" t="n">
        <f aca="false">'КОЭФФИЦИЕНТЫ МИГРАЦИОННОГО ПРИР'!J29/10</f>
        <v>14.8</v>
      </c>
      <c r="K29" s="110" t="n">
        <f aca="false">'КОЭФФИЦИЕНТЫ МИГРАЦИОННОГО ПРИР'!K29/10</f>
        <v>19.7</v>
      </c>
      <c r="L29" s="110" t="n">
        <f aca="false">'КОЭФФИЦИЕНТЫ МИГРАЦИОННОГО ПРИР'!L29/10</f>
        <v>10.2</v>
      </c>
      <c r="M29" s="110" t="n">
        <f aca="false">'КОЭФФИЦИЕНТЫ МИГРАЦИОННОГО ПРИР'!M29/10</f>
        <v>4.9</v>
      </c>
      <c r="N29" s="110" t="n">
        <f aca="false">'КОЭФФИЦИЕНТЫ МИГРАЦИОННОГО ПРИР'!N29/10</f>
        <v>8.5</v>
      </c>
      <c r="O29" s="110" t="n">
        <f aca="false">'КОЭФФИЦИЕНТЫ МИГРАЦИОННОГО ПРИР'!O29/10</f>
        <v>12.1</v>
      </c>
      <c r="P29" s="110" t="n">
        <f aca="false">'КОЭФФИЦИЕНТЫ МИГРАЦИОННОГО ПРИР'!P29/10</f>
        <v>5.2</v>
      </c>
      <c r="Q29" s="110" t="n">
        <f aca="false">'КОЭФФИЦИЕНТЫ МИГРАЦИОННОГО ПРИР'!Q29/10</f>
        <v>2.7</v>
      </c>
      <c r="R29" s="155" t="n">
        <f aca="false">'КОЭФФИЦИЕНТЫ МИГРАЦИОННОГО ПРИР'!R29/10</f>
        <v>0.78</v>
      </c>
    </row>
    <row r="30" customFormat="false" ht="15.75" hidden="false" customHeight="true" outlineLevel="0" collapsed="false">
      <c r="A30" s="343" t="n">
        <v>29</v>
      </c>
      <c r="B30" s="114" t="s">
        <v>31</v>
      </c>
      <c r="C30" s="98" t="n">
        <f aca="false">'КОЭФФИЦИЕНТЫ МИГРАЦИОННОГО ПРИР'!C30/10</f>
        <v>-0.3</v>
      </c>
      <c r="D30" s="99" t="n">
        <f aca="false">'КОЭФФИЦИЕНТЫ МИГРАЦИОННОГО ПРИР'!D30/10</f>
        <v>-0.705</v>
      </c>
      <c r="E30" s="99" t="n">
        <f aca="false">'КОЭФФИЦИЕНТЫ МИГРАЦИОННОГО ПРИР'!E30/10</f>
        <v>1.234</v>
      </c>
      <c r="F30" s="99" t="n">
        <f aca="false">'КОЭФФИЦИЕНТЫ МИГРАЦИОННОГО ПРИР'!F30/10</f>
        <v>5.555</v>
      </c>
      <c r="G30" s="99" t="n">
        <f aca="false">'КОЭФФИЦИЕНТЫ МИГРАЦИОННОГО ПРИР'!G30/10</f>
        <v>2.47</v>
      </c>
      <c r="H30" s="99" t="n">
        <f aca="false">'КОЭФФИЦИЕНТЫ МИГРАЦИОННОГО ПРИР'!H30/10</f>
        <v>1.5</v>
      </c>
      <c r="I30" s="99" t="n">
        <f aca="false">'КОЭФФИЦИЕНТЫ МИГРАЦИОННОГО ПРИР'!I30/10</f>
        <v>6.9</v>
      </c>
      <c r="J30" s="99" t="n">
        <f aca="false">'КОЭФФИЦИЕНТЫ МИГРАЦИОННОГО ПРИР'!J30/10</f>
        <v>4.9</v>
      </c>
      <c r="K30" s="99" t="n">
        <f aca="false">'КОЭФФИЦИЕНТЫ МИГРАЦИОННОГО ПРИР'!K30/10</f>
        <v>5</v>
      </c>
      <c r="L30" s="99" t="n">
        <f aca="false">'КОЭФФИЦИЕНТЫ МИГРАЦИОННОГО ПРИР'!L30/10</f>
        <v>6.7</v>
      </c>
      <c r="M30" s="99" t="n">
        <f aca="false">'КОЭФФИЦИЕНТЫ МИГРАЦИОННОГО ПРИР'!M30/10</f>
        <v>5.6</v>
      </c>
      <c r="N30" s="99" t="n">
        <f aca="false">'КОЭФФИЦИЕНТЫ МИГРАЦИОННОГО ПРИР'!N30/10</f>
        <v>5.1</v>
      </c>
      <c r="O30" s="99" t="n">
        <f aca="false">'КОЭФФИЦИЕНТЫ МИГРАЦИОННОГО ПРИР'!O30/10</f>
        <v>2.1</v>
      </c>
      <c r="P30" s="99" t="n">
        <f aca="false">'КОЭФФИЦИЕНТЫ МИГРАЦИОННОГО ПРИР'!P30/10</f>
        <v>5.4</v>
      </c>
      <c r="Q30" s="99" t="n">
        <f aca="false">'КОЭФФИЦИЕНТЫ МИГРАЦИОННОГО ПРИР'!Q30/10</f>
        <v>21.4</v>
      </c>
      <c r="R30" s="151" t="n">
        <f aca="false">'КОЭФФИЦИЕНТЫ МИГРАЦИОННОГО ПРИР'!R30/10</f>
        <v>3.92</v>
      </c>
    </row>
    <row r="31" customFormat="false" ht="15.75" hidden="false" customHeight="true" outlineLevel="0" collapsed="false">
      <c r="A31" s="346" t="n">
        <v>30</v>
      </c>
      <c r="B31" s="116" t="s">
        <v>32</v>
      </c>
      <c r="C31" s="103" t="n">
        <f aca="false">'КОЭФФИЦИЕНТЫ МИГРАЦИОННОГО ПРИР'!C31/10</f>
        <v>-0.3</v>
      </c>
      <c r="D31" s="104" t="n">
        <f aca="false">'КОЭФФИЦИЕНТЫ МИГРАЦИОННОГО ПРИР'!D31/10</f>
        <v>-3.809</v>
      </c>
      <c r="E31" s="104" t="n">
        <f aca="false">'КОЭФФИЦИЕНТЫ МИГРАЦИОННОГО ПРИР'!E31/10</f>
        <v>-8.08</v>
      </c>
      <c r="F31" s="104" t="n">
        <f aca="false">'КОЭФФИЦИЕНТЫ МИГРАЦИОННОГО ПРИР'!F31/10</f>
        <v>-9.469</v>
      </c>
      <c r="G31" s="104" t="n">
        <f aca="false">'КОЭФФИЦИЕНТЫ МИГРАЦИОННОГО ПРИР'!G31/10</f>
        <v>-6.07</v>
      </c>
      <c r="H31" s="104" t="n">
        <f aca="false">'КОЭФФИЦИЕНТЫ МИГРАЦИОННОГО ПРИР'!H31/10</f>
        <v>-7</v>
      </c>
      <c r="I31" s="104" t="n">
        <f aca="false">'КОЭФФИЦИЕНТЫ МИГРАЦИОННОГО ПРИР'!I31/10</f>
        <v>-12.1</v>
      </c>
      <c r="J31" s="104" t="n">
        <f aca="false">'КОЭФФИЦИЕНТЫ МИГРАЦИОННОГО ПРИР'!J31/10</f>
        <v>-13.8</v>
      </c>
      <c r="K31" s="104" t="n">
        <f aca="false">'КОЭФФИЦИЕНТЫ МИГРАЦИОННОГО ПРИР'!K31/10</f>
        <v>-12.2</v>
      </c>
      <c r="L31" s="104" t="n">
        <f aca="false">'КОЭФФИЦИЕНТЫ МИГРАЦИОННОГО ПРИР'!L31/10</f>
        <v>-9.4</v>
      </c>
      <c r="M31" s="104" t="n">
        <f aca="false">'КОЭФФИЦИЕНТЫ МИГРАЦИОННОГО ПРИР'!M31/10</f>
        <v>-10.3</v>
      </c>
      <c r="N31" s="104" t="n">
        <f aca="false">'КОЭФФИЦИЕНТЫ МИГРАЦИОННОГО ПРИР'!N31/10</f>
        <v>-6</v>
      </c>
      <c r="O31" s="104" t="n">
        <f aca="false">'КОЭФФИЦИЕНТЫ МИГРАЦИОННОГО ПРИР'!O31/10</f>
        <v>-9.7</v>
      </c>
      <c r="P31" s="104" t="n">
        <f aca="false">'КОЭФФИЦИЕНТЫ МИГРАЦИОННОГО ПРИР'!P31/10</f>
        <v>-11.6</v>
      </c>
      <c r="Q31" s="104" t="n">
        <f aca="false">'КОЭФФИЦИЕНТЫ МИГРАЦИОННОГО ПРИР'!Q31/10</f>
        <v>-6.5</v>
      </c>
      <c r="R31" s="153" t="n">
        <f aca="false">'КОЭФФИЦИЕНТЫ МИГРАЦИОННОГО ПРИР'!R31/10</f>
        <v>-3.31</v>
      </c>
    </row>
    <row r="32" customFormat="false" ht="15.75" hidden="false" customHeight="true" outlineLevel="0" collapsed="false">
      <c r="A32" s="346" t="n">
        <v>31</v>
      </c>
      <c r="B32" s="116" t="s">
        <v>33</v>
      </c>
      <c r="C32" s="158"/>
      <c r="D32" s="159"/>
      <c r="E32" s="159"/>
      <c r="F32" s="159"/>
      <c r="G32" s="159"/>
      <c r="H32" s="159"/>
      <c r="I32" s="159"/>
      <c r="J32" s="159"/>
      <c r="K32" s="159"/>
      <c r="L32" s="104" t="n">
        <v>7.1</v>
      </c>
      <c r="M32" s="104" t="n">
        <f aca="false">'КОЭФФИЦИЕНТЫ МИГРАЦИОННОГО ПРИР'!M32/10</f>
        <v>8.6</v>
      </c>
      <c r="N32" s="104" t="n">
        <f aca="false">'КОЭФФИЦИЕНТЫ МИГРАЦИОННОГО ПРИР'!N32/10</f>
        <v>5.8</v>
      </c>
      <c r="O32" s="104" t="n">
        <f aca="false">'КОЭФФИЦИЕНТЫ МИГРАЦИОННОГО ПРИР'!O32/10</f>
        <v>4.3</v>
      </c>
      <c r="P32" s="104" t="n">
        <f aca="false">'КОЭФФИЦИЕНТЫ МИГРАЦИОННОГО ПРИР'!P32/10</f>
        <v>2.5</v>
      </c>
      <c r="Q32" s="104" t="n">
        <f aca="false">'КОЭФФИЦИЕНТЫ МИГРАЦИОННОГО ПРИР'!Q32/10</f>
        <v>4.4</v>
      </c>
      <c r="R32" s="153" t="n">
        <f aca="false">'КОЭФФИЦИЕНТЫ МИГРАЦИОННОГО ПРИР'!R32/10</f>
        <v>0.47</v>
      </c>
    </row>
    <row r="33" customFormat="false" ht="15.75" hidden="false" customHeight="true" outlineLevel="0" collapsed="false">
      <c r="A33" s="346" t="n">
        <v>32</v>
      </c>
      <c r="B33" s="116" t="s">
        <v>34</v>
      </c>
      <c r="C33" s="103" t="n">
        <f aca="false">'КОЭФФИЦИЕНТЫ МИГРАЦИОННОГО ПРИР'!C33/10</f>
        <v>7</v>
      </c>
      <c r="D33" s="104" t="n">
        <f aca="false">'КОЭФФИЦИЕНТЫ МИГРАЦИОННОГО ПРИР'!D33/10</f>
        <v>7.351</v>
      </c>
      <c r="E33" s="104" t="n">
        <f aca="false">'КОЭФФИЦИЕНТЫ МИГРАЦИОННОГО ПРИР'!E33/10</f>
        <v>8.457</v>
      </c>
      <c r="F33" s="104" t="n">
        <f aca="false">'КОЭФФИЦИЕНТЫ МИГРАЦИОННОГО ПРИР'!F33/10</f>
        <v>6.621</v>
      </c>
      <c r="G33" s="104" t="n">
        <f aca="false">'КОЭФФИЦИЕНТЫ МИГРАЦИОННОГО ПРИР'!G33/10</f>
        <v>5.101</v>
      </c>
      <c r="H33" s="104" t="n">
        <f aca="false">'КОЭФФИЦИЕНТЫ МИГРАЦИОННОГО ПРИР'!H33/10</f>
        <v>4.4</v>
      </c>
      <c r="I33" s="104" t="n">
        <f aca="false">'КОЭФФИЦИЕНТЫ МИГРАЦИОННОГО ПРИР'!I33/10</f>
        <v>11.7</v>
      </c>
      <c r="J33" s="104" t="n">
        <f aca="false">'КОЭФФИЦИЕНТЫ МИГРАЦИОННОГО ПРИР'!J33/10</f>
        <v>8.7</v>
      </c>
      <c r="K33" s="104" t="n">
        <f aca="false">'КОЭФФИЦИЕНТЫ МИГРАЦИОННОГО ПРИР'!K33/10</f>
        <v>13.5</v>
      </c>
      <c r="L33" s="104" t="n">
        <f aca="false">'КОЭФФИЦИЕНТЫ МИГРАЦИОННОГО ПРИР'!L33/10</f>
        <v>8.4</v>
      </c>
      <c r="M33" s="104" t="n">
        <f aca="false">'КОЭФФИЦИЕНТЫ МИГРАЦИОННОГО ПРИР'!M33/10</f>
        <v>10.5</v>
      </c>
      <c r="N33" s="104" t="n">
        <f aca="false">'КОЭФФИЦИЕНТЫ МИГРАЦИОННОГО ПРИР'!N33/10</f>
        <v>10.1</v>
      </c>
      <c r="O33" s="104" t="n">
        <f aca="false">'КОЭФФИЦИЕНТЫ МИГРАЦИОННОГО ПРИР'!O33/10</f>
        <v>6.3</v>
      </c>
      <c r="P33" s="104" t="n">
        <f aca="false">'КОЭФФИЦИЕНТЫ МИГРАЦИОННОГО ПРИР'!P33/10</f>
        <v>8.5</v>
      </c>
      <c r="Q33" s="104" t="n">
        <f aca="false">'КОЭФФИЦИЕНТЫ МИГРАЦИОННОГО ПРИР'!Q33/10</f>
        <v>6.4</v>
      </c>
      <c r="R33" s="153" t="n">
        <f aca="false">'КОЭФФИЦИЕНТЫ МИГРАЦИОННОГО ПРИР'!R33/10</f>
        <v>5.51</v>
      </c>
    </row>
    <row r="34" customFormat="false" ht="15.75" hidden="false" customHeight="true" outlineLevel="0" collapsed="false">
      <c r="A34" s="346" t="n">
        <v>33</v>
      </c>
      <c r="B34" s="116" t="s">
        <v>35</v>
      </c>
      <c r="C34" s="103" t="n">
        <f aca="false">'КОЭФФИЦИЕНТЫ МИГРАЦИОННОГО ПРИР'!C34/10</f>
        <v>-0.6</v>
      </c>
      <c r="D34" s="104" t="n">
        <f aca="false">'КОЭФФИЦИЕНТЫ МИГРАЦИОННОГО ПРИР'!D34/10</f>
        <v>1.06</v>
      </c>
      <c r="E34" s="104" t="n">
        <f aca="false">'КОЭФФИЦИЕНТЫ МИГРАЦИОННОГО ПРИР'!E34/10</f>
        <v>5.193</v>
      </c>
      <c r="F34" s="104" t="n">
        <f aca="false">'КОЭФФИЦИЕНТЫ МИГРАЦИОННОГО ПРИР'!F34/10</f>
        <v>3.44</v>
      </c>
      <c r="G34" s="104" t="n">
        <f aca="false">'КОЭФФИЦИЕНТЫ МИГРАЦИОННОГО ПРИР'!G34/10</f>
        <v>0.37</v>
      </c>
      <c r="H34" s="104" t="n">
        <f aca="false">'КОЭФФИЦИЕНТЫ МИГРАЦИОННОГО ПРИР'!H34/10</f>
        <v>-2</v>
      </c>
      <c r="I34" s="104" t="n">
        <f aca="false">'КОЭФФИЦИЕНТЫ МИГРАЦИОННОГО ПРИР'!I34/10</f>
        <v>3.9</v>
      </c>
      <c r="J34" s="104" t="n">
        <f aca="false">'КОЭФФИЦИЕНТЫ МИГРАЦИОННОГО ПРИР'!J34/10</f>
        <v>-3.6</v>
      </c>
      <c r="K34" s="104" t="n">
        <f aca="false">'КОЭФФИЦИЕНТЫ МИГРАЦИОННОГО ПРИР'!K34/10</f>
        <v>0.02</v>
      </c>
      <c r="L34" s="104" t="n">
        <f aca="false">'КОЭФФИЦИЕНТЫ МИГРАЦИОННОГО ПРИР'!L34/10</f>
        <v>2.4</v>
      </c>
      <c r="M34" s="104" t="n">
        <f aca="false">'КОЭФФИЦИЕНТЫ МИГРАЦИОННОГО ПРИР'!M34/10</f>
        <v>-4.9</v>
      </c>
      <c r="N34" s="104" t="n">
        <f aca="false">'КОЭФФИЦИЕНТЫ МИГРАЦИОННОГО ПРИР'!N34/10</f>
        <v>-1.7</v>
      </c>
      <c r="O34" s="104" t="n">
        <f aca="false">'КОЭФФИЦИЕНТЫ МИГРАЦИОННОГО ПРИР'!O34/10</f>
        <v>-2</v>
      </c>
      <c r="P34" s="104" t="n">
        <f aca="false">'КОЭФФИЦИЕНТЫ МИГРАЦИОННОГО ПРИР'!P34/10</f>
        <v>-3.4</v>
      </c>
      <c r="Q34" s="104" t="n">
        <f aca="false">'КОЭФФИЦИЕНТЫ МИГРАЦИОННОГО ПРИР'!Q34/10</f>
        <v>-7.8</v>
      </c>
      <c r="R34" s="153" t="n">
        <f aca="false">'КОЭФФИЦИЕНТЫ МИГРАЦИОННОГО ПРИР'!R34/10</f>
        <v>-5.31</v>
      </c>
    </row>
    <row r="35" customFormat="false" ht="15.75" hidden="false" customHeight="true" outlineLevel="0" collapsed="false">
      <c r="A35" s="346" t="n">
        <v>34</v>
      </c>
      <c r="B35" s="116" t="s">
        <v>36</v>
      </c>
      <c r="C35" s="103" t="n">
        <f aca="false">'КОЭФФИЦИЕНТЫ МИГРАЦИОННОГО ПРИР'!C35/10</f>
        <v>0.3</v>
      </c>
      <c r="D35" s="104" t="n">
        <f aca="false">'КОЭФФИЦИЕНТЫ МИГРАЦИОННОГО ПРИР'!D35/10</f>
        <v>1.443</v>
      </c>
      <c r="E35" s="104" t="n">
        <f aca="false">'КОЭФФИЦИЕНТЫ МИГРАЦИОННОГО ПРИР'!E35/10</f>
        <v>1.276</v>
      </c>
      <c r="F35" s="104" t="n">
        <f aca="false">'КОЭФФИЦИЕНТЫ МИГРАЦИОННОГО ПРИР'!F35/10</f>
        <v>1.256</v>
      </c>
      <c r="G35" s="104" t="n">
        <f aca="false">'КОЭФФИЦИЕНТЫ МИГРАЦИОННОГО ПРИР'!G35/10</f>
        <v>1.63</v>
      </c>
      <c r="H35" s="104" t="n">
        <f aca="false">'КОЭФФИЦИЕНТЫ МИГРАЦИОННОГО ПРИР'!H35/10</f>
        <v>0.8</v>
      </c>
      <c r="I35" s="104" t="n">
        <f aca="false">'КОЭФФИЦИЕНТЫ МИГРАЦИОННОГО ПРИР'!I35/10</f>
        <v>-2.2</v>
      </c>
      <c r="J35" s="104" t="n">
        <f aca="false">'КОЭФФИЦИЕНТЫ МИГРАЦИОННОГО ПРИР'!J35/10</f>
        <v>-2.7</v>
      </c>
      <c r="K35" s="104" t="n">
        <f aca="false">'КОЭФФИЦИЕНТЫ МИГРАЦИОННОГО ПРИР'!K35/10</f>
        <v>-3.4</v>
      </c>
      <c r="L35" s="104" t="n">
        <f aca="false">'КОЭФФИЦИЕНТЫ МИГРАЦИОННОГО ПРИР'!L35/10</f>
        <v>-2.5</v>
      </c>
      <c r="M35" s="104" t="n">
        <f aca="false">'КОЭФФИЦИЕНТЫ МИГРАЦИОННОГО ПРИР'!M35/10</f>
        <v>-2.2</v>
      </c>
      <c r="N35" s="104" t="n">
        <f aca="false">'КОЭФФИЦИЕНТЫ МИГРАЦИОННОГО ПРИР'!N35/10</f>
        <v>-1.8</v>
      </c>
      <c r="O35" s="104" t="n">
        <f aca="false">'КОЭФФИЦИЕНТЫ МИГРАЦИОННОГО ПРИР'!O35/10</f>
        <v>-2.3</v>
      </c>
      <c r="P35" s="104" t="n">
        <f aca="false">'КОЭФФИЦИЕНТЫ МИГРАЦИОННОГО ПРИР'!P35/10</f>
        <v>-1.5</v>
      </c>
      <c r="Q35" s="104" t="n">
        <f aca="false">'КОЭФФИЦИЕНТЫ МИГРАЦИОННОГО ПРИР'!Q35/10</f>
        <v>-1.9</v>
      </c>
      <c r="R35" s="153" t="n">
        <f aca="false">'КОЭФФИЦИЕНТЫ МИГРАЦИОННОГО ПРИР'!R35/10</f>
        <v>1.32</v>
      </c>
    </row>
    <row r="36" customFormat="false" ht="15.75" hidden="false" customHeight="true" outlineLevel="0" collapsed="false">
      <c r="A36" s="346" t="n">
        <v>35</v>
      </c>
      <c r="B36" s="116" t="s">
        <v>37</v>
      </c>
      <c r="C36" s="103" t="n">
        <f aca="false">'КОЭФФИЦИЕНТЫ МИГРАЦИОННОГО ПРИР'!C36/10</f>
        <v>2.1</v>
      </c>
      <c r="D36" s="104" t="n">
        <f aca="false">'КОЭФФИЦИЕНТЫ МИГРАЦИОННОГО ПРИР'!D36/10</f>
        <v>1.842</v>
      </c>
      <c r="E36" s="104" t="n">
        <f aca="false">'КОЭФФИЦИЕНТЫ МИГРАЦИОННОГО ПРИР'!E36/10</f>
        <v>0.74</v>
      </c>
      <c r="F36" s="104" t="n">
        <f aca="false">'КОЭФФИЦИЕНТЫ МИГРАЦИОННОГО ПРИР'!F36/10</f>
        <v>2.981</v>
      </c>
      <c r="G36" s="104" t="n">
        <f aca="false">'КОЭФФИЦИЕНТЫ МИГРАЦИОННОГО ПРИР'!G36/10</f>
        <v>1.977</v>
      </c>
      <c r="H36" s="104" t="n">
        <f aca="false">'КОЭФФИЦИЕНТЫ МИГРАЦИОННОГО ПРИР'!H36/10</f>
        <v>1.6</v>
      </c>
      <c r="I36" s="104" t="n">
        <f aca="false">'КОЭФФИЦИЕНТЫ МИГРАЦИОННОГО ПРИР'!I36/10</f>
        <v>-0.1</v>
      </c>
      <c r="J36" s="104" t="n">
        <f aca="false">'КОЭФФИЦИЕНТЫ МИГРАЦИОННОГО ПРИР'!J36/10</f>
        <v>0.9</v>
      </c>
      <c r="K36" s="104" t="n">
        <f aca="false">'КОЭФФИЦИЕНТЫ МИГРАЦИОННОГО ПРИР'!K36/10</f>
        <v>-0.03</v>
      </c>
      <c r="L36" s="104" t="n">
        <f aca="false">'КОЭФФИЦИЕНТЫ МИГРАЦИОННОГО ПРИР'!L36/10</f>
        <v>1.2</v>
      </c>
      <c r="M36" s="104" t="n">
        <f aca="false">'КОЭФФИЦИЕНТЫ МИГРАЦИОННОГО ПРИР'!M36/10</f>
        <v>0.4</v>
      </c>
      <c r="N36" s="104" t="n">
        <f aca="false">'КОЭФФИЦИЕНТЫ МИГРАЦИОННОГО ПРИР'!N36/10</f>
        <v>1.2</v>
      </c>
      <c r="O36" s="104" t="n">
        <f aca="false">'КОЭФФИЦИЕНТЫ МИГРАЦИОННОГО ПРИР'!O36/10</f>
        <v>0.5</v>
      </c>
      <c r="P36" s="104" t="n">
        <f aca="false">'КОЭФФИЦИЕНТЫ МИГРАЦИОННОГО ПРИР'!P36/10</f>
        <v>-0.6</v>
      </c>
      <c r="Q36" s="104" t="n">
        <f aca="false">'КОЭФФИЦИЕНТЫ МИГРАЦИОННОГО ПРИР'!Q36/10</f>
        <v>3.2</v>
      </c>
      <c r="R36" s="153" t="n">
        <f aca="false">'КОЭФФИЦИЕНТЫ МИГРАЦИОННОГО ПРИР'!R36/10</f>
        <v>2.85</v>
      </c>
    </row>
    <row r="37" customFormat="false" ht="15.75" hidden="false" customHeight="true" outlineLevel="0" collapsed="false">
      <c r="A37" s="355" t="n">
        <v>36</v>
      </c>
      <c r="B37" s="122" t="s">
        <v>38</v>
      </c>
      <c r="C37" s="161"/>
      <c r="D37" s="162"/>
      <c r="E37" s="162"/>
      <c r="F37" s="162"/>
      <c r="G37" s="162"/>
      <c r="H37" s="162"/>
      <c r="I37" s="162"/>
      <c r="J37" s="162"/>
      <c r="K37" s="162"/>
      <c r="L37" s="110" t="n">
        <v>41.4</v>
      </c>
      <c r="M37" s="110" t="n">
        <f aca="false">'КОЭФФИЦИЕНТЫ МИГРАЦИОННОГО ПРИР'!M37/10</f>
        <v>43.9</v>
      </c>
      <c r="N37" s="110" t="n">
        <f aca="false">'КОЭФФИЦИЕНТЫ МИГРАЦИОННОГО ПРИР'!N37/10</f>
        <v>30.8</v>
      </c>
      <c r="O37" s="110" t="n">
        <f aca="false">'КОЭФФИЦИЕНТЫ МИГРАЦИОННОГО ПРИР'!O37/10</f>
        <v>20.2</v>
      </c>
      <c r="P37" s="110" t="n">
        <f aca="false">'КОЭФФИЦИЕНТЫ МИГРАЦИОННОГО ПРИР'!P37/10</f>
        <v>17.6</v>
      </c>
      <c r="Q37" s="110" t="n">
        <f aca="false">'КОЭФФИЦИЕНТЫ МИГРАЦИОННОГО ПРИР'!Q37/10</f>
        <v>16.7</v>
      </c>
      <c r="R37" s="155" t="n">
        <f aca="false">'КОЭФФИЦИЕНТЫ МИГРАЦИОННОГО ПРИР'!R37/10</f>
        <v>131.34</v>
      </c>
    </row>
    <row r="38" customFormat="false" ht="15.75" hidden="false" customHeight="true" outlineLevel="0" collapsed="false">
      <c r="A38" s="343" t="n">
        <v>37</v>
      </c>
      <c r="B38" s="114" t="s">
        <v>39</v>
      </c>
      <c r="C38" s="98" t="n">
        <f aca="false">'КОЭФФИЦИЕНТЫ МИГРАЦИОННОГО ПРИР'!C38/10</f>
        <v>5.5</v>
      </c>
      <c r="D38" s="99" t="n">
        <f aca="false">'КОЭФФИЦИЕНТЫ МИГРАЦИОННОГО ПРИР'!D38/10</f>
        <v>6.82</v>
      </c>
      <c r="E38" s="99" t="n">
        <f aca="false">'КОЭФФИЦИЕНТЫ МИГРАЦИОННОГО ПРИР'!E38/10</f>
        <v>8.199</v>
      </c>
      <c r="F38" s="99" t="n">
        <f aca="false">'КОЭФФИЦИЕНТЫ МИГРАЦИОННОГО ПРИР'!F38/10</f>
        <v>1.515</v>
      </c>
      <c r="G38" s="99" t="n">
        <f aca="false">'КОЭФФИЦИЕНТЫ МИГРАЦИОННОГО ПРИР'!G38/10</f>
        <v>3.004</v>
      </c>
      <c r="H38" s="99" t="n">
        <f aca="false">'КОЭФФИЦИЕНТЫ МИГРАЦИОННОГО ПРИР'!H38/10</f>
        <v>3.6</v>
      </c>
      <c r="I38" s="99" t="n">
        <f aca="false">'КОЭФФИЦИЕНТЫ МИГРАЦИОННОГО ПРИР'!I38/10</f>
        <v>-7.4</v>
      </c>
      <c r="J38" s="99" t="n">
        <f aca="false">'КОЭФФИЦИЕНТЫ МИГРАЦИОННОГО ПРИР'!J38/10</f>
        <v>-8.2</v>
      </c>
      <c r="K38" s="99" t="n">
        <f aca="false">'КОЭФФИЦИЕНТЫ МИГРАЦИОННОГО ПРИР'!K38/10</f>
        <v>-7.3</v>
      </c>
      <c r="L38" s="99" t="n">
        <f aca="false">'КОЭФФИЦИЕНТЫ МИГРАЦИОННОГО ПРИР'!L38/10</f>
        <v>-4.7</v>
      </c>
      <c r="M38" s="99" t="n">
        <f aca="false">'КОЭФФИЦИЕНТЫ МИГРАЦИОННОГО ПРИР'!M38/10</f>
        <v>-4.5</v>
      </c>
      <c r="N38" s="99" t="n">
        <f aca="false">'КОЭФФИЦИЕНТЫ МИГРАЦИОННОГО ПРИР'!N38/10</f>
        <v>-3.6</v>
      </c>
      <c r="O38" s="99" t="n">
        <f aca="false">'КОЭФФИЦИЕНТЫ МИГРАЦИОННОГО ПРИР'!O38/10</f>
        <v>-4.2</v>
      </c>
      <c r="P38" s="99" t="n">
        <f aca="false">'КОЭФФИЦИЕНТЫ МИГРАЦИОННОГО ПРИР'!P38/10</f>
        <v>-3.6</v>
      </c>
      <c r="Q38" s="99" t="n">
        <f aca="false">'КОЭФФИЦИЕНТЫ МИГРАЦИОННОГО ПРИР'!Q38/10</f>
        <v>-2</v>
      </c>
      <c r="R38" s="151" t="n">
        <f aca="false">'КОЭФФИЦИЕНТЫ МИГРАЦИОННОГО ПРИР'!R38/10</f>
        <v>-1.56</v>
      </c>
    </row>
    <row r="39" customFormat="false" ht="15.75" hidden="false" customHeight="true" outlineLevel="0" collapsed="false">
      <c r="A39" s="346" t="n">
        <v>38</v>
      </c>
      <c r="B39" s="116" t="s">
        <v>40</v>
      </c>
      <c r="C39" s="103" t="n">
        <f aca="false">'КОЭФФИЦИЕНТЫ МИГРАЦИОННОГО ПРИР'!C39/10</f>
        <v>-49.9</v>
      </c>
      <c r="D39" s="104" t="n">
        <f aca="false">'КОЭФФИЦИЕНТЫ МИГРАЦИОННОГО ПРИР'!D39/10</f>
        <v>-39.349</v>
      </c>
      <c r="E39" s="104" t="n">
        <f aca="false">'КОЭФФИЦИЕНТЫ МИГРАЦИОННОГО ПРИР'!E39/10</f>
        <v>-16.665</v>
      </c>
      <c r="F39" s="104" t="n">
        <f aca="false">'КОЭФФИЦИЕНТЫ МИГРАЦИОННОГО ПРИР'!F39/10</f>
        <v>-12.417</v>
      </c>
      <c r="G39" s="104" t="n">
        <f aca="false">'КОЭФФИЦИЕНТЫ МИГРАЦИОННОГО ПРИР'!G39/10</f>
        <v>-12.593</v>
      </c>
      <c r="H39" s="104" t="n">
        <f aca="false">'КОЭФФИЦИЕНТЫ МИГРАЦИОННОГО ПРИР'!H39/10</f>
        <v>-15.8</v>
      </c>
      <c r="I39" s="104" t="n">
        <f aca="false">'КОЭФФИЦИЕНТЫ МИГРАЦИОННОГО ПРИР'!I39/10</f>
        <v>14.8</v>
      </c>
      <c r="J39" s="104" t="n">
        <f aca="false">'КОЭФФИЦИЕНТЫ МИГРАЦИОННОГО ПРИР'!J39/10</f>
        <v>9.2</v>
      </c>
      <c r="K39" s="104" t="n">
        <f aca="false">'КОЭФФИЦИЕНТЫ МИГРАЦИОННОГО ПРИР'!K39/10</f>
        <v>6.3</v>
      </c>
      <c r="L39" s="104" t="n">
        <f aca="false">'КОЭФФИЦИЕНТЫ МИГРАЦИОННОГО ПРИР'!L39/10</f>
        <v>5.7</v>
      </c>
      <c r="M39" s="104" t="n">
        <f aca="false">'КОЭФФИЦИЕНТЫ МИГРАЦИОННОГО ПРИР'!M39/10</f>
        <v>3.8</v>
      </c>
      <c r="N39" s="104" t="n">
        <f aca="false">'КОЭФФИЦИЕНТЫ МИГРАЦИОННОГО ПРИР'!N39/10</f>
        <v>3.2</v>
      </c>
      <c r="O39" s="104" t="n">
        <f aca="false">'КОЭФФИЦИЕНТЫ МИГРАЦИОННОГО ПРИР'!O39/10</f>
        <v>2.5</v>
      </c>
      <c r="P39" s="104" t="n">
        <f aca="false">'КОЭФФИЦИЕНТЫ МИГРАЦИОННОГО ПРИР'!P39/10</f>
        <v>5.8</v>
      </c>
      <c r="Q39" s="104" t="n">
        <f aca="false">'КОЭФФИЦИЕНТЫ МИГРАЦИОННОГО ПРИР'!Q39/10</f>
        <v>5.9</v>
      </c>
      <c r="R39" s="153" t="n">
        <f aca="false">'КОЭФФИЦИЕНТЫ МИГРАЦИОННОГО ПРИР'!R39/10</f>
        <v>4.11</v>
      </c>
    </row>
    <row r="40" customFormat="false" ht="15.75" hidden="false" customHeight="true" outlineLevel="0" collapsed="false">
      <c r="A40" s="346" t="n">
        <v>39</v>
      </c>
      <c r="B40" s="127" t="s">
        <v>41</v>
      </c>
      <c r="C40" s="103" t="n">
        <f aca="false">'КОЭФФИЦИЕНТЫ МИГРАЦИОННОГО ПРИР'!C40/10</f>
        <v>-12.7</v>
      </c>
      <c r="D40" s="104" t="n">
        <f aca="false">'КОЭФФИЦИЕНТЫ МИГРАЦИОННОГО ПРИР'!D40/10</f>
        <v>-9.559</v>
      </c>
      <c r="E40" s="104" t="n">
        <f aca="false">'КОЭФФИЦИЕНТЫ МИГРАЦИОННОГО ПРИР'!E40/10</f>
        <v>-4.819</v>
      </c>
      <c r="F40" s="104" t="n">
        <f aca="false">'КОЭФФИЦИЕНТЫ МИГРАЦИОННОГО ПРИР'!F40/10</f>
        <v>-3.63</v>
      </c>
      <c r="G40" s="104" t="n">
        <f aca="false">'КОЭФФИЦИЕНТЫ МИГРАЦИОННОГО ПРИР'!G40/10</f>
        <v>-2.663</v>
      </c>
      <c r="H40" s="104" t="n">
        <f aca="false">'КОЭФФИЦИЕНТЫ МИГРАЦИОННОГО ПРИР'!H40/10</f>
        <v>-5</v>
      </c>
      <c r="I40" s="104" t="n">
        <f aca="false">'КОЭФФИЦИЕНТЫ МИГРАЦИОННОГО ПРИР'!I40/10</f>
        <v>-6.5</v>
      </c>
      <c r="J40" s="104" t="n">
        <f aca="false">'КОЭФФИЦИЕНТЫ МИГРАЦИОННОГО ПРИР'!J40/10</f>
        <v>-7.2</v>
      </c>
      <c r="K40" s="104" t="n">
        <f aca="false">'КОЭФФИЦИЕНТЫ МИГРАЦИОННОГО ПРИР'!K40/10</f>
        <v>-7.2</v>
      </c>
      <c r="L40" s="104" t="n">
        <f aca="false">'КОЭФФИЦИЕНТЫ МИГРАЦИОННОГО ПРИР'!L40/10</f>
        <v>-4.1</v>
      </c>
      <c r="M40" s="104" t="n">
        <f aca="false">'КОЭФФИЦИЕНТЫ МИГРАЦИОННОГО ПРИР'!M40/10</f>
        <v>-4.1</v>
      </c>
      <c r="N40" s="104" t="n">
        <f aca="false">'КОЭФФИЦИЕНТЫ МИГРАЦИОННОГО ПРИР'!N40/10</f>
        <v>-2.9</v>
      </c>
      <c r="O40" s="104" t="n">
        <f aca="false">'КОЭФФИЦИЕНТЫ МИГРАЦИОННОГО ПРИР'!O40/10</f>
        <v>-2.8</v>
      </c>
      <c r="P40" s="104" t="n">
        <f aca="false">'КОЭФФИЦИЕНТЫ МИГРАЦИОННОГО ПРИР'!P40/10</f>
        <v>-3.9</v>
      </c>
      <c r="Q40" s="104" t="n">
        <f aca="false">'КОЭФФИЦИЕНТЫ МИГРАЦИОННОГО ПРИР'!Q40/10</f>
        <v>-0.7</v>
      </c>
      <c r="R40" s="153" t="n">
        <f aca="false">'КОЭФФИЦИЕНТЫ МИГРАЦИОННОГО ПРИР'!R40/10</f>
        <v>-1.06</v>
      </c>
    </row>
    <row r="41" customFormat="false" ht="15.75" hidden="false" customHeight="true" outlineLevel="0" collapsed="false">
      <c r="A41" s="346" t="n">
        <v>40</v>
      </c>
      <c r="B41" s="127" t="s">
        <v>42</v>
      </c>
      <c r="C41" s="103" t="n">
        <f aca="false">'КОЭФФИЦИЕНТЫ МИГРАЦИОННОГО ПРИР'!C41/10</f>
        <v>9.3</v>
      </c>
      <c r="D41" s="104" t="n">
        <f aca="false">'КОЭФФИЦИЕНТЫ МИГРАЦИОННОГО ПРИР'!D41/10</f>
        <v>15.401</v>
      </c>
      <c r="E41" s="104" t="n">
        <f aca="false">'КОЭФФИЦИЕНТЫ МИГРАЦИОННОГО ПРИР'!E41/10</f>
        <v>7.06</v>
      </c>
      <c r="F41" s="104" t="n">
        <f aca="false">'КОЭФФИЦИЕНТЫ МИГРАЦИОННОГО ПРИР'!F41/10</f>
        <v>4.41</v>
      </c>
      <c r="G41" s="104" t="n">
        <f aca="false">'КОЭФФИЦИЕНТЫ МИГРАЦИОННОГО ПРИР'!G41/10</f>
        <v>4.744</v>
      </c>
      <c r="H41" s="104" t="n">
        <f aca="false">'КОЭФФИЦИЕНТЫ МИГРАЦИОННОГО ПРИР'!H41/10</f>
        <v>4.6</v>
      </c>
      <c r="I41" s="104" t="n">
        <f aca="false">'КОЭФФИЦИЕНТЫ МИГРАЦИОННОГО ПРИР'!I41/10</f>
        <v>-9.1</v>
      </c>
      <c r="J41" s="104" t="n">
        <f aca="false">'КОЭФФИЦИЕНТЫ МИГРАЦИОННОГО ПРИР'!J41/10</f>
        <v>-9.9</v>
      </c>
      <c r="K41" s="104" t="n">
        <f aca="false">'КОЭФФИЦИЕНТЫ МИГРАЦИОННОГО ПРИР'!K41/10</f>
        <v>-8.7</v>
      </c>
      <c r="L41" s="104" t="n">
        <f aca="false">'КОЭФФИЦИЕНТЫ МИГРАЦИОННОГО ПРИР'!L41/10</f>
        <v>-5.4</v>
      </c>
      <c r="M41" s="104" t="n">
        <f aca="false">'КОЭФФИЦИЕНТЫ МИГРАЦИОННОГО ПРИР'!M41/10</f>
        <v>-5.4</v>
      </c>
      <c r="N41" s="104" t="n">
        <f aca="false">'КОЭФФИЦИЕНТЫ МИГРАЦИОННОГО ПРИР'!N41/10</f>
        <v>-5.3</v>
      </c>
      <c r="O41" s="104" t="n">
        <f aca="false">'КОЭФФИЦИЕНТЫ МИГРАЦИОННОГО ПРИР'!O41/10</f>
        <v>-2.1</v>
      </c>
      <c r="P41" s="104" t="n">
        <f aca="false">'КОЭФФИЦИЕНТЫ МИГРАЦИОННОГО ПРИР'!P41/10</f>
        <v>-3.4</v>
      </c>
      <c r="Q41" s="104" t="n">
        <f aca="false">'КОЭФФИЦИЕНТЫ МИГРАЦИОННОГО ПРИР'!Q41/10</f>
        <v>-1.9</v>
      </c>
      <c r="R41" s="153" t="n">
        <f aca="false">'КОЭФФИЦИЕНТЫ МИГРАЦИОННОГО ПРИР'!R41/10</f>
        <v>-0.58</v>
      </c>
    </row>
    <row r="42" customFormat="false" ht="15.75" hidden="false" customHeight="true" outlineLevel="0" collapsed="false">
      <c r="A42" s="346" t="n">
        <v>41</v>
      </c>
      <c r="B42" s="116" t="s">
        <v>43</v>
      </c>
      <c r="C42" s="103" t="n">
        <f aca="false">'КОЭФФИЦИЕНТЫ МИГРАЦИОННОГО ПРИР'!C42/10</f>
        <v>1.8</v>
      </c>
      <c r="D42" s="104" t="n">
        <f aca="false">'КОЭФФИЦИЕНТЫ МИГРАЦИОННОГО ПРИР'!D42/10</f>
        <v>2.449</v>
      </c>
      <c r="E42" s="104" t="n">
        <f aca="false">'КОЭФФИЦИЕНТЫ МИГРАЦИОННОГО ПРИР'!E42/10</f>
        <v>1.35</v>
      </c>
      <c r="F42" s="104" t="n">
        <f aca="false">'КОЭФФИЦИЕНТЫ МИГРАЦИОННОГО ПРИР'!F42/10</f>
        <v>-2.606</v>
      </c>
      <c r="G42" s="104" t="n">
        <f aca="false">'КОЭФФИЦИЕНТЫ МИГРАЦИОННОГО ПРИР'!G42/10</f>
        <v>-2.763</v>
      </c>
      <c r="H42" s="104" t="n">
        <f aca="false">'КОЭФФИЦИЕНТЫ МИГРАЦИОННОГО ПРИР'!H42/10</f>
        <v>-2.5</v>
      </c>
      <c r="I42" s="104" t="n">
        <f aca="false">'КОЭФФИЦИЕНТЫ МИГРАЦИОННОГО ПРИР'!I42/10</f>
        <v>-8.6</v>
      </c>
      <c r="J42" s="104" t="n">
        <f aca="false">'КОЭФФИЦИЕНТЫ МИГРАЦИОННОГО ПРИР'!J42/10</f>
        <v>-8.7</v>
      </c>
      <c r="K42" s="104" t="n">
        <f aca="false">'КОЭФФИЦИЕНТЫ МИГРАЦИОННОГО ПРИР'!K42/10</f>
        <v>-7.8</v>
      </c>
      <c r="L42" s="104" t="n">
        <f aca="false">'КОЭФФИЦИЕНТЫ МИГРАЦИОННОГО ПРИР'!L42/10</f>
        <v>-2.8</v>
      </c>
      <c r="M42" s="104" t="n">
        <f aca="false">'КОЭФФИЦИЕНТЫ МИГРАЦИОННОГО ПРИР'!M42/10</f>
        <v>-6.1</v>
      </c>
      <c r="N42" s="104" t="n">
        <f aca="false">'КОЭФФИЦИЕНТЫ МИГРАЦИОННОГО ПРИР'!N42/10</f>
        <v>-4.3</v>
      </c>
      <c r="O42" s="104" t="n">
        <f aca="false">'КОЭФФИЦИЕНТЫ МИГРАЦИОННОГО ПРИР'!O42/10</f>
        <v>-4.7</v>
      </c>
      <c r="P42" s="104" t="n">
        <f aca="false">'КОЭФФИЦИЕНТЫ МИГРАЦИОННОГО ПРИР'!P42/10</f>
        <v>-6.4</v>
      </c>
      <c r="Q42" s="104" t="n">
        <f aca="false">'КОЭФФИЦИЕНТЫ МИГРАЦИОННОГО ПРИР'!Q42/10</f>
        <v>-5.4</v>
      </c>
      <c r="R42" s="153" t="n">
        <f aca="false">'КОЭФФИЦИЕНТЫ МИГРАЦИОННОГО ПРИР'!R42/10</f>
        <v>-4.88</v>
      </c>
    </row>
    <row r="43" customFormat="false" ht="15.75" hidden="false" customHeight="true" outlineLevel="0" collapsed="false">
      <c r="A43" s="346" t="n">
        <v>42</v>
      </c>
      <c r="B43" s="127" t="s">
        <v>44</v>
      </c>
      <c r="C43" s="103" t="n">
        <f aca="false">'КОЭФФИЦИЕНТЫ МИГРАЦИОННОГО ПРИР'!C43/10</f>
        <v>-3.2</v>
      </c>
      <c r="D43" s="104" t="n">
        <f aca="false">'КОЭФФИЦИЕНТЫ МИГРАЦИОННОГО ПРИР'!D43/10</f>
        <v>-2.117</v>
      </c>
      <c r="E43" s="104" t="n">
        <f aca="false">'КОЭФФИЦИЕНТЫ МИГРАЦИОННОГО ПРИР'!E43/10</f>
        <v>-1.583</v>
      </c>
      <c r="F43" s="104" t="n">
        <f aca="false">'КОЭФФИЦИЕНТЫ МИГРАЦИОННОГО ПРИР'!F43/10</f>
        <v>-2.463</v>
      </c>
      <c r="G43" s="104" t="n">
        <f aca="false">'КОЭФФИЦИЕНТЫ МИГРАЦИОННОГО ПРИР'!G43/10</f>
        <v>-3.552</v>
      </c>
      <c r="H43" s="104" t="n">
        <f aca="false">'КОЭФФИЦИЕНТЫ МИГРАЦИОННОГО ПРИР'!H43/10</f>
        <v>-4.4</v>
      </c>
      <c r="I43" s="104" t="n">
        <f aca="false">'КОЭФФИЦИЕНТЫ МИГРАЦИОННОГО ПРИР'!I43/10</f>
        <v>-2.7</v>
      </c>
      <c r="J43" s="104" t="n">
        <f aca="false">'КОЭФФИЦИЕНТЫ МИГРАЦИОННОГО ПРИР'!J43/10</f>
        <v>-3.5</v>
      </c>
      <c r="K43" s="104" t="n">
        <f aca="false">'КОЭФФИЦИЕНТЫ МИГРАЦИОННОГО ПРИР'!K43/10</f>
        <v>-3.5</v>
      </c>
      <c r="L43" s="104" t="n">
        <f aca="false">'КОЭФФИЦИЕНТЫ МИГРАЦИОННОГО ПРИР'!L43/10</f>
        <v>-1.7</v>
      </c>
      <c r="M43" s="104" t="n">
        <f aca="false">'КОЭФФИЦИЕНТЫ МИГРАЦИОННОГО ПРИР'!M43/10</f>
        <v>-0.8</v>
      </c>
      <c r="N43" s="104" t="n">
        <f aca="false">'КОЭФФИЦИЕНТЫ МИГРАЦИОННОГО ПРИР'!N43/10</f>
        <v>-1.9</v>
      </c>
      <c r="O43" s="104" t="n">
        <f aca="false">'КОЭФФИЦИЕНТЫ МИГРАЦИОННОГО ПРИР'!O43/10</f>
        <v>-1.9</v>
      </c>
      <c r="P43" s="104" t="n">
        <f aca="false">'КОЭФФИЦИЕНТЫ МИГРАЦИОННОГО ПРИР'!P43/10</f>
        <v>-2.5</v>
      </c>
      <c r="Q43" s="104" t="n">
        <f aca="false">'КОЭФФИЦИЕНТЫ МИГРАЦИОННОГО ПРИР'!Q43/10</f>
        <v>-1.1</v>
      </c>
      <c r="R43" s="153" t="n">
        <f aca="false">'КОЭФФИЦИЕНТЫ МИГРАЦИОННОГО ПРИР'!R43/10</f>
        <v>-0.81</v>
      </c>
    </row>
    <row r="44" customFormat="false" ht="15.75" hidden="false" customHeight="true" outlineLevel="0" collapsed="false">
      <c r="A44" s="355" t="n">
        <v>43</v>
      </c>
      <c r="B44" s="130" t="s">
        <v>45</v>
      </c>
      <c r="C44" s="109" t="n">
        <f aca="false">'КОЭФФИЦИЕНТЫ МИГРАЦИОННОГО ПРИР'!C44/10</f>
        <v>6.4</v>
      </c>
      <c r="D44" s="110" t="n">
        <f aca="false">'КОЭФФИЦИЕНТЫ МИГРАЦИОННОГО ПРИР'!D44/10</f>
        <v>4.083</v>
      </c>
      <c r="E44" s="110" t="n">
        <f aca="false">'КОЭФФИЦИЕНТЫ МИГРАЦИОННОГО ПРИР'!E44/10</f>
        <v>6.581</v>
      </c>
      <c r="F44" s="110" t="n">
        <f aca="false">'КОЭФФИЦИЕНТЫ МИГРАЦИОННОГО ПРИР'!F44/10</f>
        <v>4.047</v>
      </c>
      <c r="G44" s="110" t="n">
        <f aca="false">'КОЭФФИЦИЕНТЫ МИГРАЦИОННОГО ПРИР'!G44/10</f>
        <v>4.691</v>
      </c>
      <c r="H44" s="110" t="n">
        <f aca="false">'КОЭФФИЦИЕНТЫ МИГРАЦИОННОГО ПРИР'!H44/10</f>
        <v>3.4</v>
      </c>
      <c r="I44" s="110" t="n">
        <f aca="false">'КОЭФФИЦИЕНТЫ МИГРАЦИОННОГО ПРИР'!I44/10</f>
        <v>1</v>
      </c>
      <c r="J44" s="110" t="n">
        <f aca="false">'КОЭФФИЦИЕНТЫ МИГРАЦИОННОГО ПРИР'!J44/10</f>
        <v>0.8</v>
      </c>
      <c r="K44" s="110" t="n">
        <f aca="false">'КОЭФФИЦИЕНТЫ МИГРАЦИОННОГО ПРИР'!K44/10</f>
        <v>0.4</v>
      </c>
      <c r="L44" s="110" t="n">
        <f aca="false">'КОЭФФИЦИЕНТЫ МИГРАЦИОННОГО ПРИР'!L44/10</f>
        <v>0.5</v>
      </c>
      <c r="M44" s="110" t="n">
        <f aca="false">'КОЭФФИЦИЕНТЫ МИГРАЦИОННОГО ПРИР'!M44/10</f>
        <v>-0.6</v>
      </c>
      <c r="N44" s="110" t="n">
        <f aca="false">'КОЭФФИЦИЕНТЫ МИГРАЦИОННОГО ПРИР'!N44/10</f>
        <v>-0.3</v>
      </c>
      <c r="O44" s="110" t="n">
        <f aca="false">'КОЭФФИЦИЕНТЫ МИГРАЦИОННОГО ПРИР'!O44/10</f>
        <v>-1.6</v>
      </c>
      <c r="P44" s="110" t="n">
        <f aca="false">'КОЭФФИЦИЕНТЫ МИГРАЦИОННОГО ПРИР'!P44/10</f>
        <v>-1.4</v>
      </c>
      <c r="Q44" s="110" t="n">
        <f aca="false">'КОЭФФИЦИЕНТЫ МИГРАЦИОННОГО ПРИР'!Q44/10</f>
        <v>4.3</v>
      </c>
      <c r="R44" s="155" t="n">
        <f aca="false">'КОЭФФИЦИЕНТЫ МИГРАЦИОННОГО ПРИР'!R44/10</f>
        <v>-0.56</v>
      </c>
    </row>
    <row r="45" customFormat="false" ht="15.75" hidden="false" customHeight="true" outlineLevel="0" collapsed="false">
      <c r="A45" s="343" t="n">
        <v>44</v>
      </c>
      <c r="B45" s="114" t="s">
        <v>46</v>
      </c>
      <c r="C45" s="98" t="n">
        <f aca="false">'КОЭФФИЦИЕНТЫ МИГРАЦИОННОГО ПРИР'!C45/10</f>
        <v>-0.3</v>
      </c>
      <c r="D45" s="99" t="n">
        <f aca="false">'КОЭФФИЦИЕНТЫ МИГРАЦИОННОГО ПРИР'!D45/10</f>
        <v>-0.63</v>
      </c>
      <c r="E45" s="99" t="n">
        <f aca="false">'КОЭФФИЦИЕНТЫ МИГРАЦИОННОГО ПРИР'!E45/10</f>
        <v>1.251</v>
      </c>
      <c r="F45" s="99" t="n">
        <f aca="false">'КОЭФФИЦИЕНТЫ МИГРАЦИОННОГО ПРИР'!F45/10</f>
        <v>1.387</v>
      </c>
      <c r="G45" s="99" t="n">
        <f aca="false">'КОЭФФИЦИЕНТЫ МИГРАЦИОННОГО ПРИР'!G45/10</f>
        <v>1.676</v>
      </c>
      <c r="H45" s="99" t="n">
        <f aca="false">'КОЭФФИЦИЕНТЫ МИГРАЦИОННОГО ПРИР'!H45/10</f>
        <v>0.2</v>
      </c>
      <c r="I45" s="99" t="n">
        <f aca="false">'КОЭФФИЦИЕНТЫ МИГРАЦИОННОГО ПРИР'!I45/10</f>
        <v>-2.3</v>
      </c>
      <c r="J45" s="99" t="n">
        <f aca="false">'КОЭФФИЦИЕНТЫ МИГРАЦИОННОГО ПРИР'!J45/10</f>
        <v>-2.2</v>
      </c>
      <c r="K45" s="99" t="n">
        <f aca="false">'КОЭФФИЦИЕНТЫ МИГРАЦИОННОГО ПРИР'!K45/10</f>
        <v>0.7</v>
      </c>
      <c r="L45" s="99" t="n">
        <f aca="false">'КОЭФФИЦИЕНТЫ МИГРАЦИОННОГО ПРИР'!L45/10</f>
        <v>-1.1</v>
      </c>
      <c r="M45" s="99" t="n">
        <f aca="false">'КОЭФФИЦИЕНТЫ МИГРАЦИОННОГО ПРИР'!M45/10</f>
        <v>-1.5</v>
      </c>
      <c r="N45" s="99" t="n">
        <f aca="false">'КОЭФФИЦИЕНТЫ МИГРАЦИОННОГО ПРИР'!N45/10</f>
        <v>-1.8</v>
      </c>
      <c r="O45" s="99" t="n">
        <f aca="false">'КОЭФФИЦИЕНТЫ МИГРАЦИОННОГО ПРИР'!O45/10</f>
        <v>-0.6</v>
      </c>
      <c r="P45" s="99" t="n">
        <f aca="false">'КОЭФФИЦИЕНТЫ МИГРАЦИОННОГО ПРИР'!P45/10</f>
        <v>-2.2</v>
      </c>
      <c r="Q45" s="99" t="n">
        <f aca="false">'КОЭФФИЦИЕНТЫ МИГРАЦИОННОГО ПРИР'!Q45/10</f>
        <v>-1.4</v>
      </c>
      <c r="R45" s="151" t="n">
        <f aca="false">'КОЭФФИЦИЕНТЫ МИГРАЦИОННОГО ПРИР'!R45/10</f>
        <v>-1.29</v>
      </c>
    </row>
    <row r="46" customFormat="false" ht="15.75" hidden="false" customHeight="true" outlineLevel="0" collapsed="false">
      <c r="A46" s="346" t="n">
        <v>45</v>
      </c>
      <c r="B46" s="116" t="s">
        <v>47</v>
      </c>
      <c r="C46" s="103" t="n">
        <f aca="false">'КОЭФФИЦИЕНТЫ МИГРАЦИОННОГО ПРИР'!C46/10</f>
        <v>-0.1</v>
      </c>
      <c r="D46" s="104" t="n">
        <f aca="false">'КОЭФФИЦИЕНТЫ МИГРАЦИОННОГО ПРИР'!D46/10</f>
        <v>-1.604</v>
      </c>
      <c r="E46" s="104" t="n">
        <f aca="false">'КОЭФФИЦИЕНТЫ МИГРАЦИОННОГО ПРИР'!E46/10</f>
        <v>-1.639</v>
      </c>
      <c r="F46" s="104" t="n">
        <f aca="false">'КОЭФФИЦИЕНТЫ МИГРАЦИОННОГО ПРИР'!F46/10</f>
        <v>-1.793</v>
      </c>
      <c r="G46" s="104" t="n">
        <f aca="false">'КОЭФФИЦИЕНТЫ МИГРАЦИОННОГО ПРИР'!G46/10</f>
        <v>-0.973</v>
      </c>
      <c r="H46" s="104" t="n">
        <f aca="false">'КОЭФФИЦИЕНТЫ МИГРАЦИОННОГО ПРИР'!H46/10</f>
        <v>-3.1</v>
      </c>
      <c r="I46" s="104" t="n">
        <f aca="false">'КОЭФФИЦИЕНТЫ МИГРАЦИОННОГО ПРИР'!I46/10</f>
        <v>-3.3</v>
      </c>
      <c r="J46" s="104" t="n">
        <f aca="false">'КОЭФФИЦИЕНТЫ МИГРАЦИОННОГО ПРИР'!J46/10</f>
        <v>-3.6</v>
      </c>
      <c r="K46" s="104" t="n">
        <f aca="false">'КОЭФФИЦИЕНТЫ МИГРАЦИОННОГО ПРИР'!K46/10</f>
        <v>-3.3</v>
      </c>
      <c r="L46" s="104" t="n">
        <f aca="false">'КОЭФФИЦИЕНТЫ МИГРАЦИОННОГО ПРИР'!L46/10</f>
        <v>-2.8</v>
      </c>
      <c r="M46" s="104" t="n">
        <f aca="false">'КОЭФФИЦИЕНТЫ МИГРАЦИОННОГО ПРИР'!M46/10</f>
        <v>-3</v>
      </c>
      <c r="N46" s="104" t="n">
        <f aca="false">'КОЭФФИЦИЕНТЫ МИГРАЦИОННОГО ПРИР'!N46/10</f>
        <v>-2.4</v>
      </c>
      <c r="O46" s="104" t="n">
        <f aca="false">'КОЭФФИЦИЕНТЫ МИГРАЦИОННОГО ПРИР'!O46/10</f>
        <v>-2.9</v>
      </c>
      <c r="P46" s="104" t="n">
        <f aca="false">'КОЭФФИЦИЕНТЫ МИГРАЦИОННОГО ПРИР'!P46/10</f>
        <v>-1</v>
      </c>
      <c r="Q46" s="104" t="n">
        <f aca="false">'КОЭФФИЦИЕНТЫ МИГРАЦИОННОГО ПРИР'!Q46/10</f>
        <v>0.8</v>
      </c>
      <c r="R46" s="153" t="n">
        <f aca="false">'КОЭФФИЦИЕНТЫ МИГРАЦИОННОГО ПРИР'!R46/10</f>
        <v>-1.4</v>
      </c>
    </row>
    <row r="47" customFormat="false" ht="15.75" hidden="false" customHeight="true" outlineLevel="0" collapsed="false">
      <c r="A47" s="346" t="n">
        <v>46</v>
      </c>
      <c r="B47" s="116" t="s">
        <v>48</v>
      </c>
      <c r="C47" s="103" t="n">
        <f aca="false">'КОЭФФИЦИЕНТЫ МИГРАЦИОННОГО ПРИР'!C47/10</f>
        <v>0.3</v>
      </c>
      <c r="D47" s="104" t="n">
        <f aca="false">'КОЭФФИЦИЕНТЫ МИГРАЦИОННОГО ПРИР'!D47/10</f>
        <v>-0.218</v>
      </c>
      <c r="E47" s="104" t="n">
        <f aca="false">'КОЭФФИЦИЕНТЫ МИГРАЦИОННОГО ПРИР'!E47/10</f>
        <v>-0.764</v>
      </c>
      <c r="F47" s="104" t="n">
        <f aca="false">'КОЭФФИЦИЕНТЫ МИГРАЦИОННОГО ПРИР'!F47/10</f>
        <v>-2.056</v>
      </c>
      <c r="G47" s="104" t="n">
        <f aca="false">'КОЭФФИЦИЕНТЫ МИГРАЦИОННОГО ПРИР'!G47/10</f>
        <v>-1.015</v>
      </c>
      <c r="H47" s="104" t="n">
        <f aca="false">'КОЭФФИЦИЕНТЫ МИГРАЦИОННОГО ПРИР'!H47/10</f>
        <v>-0.9</v>
      </c>
      <c r="I47" s="104" t="n">
        <f aca="false">'КОЭФФИЦИЕНТЫ МИГРАЦИОННОГО ПРИР'!I47/10</f>
        <v>-4.1</v>
      </c>
      <c r="J47" s="104" t="n">
        <f aca="false">'КОЭФФИЦИЕНТЫ МИГРАЦИОННОГО ПРИР'!J47/10</f>
        <v>-3.8</v>
      </c>
      <c r="K47" s="104" t="n">
        <f aca="false">'КОЭФФИЦИЕНТЫ МИГРАЦИОННОГО ПРИР'!K47/10</f>
        <v>-3.2</v>
      </c>
      <c r="L47" s="104" t="n">
        <f aca="false">'КОЭФФИЦИЕНТЫ МИГРАЦИОННОГО ПРИР'!L47/10</f>
        <v>0.3</v>
      </c>
      <c r="M47" s="104" t="n">
        <f aca="false">'КОЭФФИЦИЕНТЫ МИГРАЦИОННОГО ПРИР'!M47/10</f>
        <v>2.6</v>
      </c>
      <c r="N47" s="104" t="n">
        <f aca="false">'КОЭФФИЦИЕНТЫ МИГРАЦИОННОГО ПРИР'!N47/10</f>
        <v>5.6</v>
      </c>
      <c r="O47" s="104" t="n">
        <f aca="false">'КОЭФФИЦИЕНТЫ МИГРАЦИОННОГО ПРИР'!O47/10</f>
        <v>0.6</v>
      </c>
      <c r="P47" s="104" t="n">
        <f aca="false">'КОЭФФИЦИЕНТЫ МИГРАЦИОННОГО ПРИР'!P47/10</f>
        <v>-6.9</v>
      </c>
      <c r="Q47" s="104" t="n">
        <f aca="false">'КОЭФФИЦИЕНТЫ МИГРАЦИОННОГО ПРИР'!Q47/10</f>
        <v>-1</v>
      </c>
      <c r="R47" s="153" t="n">
        <f aca="false">'КОЭФФИЦИЕНТЫ МИГРАЦИОННОГО ПРИР'!R47/10</f>
        <v>-4.67</v>
      </c>
    </row>
    <row r="48" customFormat="false" ht="15.75" hidden="false" customHeight="true" outlineLevel="0" collapsed="false">
      <c r="A48" s="346" t="n">
        <v>47</v>
      </c>
      <c r="B48" s="116" t="s">
        <v>49</v>
      </c>
      <c r="C48" s="103" t="n">
        <f aca="false">'КОЭФФИЦИЕНТЫ МИГРАЦИОННОГО ПРИР'!C48/10</f>
        <v>2.2</v>
      </c>
      <c r="D48" s="104" t="n">
        <f aca="false">'КОЭФФИЦИЕНТЫ МИГРАЦИОННОГО ПРИР'!D48/10</f>
        <v>3.567</v>
      </c>
      <c r="E48" s="104" t="n">
        <f aca="false">'КОЭФФИЦИЕНТЫ МИГРАЦИОННОГО ПРИР'!E48/10</f>
        <v>3.118</v>
      </c>
      <c r="F48" s="104" t="n">
        <f aca="false">'КОЭФФИЦИЕНТЫ МИГРАЦИОННОГО ПРИР'!F48/10</f>
        <v>3.026</v>
      </c>
      <c r="G48" s="104" t="n">
        <f aca="false">'КОЭФФИЦИЕНТЫ МИГРАЦИОННОГО ПРИР'!G48/10</f>
        <v>3.233</v>
      </c>
      <c r="H48" s="104" t="n">
        <f aca="false">'КОЭФФИЦИЕНТЫ МИГРАЦИОННОГО ПРИР'!H48/10</f>
        <v>1</v>
      </c>
      <c r="I48" s="104" t="n">
        <f aca="false">'КОЭФФИЦИЕНТЫ МИГРАЦИОННОГО ПРИР'!I48/10</f>
        <v>3.2</v>
      </c>
      <c r="J48" s="104" t="n">
        <f aca="false">'КОЭФФИЦИЕНТЫ МИГРАЦИОННОГО ПРИР'!J48/10</f>
        <v>2.6</v>
      </c>
      <c r="K48" s="104" t="n">
        <f aca="false">'КОЭФФИЦИЕНТЫ МИГРАЦИОННОГО ПРИР'!K48/10</f>
        <v>1.5</v>
      </c>
      <c r="L48" s="104" t="n">
        <f aca="false">'КОЭФФИЦИЕНТЫ МИГРАЦИОННОГО ПРИР'!L48/10</f>
        <v>1.9</v>
      </c>
      <c r="M48" s="104" t="n">
        <f aca="false">'КОЭФФИЦИЕНТЫ МИГРАЦИОННОГО ПРИР'!M48/10</f>
        <v>0.9</v>
      </c>
      <c r="N48" s="104" t="n">
        <f aca="false">'КОЭФФИЦИЕНТЫ МИГРАЦИОННОГО ПРИР'!N48/10</f>
        <v>1.5</v>
      </c>
      <c r="O48" s="104" t="n">
        <f aca="false">'КОЭФФИЦИЕНТЫ МИГРАЦИОННОГО ПРИР'!O48/10</f>
        <v>1.2</v>
      </c>
      <c r="P48" s="104" t="n">
        <f aca="false">'КОЭФФИЦИЕНТЫ МИГРАЦИОННОГО ПРИР'!P48/10</f>
        <v>0.7</v>
      </c>
      <c r="Q48" s="104" t="n">
        <f aca="false">'КОЭФФИЦИЕНТЫ МИГРАЦИОННОГО ПРИР'!Q48/10</f>
        <v>1.1</v>
      </c>
      <c r="R48" s="153" t="n">
        <f aca="false">'КОЭФФИЦИЕНТЫ МИГРАЦИОННОГО ПРИР'!R48/10</f>
        <v>1.08</v>
      </c>
    </row>
    <row r="49" customFormat="false" ht="15.75" hidden="false" customHeight="true" outlineLevel="0" collapsed="false">
      <c r="A49" s="346" t="n">
        <v>48</v>
      </c>
      <c r="B49" s="116" t="s">
        <v>50</v>
      </c>
      <c r="C49" s="103" t="n">
        <f aca="false">'КОЭФФИЦИЕНТЫ МИГРАЦИОННОГО ПРИР'!C49/10</f>
        <v>-1.2</v>
      </c>
      <c r="D49" s="104" t="n">
        <f aca="false">'КОЭФФИЦИЕНТЫ МИГРАЦИОННОГО ПРИР'!D49/10</f>
        <v>-1.743</v>
      </c>
      <c r="E49" s="104" t="n">
        <f aca="false">'КОЭФФИЦИЕНТЫ МИГРАЦИОННОГО ПРИР'!E49/10</f>
        <v>-2.342</v>
      </c>
      <c r="F49" s="104" t="n">
        <f aca="false">'КОЭФФИЦИЕНТЫ МИГРАЦИОННОГО ПРИР'!F49/10</f>
        <v>-2.415</v>
      </c>
      <c r="G49" s="104" t="n">
        <f aca="false">'КОЭФФИЦИЕНТЫ МИГРАЦИОННОГО ПРИР'!G49/10</f>
        <v>-2.621</v>
      </c>
      <c r="H49" s="104" t="n">
        <f aca="false">'КОЭФФИЦИЕНТЫ МИГРАЦИОННОГО ПРИР'!H49/10</f>
        <v>-3.5</v>
      </c>
      <c r="I49" s="104" t="n">
        <f aca="false">'КОЭФФИЦИЕНТЫ МИГРАЦИОННОГО ПРИР'!I49/10</f>
        <v>-2.5</v>
      </c>
      <c r="J49" s="104" t="n">
        <f aca="false">'КОЭФФИЦИЕНТЫ МИГРАЦИОННОГО ПРИР'!J49/10</f>
        <v>-2.7</v>
      </c>
      <c r="K49" s="104" t="n">
        <f aca="false">'КОЭФФИЦИЕНТЫ МИГРАЦИОННОГО ПРИР'!K49/10</f>
        <v>-2.3</v>
      </c>
      <c r="L49" s="104" t="n">
        <f aca="false">'КОЭФФИЦИЕНТЫ МИГРАЦИОННОГО ПРИР'!L49/10</f>
        <v>-1.4</v>
      </c>
      <c r="M49" s="104" t="n">
        <f aca="false">'КОЭФФИЦИЕНТЫ МИГРАЦИОННОГО ПРИР'!M49/10</f>
        <v>-1.9</v>
      </c>
      <c r="N49" s="104" t="n">
        <f aca="false">'КОЭФФИЦИЕНТЫ МИГРАЦИОННОГО ПРИР'!N49/10</f>
        <v>-1.4</v>
      </c>
      <c r="O49" s="104" t="n">
        <f aca="false">'КОЭФФИЦИЕНТЫ МИГРАЦИОННОГО ПРИР'!O49/10</f>
        <v>-2.3</v>
      </c>
      <c r="P49" s="104" t="n">
        <f aca="false">'КОЭФФИЦИЕНТЫ МИГРАЦИОННОГО ПРИР'!P49/10</f>
        <v>-2.7</v>
      </c>
      <c r="Q49" s="104" t="n">
        <f aca="false">'КОЭФФИЦИЕНТЫ МИГРАЦИОННОГО ПРИР'!Q49/10</f>
        <v>-2.1</v>
      </c>
      <c r="R49" s="153" t="n">
        <f aca="false">'КОЭФФИЦИЕНТЫ МИГРАЦИОННОГО ПРИР'!R49/10</f>
        <v>-0.58</v>
      </c>
    </row>
    <row r="50" customFormat="false" ht="15.75" hidden="false" customHeight="true" outlineLevel="0" collapsed="false">
      <c r="A50" s="346" t="n">
        <v>49</v>
      </c>
      <c r="B50" s="116" t="s">
        <v>51</v>
      </c>
      <c r="C50" s="103" t="n">
        <f aca="false">'КОЭФФИЦИЕНТЫ МИГРАЦИОННОГО ПРИР'!C50/10</f>
        <v>-4.4</v>
      </c>
      <c r="D50" s="104" t="n">
        <f aca="false">'КОЭФФИЦИЕНТЫ МИГРАЦИОННОГО ПРИР'!D50/10</f>
        <v>-3.675</v>
      </c>
      <c r="E50" s="104" t="n">
        <f aca="false">'КОЭФФИЦИЕНТЫ МИГРАЦИОННОГО ПРИР'!E50/10</f>
        <v>-1.415</v>
      </c>
      <c r="F50" s="104" t="n">
        <f aca="false">'КОЭФФИЦИЕНТЫ МИГРАЦИОННОГО ПРИР'!F50/10</f>
        <v>-1.038</v>
      </c>
      <c r="G50" s="104" t="n">
        <f aca="false">'КОЭФФИЦИЕНТЫ МИГРАЦИОННОГО ПРИР'!G50/10</f>
        <v>-0.794</v>
      </c>
      <c r="H50" s="104" t="n">
        <f aca="false">'КОЭФФИЦИЕНТЫ МИГРАЦИОННОГО ПРИР'!H50/10</f>
        <v>-2.7</v>
      </c>
      <c r="I50" s="104" t="n">
        <f aca="false">'КОЭФФИЦИЕНТЫ МИГРАЦИОННОГО ПРИР'!I50/10</f>
        <v>-2.2</v>
      </c>
      <c r="J50" s="104" t="n">
        <f aca="false">'КОЭФФИЦИЕНТЫ МИГРАЦИОННОГО ПРИР'!J50/10</f>
        <v>-3.6</v>
      </c>
      <c r="K50" s="104" t="n">
        <f aca="false">'КОЭФФИЦИЕНТЫ МИГРАЦИОННОГО ПРИР'!K50/10</f>
        <v>-3.6</v>
      </c>
      <c r="L50" s="104" t="n">
        <f aca="false">'КОЭФФИЦИЕНТЫ МИГРАЦИОННОГО ПРИР'!L50/10</f>
        <v>-2.1</v>
      </c>
      <c r="M50" s="104" t="n">
        <f aca="false">'КОЭФФИЦИЕНТЫ МИГРАЦИОННОГО ПРИР'!M50/10</f>
        <v>-1.9</v>
      </c>
      <c r="N50" s="104" t="n">
        <f aca="false">'КОЭФФИЦИЕНТЫ МИГРАЦИОННОГО ПРИР'!N50/10</f>
        <v>-0.7</v>
      </c>
      <c r="O50" s="104" t="n">
        <f aca="false">'КОЭФФИЦИЕНТЫ МИГРАЦИОННОГО ПРИР'!O50/10</f>
        <v>-2.5</v>
      </c>
      <c r="P50" s="104" t="n">
        <f aca="false">'КОЭФФИЦИЕНТЫ МИГРАЦИОННОГО ПРИР'!P50/10</f>
        <v>-4.3</v>
      </c>
      <c r="Q50" s="104" t="n">
        <f aca="false">'КОЭФФИЦИЕНТЫ МИГРАЦИОННОГО ПРИР'!Q50/10</f>
        <v>-1.6</v>
      </c>
      <c r="R50" s="153" t="n">
        <f aca="false">'КОЭФФИЦИЕНТЫ МИГРАЦИОННОГО ПРИР'!R50/10</f>
        <v>-1.98</v>
      </c>
    </row>
    <row r="51" customFormat="false" ht="15.75" hidden="false" customHeight="true" outlineLevel="0" collapsed="false">
      <c r="A51" s="346" t="n">
        <v>50</v>
      </c>
      <c r="B51" s="116" t="s">
        <v>52</v>
      </c>
      <c r="C51" s="103" t="n">
        <f aca="false">'КОЭФФИЦИЕНТЫ МИГРАЦИОННОГО ПРИР'!C51/10</f>
        <v>-4.9</v>
      </c>
      <c r="D51" s="104" t="n">
        <f aca="false">'КОЭФФИЦИЕНТЫ МИГРАЦИОННОГО ПРИР'!D51/10</f>
        <v>-4.557</v>
      </c>
      <c r="E51" s="104" t="n">
        <f aca="false">'КОЭФФИЦИЕНТЫ МИГРАЦИОННОГО ПРИР'!E51/10</f>
        <v>-2.951</v>
      </c>
      <c r="F51" s="104" t="n">
        <f aca="false">'КОЭФФИЦИЕНТЫ МИГРАЦИОННОГО ПРИР'!F51/10</f>
        <v>-2.502</v>
      </c>
      <c r="G51" s="104" t="n">
        <f aca="false">'КОЭФФИЦИЕНТЫ МИГРАЦИОННОГО ПРИР'!G51/10</f>
        <v>-2.69</v>
      </c>
      <c r="H51" s="104" t="n">
        <f aca="false">'КОЭФФИЦИЕНТЫ МИГРАЦИОННОГО ПРИР'!H51/10</f>
        <v>-4.6</v>
      </c>
      <c r="I51" s="104" t="n">
        <f aca="false">'КОЭФФИЦИЕНТЫ МИГРАЦИОННОГО ПРИР'!I51/10</f>
        <v>-0.3</v>
      </c>
      <c r="J51" s="104" t="n">
        <f aca="false">'КОЭФФИЦИЕНТЫ МИГРАЦИОННОГО ПРИР'!J51/10</f>
        <v>0.7</v>
      </c>
      <c r="K51" s="104" t="n">
        <f aca="false">'КОЭФФИЦИЕНТЫ МИГРАЦИОННОГО ПРИР'!K51/10</f>
        <v>0.01</v>
      </c>
      <c r="L51" s="104" t="n">
        <f aca="false">'КОЭФФИЦИЕНТЫ МИГРАЦИОННОГО ПРИР'!L51/10</f>
        <v>-0.4</v>
      </c>
      <c r="M51" s="104" t="n">
        <f aca="false">'КОЭФФИЦИЕНТЫ МИГРАЦИОННОГО ПРИР'!M51/10</f>
        <v>-1.5</v>
      </c>
      <c r="N51" s="104" t="n">
        <f aca="false">'КОЭФФИЦИЕНТЫ МИГРАЦИОННОГО ПРИР'!N51/10</f>
        <v>-1.2</v>
      </c>
      <c r="O51" s="104" t="n">
        <f aca="false">'КОЭФФИЦИЕНТЫ МИГРАЦИОННОГО ПРИР'!O51/10</f>
        <v>-2.3</v>
      </c>
      <c r="P51" s="104" t="n">
        <f aca="false">'КОЭФФИЦИЕНТЫ МИГРАЦИОННОГО ПРИР'!P51/10</f>
        <v>-2.5</v>
      </c>
      <c r="Q51" s="104" t="n">
        <f aca="false">'КОЭФФИЦИЕНТЫ МИГРАЦИОННОГО ПРИР'!Q51/10</f>
        <v>-1.4</v>
      </c>
      <c r="R51" s="153" t="n">
        <f aca="false">'КОЭФФИЦИЕНТЫ МИГРАЦИОННОГО ПРИР'!R51/10</f>
        <v>-2.03</v>
      </c>
    </row>
    <row r="52" customFormat="false" ht="15.75" hidden="false" customHeight="true" outlineLevel="0" collapsed="false">
      <c r="A52" s="346" t="n">
        <v>51</v>
      </c>
      <c r="B52" s="116" t="s">
        <v>53</v>
      </c>
      <c r="C52" s="103" t="n">
        <f aca="false">'КОЭФФИЦИЕНТЫ МИГРАЦИОННОГО ПРИР'!C52/10</f>
        <v>-8.6</v>
      </c>
      <c r="D52" s="104" t="n">
        <f aca="false">'КОЭФФИЦИЕНТЫ МИГРАЦИОННОГО ПРИР'!D52/10</f>
        <v>-7.965</v>
      </c>
      <c r="E52" s="104" t="n">
        <f aca="false">'КОЭФФИЦИЕНТЫ МИГРАЦИОННОГО ПРИР'!E52/10</f>
        <v>-5.643</v>
      </c>
      <c r="F52" s="104" t="n">
        <f aca="false">'КОЭФФИЦИЕНТЫ МИГРАЦИОННОГО ПРИР'!F52/10</f>
        <v>-4.522</v>
      </c>
      <c r="G52" s="104" t="n">
        <f aca="false">'КОЭФФИЦИЕНТЫ МИГРАЦИОННОГО ПРИР'!G52/10</f>
        <v>-3.704</v>
      </c>
      <c r="H52" s="104" t="n">
        <f aca="false">'КОЭФФИЦИЕНТЫ МИГРАЦИОННОГО ПРИР'!H52/10</f>
        <v>-5.4</v>
      </c>
      <c r="I52" s="104" t="n">
        <f aca="false">'КОЭФФИЦИЕНТЫ МИГРАЦИОННОГО ПРИР'!I52/10</f>
        <v>-4.2</v>
      </c>
      <c r="J52" s="104" t="n">
        <f aca="false">'КОЭФФИЦИЕНТЫ МИГРАЦИОННОГО ПРИР'!J52/10</f>
        <v>-3.9</v>
      </c>
      <c r="K52" s="104" t="n">
        <f aca="false">'КОЭФФИЦИЕНТЫ МИГРАЦИОННОГО ПРИР'!K52/10</f>
        <v>-3.8</v>
      </c>
      <c r="L52" s="104" t="n">
        <f aca="false">'КОЭФФИЦИЕНТЫ МИГРАЦИОННОГО ПРИР'!L52/10</f>
        <v>-2.7</v>
      </c>
      <c r="M52" s="104" t="n">
        <f aca="false">'КОЭФФИЦИЕНТЫ МИГРАЦИОННОГО ПРИР'!M52/10</f>
        <v>-2.8</v>
      </c>
      <c r="N52" s="104" t="n">
        <f aca="false">'КОЭФФИЦИЕНТЫ МИГРАЦИОННОГО ПРИР'!N52/10</f>
        <v>-2.1</v>
      </c>
      <c r="O52" s="104" t="n">
        <f aca="false">'КОЭФФИЦИЕНТЫ МИГРАЦИОННОГО ПРИР'!O52/10</f>
        <v>-2.8</v>
      </c>
      <c r="P52" s="104" t="n">
        <f aca="false">'КОЭФФИЦИЕНТЫ МИГРАЦИОННОГО ПРИР'!P52/10</f>
        <v>-3.7</v>
      </c>
      <c r="Q52" s="104" t="n">
        <f aca="false">'КОЭФФИЦИЕНТЫ МИГРАЦИОННОГО ПРИР'!Q52/10</f>
        <v>-2.2</v>
      </c>
      <c r="R52" s="153" t="n">
        <f aca="false">'КОЭФФИЦИЕНТЫ МИГРАЦИОННОГО ПРИР'!R52/10</f>
        <v>-1.33</v>
      </c>
    </row>
    <row r="53" customFormat="false" ht="15.75" hidden="false" customHeight="true" outlineLevel="0" collapsed="false">
      <c r="A53" s="346" t="n">
        <v>52</v>
      </c>
      <c r="B53" s="116" t="s">
        <v>54</v>
      </c>
      <c r="C53" s="103" t="n">
        <f aca="false">'КОЭФФИЦИЕНТЫ МИГРАЦИОННОГО ПРИР'!C53/10</f>
        <v>1.3</v>
      </c>
      <c r="D53" s="104" t="n">
        <f aca="false">'КОЭФФИЦИЕНТЫ МИГРАЦИОННОГО ПРИР'!D53/10</f>
        <v>1.067</v>
      </c>
      <c r="E53" s="104" t="n">
        <f aca="false">'КОЭФФИЦИЕНТЫ МИГРАЦИОННОГО ПРИР'!E53/10</f>
        <v>2.075</v>
      </c>
      <c r="F53" s="104" t="n">
        <f aca="false">'КОЭФФИЦИЕНТЫ МИГРАЦИОННОГО ПРИР'!F53/10</f>
        <v>1.95</v>
      </c>
      <c r="G53" s="104" t="n">
        <f aca="false">'КОЭФФИЦИЕНТЫ МИГРАЦИОННОГО ПРИР'!G53/10</f>
        <v>1.518</v>
      </c>
      <c r="H53" s="104" t="n">
        <f aca="false">'КОЭФФИЦИЕНТЫ МИГРАЦИОННОГО ПРИР'!H53/10</f>
        <v>1.1</v>
      </c>
      <c r="I53" s="104" t="n">
        <f aca="false">'КОЭФФИЦИЕНТЫ МИГРАЦИОННОГО ПРИР'!I53/10</f>
        <v>2.1</v>
      </c>
      <c r="J53" s="104" t="n">
        <f aca="false">'КОЭФФИЦИЕНТЫ МИГРАЦИОННОГО ПРИР'!J53/10</f>
        <v>2.1</v>
      </c>
      <c r="K53" s="104" t="n">
        <f aca="false">'КОЭФФИЦИЕНТЫ МИГРАЦИОННОГО ПРИР'!K53/10</f>
        <v>1.5</v>
      </c>
      <c r="L53" s="104" t="n">
        <f aca="false">'КОЭФФИЦИЕНТЫ МИГРАЦИОННОГО ПРИР'!L53/10</f>
        <v>0.5</v>
      </c>
      <c r="M53" s="104" t="n">
        <f aca="false">'КОЭФФИЦИЕНТЫ МИГРАЦИОННОГО ПРИР'!M53/10</f>
        <v>0.2</v>
      </c>
      <c r="N53" s="104" t="n">
        <f aca="false">'КОЭФФИЦИЕНТЫ МИГРАЦИОННОГО ПРИР'!N53/10</f>
        <v>-0.3</v>
      </c>
      <c r="O53" s="104" t="n">
        <f aca="false">'КОЭФФИЦИЕНТЫ МИГРАЦИОННОГО ПРИР'!O53/10</f>
        <v>0.2</v>
      </c>
      <c r="P53" s="104" t="n">
        <f aca="false">'КОЭФФИЦИЕНТЫ МИГРАЦИОННОГО ПРИР'!P53/10</f>
        <v>-1.2</v>
      </c>
      <c r="Q53" s="104" t="n">
        <f aca="false">'КОЭФФИЦИЕНТЫ МИГРАЦИОННОГО ПРИР'!Q53/10</f>
        <v>2</v>
      </c>
      <c r="R53" s="153" t="n">
        <f aca="false">'КОЭФФИЦИЕНТЫ МИГРАЦИОННОГО ПРИР'!R53/10</f>
        <v>0.39</v>
      </c>
    </row>
    <row r="54" customFormat="false" ht="15.75" hidden="false" customHeight="true" outlineLevel="0" collapsed="false">
      <c r="A54" s="346" t="n">
        <v>53</v>
      </c>
      <c r="B54" s="116" t="s">
        <v>55</v>
      </c>
      <c r="C54" s="103" t="n">
        <f aca="false">'КОЭФФИЦИЕНТЫ МИГРАЦИОННОГО ПРИР'!C54/10</f>
        <v>-8.7</v>
      </c>
      <c r="D54" s="104" t="n">
        <f aca="false">'КОЭФФИЦИЕНТЫ МИГРАЦИОННОГО ПРИР'!D54/10</f>
        <v>-8.342</v>
      </c>
      <c r="E54" s="104" t="n">
        <f aca="false">'КОЭФФИЦИЕНТЫ МИГРАЦИОННОГО ПРИР'!E54/10</f>
        <v>-3.379</v>
      </c>
      <c r="F54" s="104" t="n">
        <f aca="false">'КОЭФФИЦИЕНТЫ МИГРАЦИОННОГО ПРИР'!F54/10</f>
        <v>-3.653</v>
      </c>
      <c r="G54" s="104" t="n">
        <f aca="false">'КОЭФФИЦИЕНТЫ МИГРАЦИОННОГО ПРИР'!G54/10</f>
        <v>-0.559</v>
      </c>
      <c r="H54" s="104" t="n">
        <f aca="false">'КОЭФФИЦИЕНТЫ МИГРАЦИОННОГО ПРИР'!H54/10</f>
        <v>-4.7</v>
      </c>
      <c r="I54" s="104" t="n">
        <f aca="false">'КОЭФФИЦИЕНТЫ МИГРАЦИОННОГО ПРИР'!I54/10</f>
        <v>-3.5</v>
      </c>
      <c r="J54" s="104" t="n">
        <f aca="false">'КОЭФФИЦИЕНТЫ МИГРАЦИОННОГО ПРИР'!J54/10</f>
        <v>-4.4</v>
      </c>
      <c r="K54" s="104" t="n">
        <f aca="false">'КОЭФФИЦИЕНТЫ МИГРАЦИОННОГО ПРИР'!K54/10</f>
        <v>-4.7</v>
      </c>
      <c r="L54" s="104" t="n">
        <f aca="false">'КОЭФФИЦИЕНТЫ МИГРАЦИОННОГО ПРИР'!L54/10</f>
        <v>-4.1</v>
      </c>
      <c r="M54" s="104" t="n">
        <f aca="false">'КОЭФФИЦИЕНТЫ МИГРАЦИОННОГО ПРИР'!M54/10</f>
        <v>-3.3</v>
      </c>
      <c r="N54" s="104" t="n">
        <f aca="false">'КОЭФФИЦИЕНТЫ МИГРАЦИОННОГО ПРИР'!N54/10</f>
        <v>-2.5</v>
      </c>
      <c r="O54" s="104" t="n">
        <f aca="false">'КОЭФФИЦИЕНТЫ МИГРАЦИОННОГО ПРИР'!O54/10</f>
        <v>-4.3</v>
      </c>
      <c r="P54" s="104" t="n">
        <f aca="false">'КОЭФФИЦИЕНТЫ МИГРАЦИОННОГО ПРИР'!P54/10</f>
        <v>-5.2</v>
      </c>
      <c r="Q54" s="104" t="n">
        <f aca="false">'КОЭФФИЦИЕНТЫ МИГРАЦИОННОГО ПРИР'!Q54/10</f>
        <v>-0.1</v>
      </c>
      <c r="R54" s="153" t="n">
        <f aca="false">'КОЭФФИЦИЕНТЫ МИГРАЦИОННОГО ПРИР'!R54/10</f>
        <v>-0.4</v>
      </c>
    </row>
    <row r="55" customFormat="false" ht="15.75" hidden="false" customHeight="true" outlineLevel="0" collapsed="false">
      <c r="A55" s="346" t="n">
        <v>54</v>
      </c>
      <c r="B55" s="116" t="s">
        <v>56</v>
      </c>
      <c r="C55" s="103" t="n">
        <f aca="false">'КОЭФФИЦИЕНТЫ МИГРАЦИОННОГО ПРИР'!C55/10</f>
        <v>2.1</v>
      </c>
      <c r="D55" s="104" t="n">
        <f aca="false">'КОЭФФИЦИЕНТЫ МИГРАЦИОННОГО ПРИР'!D55/10</f>
        <v>2.52</v>
      </c>
      <c r="E55" s="104" t="n">
        <f aca="false">'КОЭФФИЦИЕНТЫ МИГРАЦИОННОГО ПРИР'!E55/10</f>
        <v>1.84</v>
      </c>
      <c r="F55" s="104" t="n">
        <f aca="false">'КОЭФФИЦИЕНТЫ МИГРАЦИОННОГО ПРИР'!F55/10</f>
        <v>0.866</v>
      </c>
      <c r="G55" s="104" t="n">
        <f aca="false">'КОЭФФИЦИЕНТЫ МИГРАЦИОННОГО ПРИР'!G55/10</f>
        <v>1.309</v>
      </c>
      <c r="H55" s="104" t="n">
        <f aca="false">'КОЭФФИЦИЕНТЫ МИГРАЦИОННОГО ПРИР'!H55/10</f>
        <v>-0.3</v>
      </c>
      <c r="I55" s="104" t="n">
        <f aca="false">'КОЭФФИЦИЕНТЫ МИГРАЦИОННОГО ПРИР'!I55/10</f>
        <v>-0.3</v>
      </c>
      <c r="J55" s="104" t="n">
        <f aca="false">'КОЭФФИЦИЕНТЫ МИГРАЦИОННОГО ПРИР'!J55/10</f>
        <v>-1.6</v>
      </c>
      <c r="K55" s="104" t="n">
        <f aca="false">'КОЭФФИЦИЕНТЫ МИГРАЦИОННОГО ПРИР'!K55/10</f>
        <v>-1.9</v>
      </c>
      <c r="L55" s="104" t="n">
        <f aca="false">'КОЭФФИЦИЕНТЫ МИГРАЦИОННОГО ПРИР'!L55/10</f>
        <v>0.3</v>
      </c>
      <c r="M55" s="104" t="n">
        <f aca="false">'КОЭФФИЦИЕНТЫ МИГРАЦИОННОГО ПРИР'!M55/10</f>
        <v>-1</v>
      </c>
      <c r="N55" s="104" t="n">
        <f aca="false">'КОЭФФИЦИЕНТЫ МИГРАЦИОННОГО ПРИР'!N55/10</f>
        <v>-1</v>
      </c>
      <c r="O55" s="104" t="n">
        <f aca="false">'КОЭФФИЦИЕНТЫ МИГРАЦИОННОГО ПРИР'!O55/10</f>
        <v>-2.2</v>
      </c>
      <c r="P55" s="104" t="n">
        <f aca="false">'КОЭФФИЦИЕНТЫ МИГРАЦИОННОГО ПРИР'!P55/10</f>
        <v>-4.4</v>
      </c>
      <c r="Q55" s="104" t="n">
        <f aca="false">'КОЭФФИЦИЕНТЫ МИГРАЦИОННОГО ПРИР'!Q55/10</f>
        <v>-3.4</v>
      </c>
      <c r="R55" s="153" t="n">
        <f aca="false">'КОЭФФИЦИЕНТЫ МИГРАЦИОННОГО ПРИР'!R55/10</f>
        <v>-1.21</v>
      </c>
    </row>
    <row r="56" customFormat="false" ht="15.75" hidden="false" customHeight="true" outlineLevel="0" collapsed="false">
      <c r="A56" s="346" t="n">
        <v>55</v>
      </c>
      <c r="B56" s="116" t="s">
        <v>57</v>
      </c>
      <c r="C56" s="103" t="n">
        <f aca="false">'КОЭФФИЦИЕНТЫ МИГРАЦИОННОГО ПРИР'!C56/10</f>
        <v>6.5</v>
      </c>
      <c r="D56" s="104" t="n">
        <f aca="false">'КОЭФФИЦИЕНТЫ МИГРАЦИОННОГО ПРИР'!D56/10</f>
        <v>5</v>
      </c>
      <c r="E56" s="104" t="n">
        <f aca="false">'КОЭФФИЦИЕНТЫ МИГРАЦИОННОГО ПРИР'!E56/10</f>
        <v>3.64</v>
      </c>
      <c r="F56" s="104" t="n">
        <f aca="false">'КОЭФФИЦИЕНТЫ МИГРАЦИОННОГО ПРИР'!F56/10</f>
        <v>3.954</v>
      </c>
      <c r="G56" s="104" t="n">
        <f aca="false">'КОЭФФИЦИЕНТЫ МИГРАЦИОННОГО ПРИР'!G56/10</f>
        <v>3.145</v>
      </c>
      <c r="H56" s="104" t="n">
        <f aca="false">'КОЭФФИЦИЕНТЫ МИГРАЦИОННОГО ПРИР'!H56/10</f>
        <v>1.9</v>
      </c>
      <c r="I56" s="104" t="n">
        <f aca="false">'КОЭФФИЦИЕНТЫ МИГРАЦИОННОГО ПРИР'!I56/10</f>
        <v>2.6</v>
      </c>
      <c r="J56" s="104" t="n">
        <f aca="false">'КОЭФФИЦИЕНТЫ МИГРАЦИОННОГО ПРИР'!J56/10</f>
        <v>1.6</v>
      </c>
      <c r="K56" s="104" t="n">
        <f aca="false">'КОЭФФИЦИЕНТЫ МИГРАЦИОННОГО ПРИР'!K56/10</f>
        <v>1.3</v>
      </c>
      <c r="L56" s="104" t="n">
        <f aca="false">'КОЭФФИЦИЕНТЫ МИГРАЦИОННОГО ПРИР'!L56/10</f>
        <v>2.2</v>
      </c>
      <c r="M56" s="104" t="n">
        <f aca="false">'КОЭФФИЦИЕНТЫ МИГРАЦИОННОГО ПРИР'!M56/10</f>
        <v>-0.6</v>
      </c>
      <c r="N56" s="104" t="n">
        <f aca="false">'КОЭФФИЦИЕНТЫ МИГРАЦИОННОГО ПРИР'!N56/10</f>
        <v>0.6</v>
      </c>
      <c r="O56" s="104" t="n">
        <f aca="false">'КОЭФФИЦИЕНТЫ МИГРАЦИОННОГО ПРИР'!O56/10</f>
        <v>-0.3</v>
      </c>
      <c r="P56" s="104" t="n">
        <f aca="false">'КОЭФФИЦИЕНТЫ МИГРАЦИОННОГО ПРИР'!P56/10</f>
        <v>-0.1</v>
      </c>
      <c r="Q56" s="104" t="n">
        <f aca="false">'КОЭФФИЦИЕНТЫ МИГРАЦИОННОГО ПРИР'!Q56/10</f>
        <v>2.8</v>
      </c>
      <c r="R56" s="153" t="n">
        <f aca="false">'КОЭФФИЦИЕНТЫ МИГРАЦИОННОГО ПРИР'!R56/10</f>
        <v>-0.12</v>
      </c>
    </row>
    <row r="57" customFormat="false" ht="15.75" hidden="false" customHeight="true" outlineLevel="0" collapsed="false">
      <c r="A57" s="346" t="n">
        <v>56</v>
      </c>
      <c r="B57" s="116" t="s">
        <v>58</v>
      </c>
      <c r="C57" s="103" t="n">
        <f aca="false">'КОЭФФИЦИЕНТЫ МИГРАЦИОННОГО ПРИР'!C57/10</f>
        <v>-1.6</v>
      </c>
      <c r="D57" s="104" t="n">
        <f aca="false">'КОЭФФИЦИЕНТЫ МИГРАЦИОННОГО ПРИР'!D57/10</f>
        <v>-0.828</v>
      </c>
      <c r="E57" s="104" t="n">
        <f aca="false">'КОЭФФИЦИЕНТЫ МИГРАЦИОННОГО ПРИР'!E57/10</f>
        <v>-0.297</v>
      </c>
      <c r="F57" s="104" t="n">
        <f aca="false">'КОЭФФИЦИЕНТЫ МИГРАЦИОННОГО ПРИР'!F57/10</f>
        <v>-0.469</v>
      </c>
      <c r="G57" s="104" t="n">
        <f aca="false">'КОЭФФИЦИЕНТЫ МИГРАЦИОННОГО ПРИР'!G57/10</f>
        <v>0.482</v>
      </c>
      <c r="H57" s="104" t="n">
        <f aca="false">'КОЭФФИЦИЕНТЫ МИГРАЦИОННОГО ПРИР'!H57/10</f>
        <v>-1.5</v>
      </c>
      <c r="I57" s="104" t="n">
        <f aca="false">'КОЭФФИЦИЕНТЫ МИГРАЦИОННОГО ПРИР'!I57/10</f>
        <v>-0.4</v>
      </c>
      <c r="J57" s="104" t="n">
        <f aca="false">'КОЭФФИЦИЕНТЫ МИГРАЦИОННОГО ПРИР'!J57/10</f>
        <v>0.7</v>
      </c>
      <c r="K57" s="104" t="n">
        <f aca="false">'КОЭФФИЦИЕНТЫ МИГРАЦИОННОГО ПРИР'!K57/10</f>
        <v>0.2</v>
      </c>
      <c r="L57" s="104" t="n">
        <f aca="false">'КОЭФФИЦИЕНТЫ МИГРАЦИОННОГО ПРИР'!L57/10</f>
        <v>1.2</v>
      </c>
      <c r="M57" s="104" t="n">
        <f aca="false">'КОЭФФИЦИЕНТЫ МИГРАЦИОННОГО ПРИР'!M57/10</f>
        <v>0.5</v>
      </c>
      <c r="N57" s="104" t="n">
        <f aca="false">'КОЭФФИЦИЕНТЫ МИГРАЦИОННОГО ПРИР'!N57/10</f>
        <v>-0.2</v>
      </c>
      <c r="O57" s="104" t="n">
        <f aca="false">'КОЭФФИЦИЕНТЫ МИГРАЦИОННОГО ПРИР'!O57/10</f>
        <v>-2.5</v>
      </c>
      <c r="P57" s="104" t="n">
        <f aca="false">'КОЭФФИЦИЕНТЫ МИГРАЦИОННОГО ПРИР'!P57/10</f>
        <v>-4.2</v>
      </c>
      <c r="Q57" s="104" t="n">
        <f aca="false">'КОЭФФИЦИЕНТЫ МИГРАЦИОННОГО ПРИР'!Q57/10</f>
        <v>-2.3</v>
      </c>
      <c r="R57" s="153" t="n">
        <f aca="false">'КОЭФФИЦИЕНТЫ МИГРАЦИОННОГО ПРИР'!R57/10</f>
        <v>-2.05</v>
      </c>
    </row>
    <row r="58" customFormat="false" ht="15.75" hidden="false" customHeight="true" outlineLevel="0" collapsed="false">
      <c r="A58" s="355" t="n">
        <v>57</v>
      </c>
      <c r="B58" s="122" t="s">
        <v>59</v>
      </c>
      <c r="C58" s="109" t="n">
        <f aca="false">'КОЭФФИЦИЕНТЫ МИГРАЦИОННОГО ПРИР'!C58/10</f>
        <v>-2.3</v>
      </c>
      <c r="D58" s="110" t="n">
        <f aca="false">'КОЭФФИЦИЕНТЫ МИГРАЦИОННОГО ПРИР'!D58/10</f>
        <v>-3.193</v>
      </c>
      <c r="E58" s="110" t="n">
        <f aca="false">'КОЭФФИЦИЕНТЫ МИГРАЦИОННОГО ПРИР'!E58/10</f>
        <v>-0.896</v>
      </c>
      <c r="F58" s="110" t="n">
        <f aca="false">'КОЭФФИЦИЕНТЫ МИГРАЦИОННОГО ПРИР'!F58/10</f>
        <v>-0.756</v>
      </c>
      <c r="G58" s="110" t="n">
        <f aca="false">'КОЭФФИЦИЕНТЫ МИГРАЦИОННОГО ПРИР'!G58/10</f>
        <v>-0.915</v>
      </c>
      <c r="H58" s="110" t="n">
        <f aca="false">'КОЭФФИЦИЕНТЫ МИГРАЦИОННОГО ПРИР'!H58/10</f>
        <v>-3.5</v>
      </c>
      <c r="I58" s="110" t="n">
        <f aca="false">'КОЭФФИЦИЕНТЫ МИГРАЦИОННОГО ПРИР'!I58/10</f>
        <v>-2.5</v>
      </c>
      <c r="J58" s="110" t="n">
        <f aca="false">'КОЭФФИЦИЕНТЫ МИГРАЦИОННОГО ПРИР'!J58/10</f>
        <v>-3.3</v>
      </c>
      <c r="K58" s="110" t="n">
        <f aca="false">'КОЭФФИЦИЕНТЫ МИГРАЦИОННОГО ПРИР'!K58/10</f>
        <v>-2.7</v>
      </c>
      <c r="L58" s="110" t="n">
        <f aca="false">'КОЭФФИЦИЕНТЫ МИГРАЦИОННОГО ПРИР'!L58/10</f>
        <v>-1.2</v>
      </c>
      <c r="M58" s="110" t="n">
        <f aca="false">'КОЭФФИЦИЕНТЫ МИГРАЦИОННОГО ПРИР'!M58/10</f>
        <v>-0.9</v>
      </c>
      <c r="N58" s="110" t="n">
        <f aca="false">'КОЭФФИЦИЕНТЫ МИГРАЦИОННОГО ПРИР'!N58/10</f>
        <v>-0.6</v>
      </c>
      <c r="O58" s="110" t="n">
        <f aca="false">'КОЭФФИЦИЕНТЫ МИГРАЦИОННОГО ПРИР'!O58/10</f>
        <v>-1.1</v>
      </c>
      <c r="P58" s="110" t="n">
        <f aca="false">'КОЭФФИЦИЕНТЫ МИГРАЦИОННОГО ПРИР'!P58/10</f>
        <v>-2.1</v>
      </c>
      <c r="Q58" s="110" t="n">
        <f aca="false">'КОЭФФИЦИЕНТЫ МИГРАЦИОННОГО ПРИР'!Q58/10</f>
        <v>-1.9</v>
      </c>
      <c r="R58" s="155" t="n">
        <f aca="false">'КОЭФФИЦИЕНТЫ МИГРАЦИОННОГО ПРИР'!R58/10</f>
        <v>-0.9</v>
      </c>
    </row>
    <row r="59" customFormat="false" ht="15.75" hidden="false" customHeight="true" outlineLevel="0" collapsed="false">
      <c r="A59" s="343" t="n">
        <v>58</v>
      </c>
      <c r="B59" s="114" t="s">
        <v>60</v>
      </c>
      <c r="C59" s="98" t="n">
        <f aca="false">'КОЭФФИЦИЕНТЫ МИГРАЦИОННОГО ПРИР'!C59/10</f>
        <v>-12.4</v>
      </c>
      <c r="D59" s="99" t="n">
        <f aca="false">'КОЭФФИЦИЕНТЫ МИГРАЦИОННОГО ПРИР'!D59/10</f>
        <v>-10.514</v>
      </c>
      <c r="E59" s="99" t="n">
        <f aca="false">'КОЭФФИЦИЕНТЫ МИГРАЦИОННОГО ПРИР'!E59/10</f>
        <v>-7.85</v>
      </c>
      <c r="F59" s="99" t="n">
        <f aca="false">'КОЭФФИЦИЕНТЫ МИГРАЦИОННОГО ПРИР'!F59/10</f>
        <v>-6.101</v>
      </c>
      <c r="G59" s="99" t="n">
        <f aca="false">'КОЭФФИЦИЕНТЫ МИГРАЦИОННОГО ПРИР'!G59/10</f>
        <v>-3.959</v>
      </c>
      <c r="H59" s="99" t="n">
        <f aca="false">'КОЭФФИЦИЕНТЫ МИГРАЦИОННОГО ПРИР'!H59/10</f>
        <v>-7.6</v>
      </c>
      <c r="I59" s="99" t="n">
        <f aca="false">'КОЭФФИЦИЕНТЫ МИГРАЦИОННОГО ПРИР'!I59/10</f>
        <v>-11</v>
      </c>
      <c r="J59" s="99" t="n">
        <f aca="false">'КОЭФФИЦИЕНТЫ МИГРАЦИОННОГО ПРИР'!J59/10</f>
        <v>-9.7</v>
      </c>
      <c r="K59" s="99" t="n">
        <f aca="false">'КОЭФФИЦИЕНТЫ МИГРАЦИОННОГО ПРИР'!K59/10</f>
        <v>-7.7</v>
      </c>
      <c r="L59" s="99" t="n">
        <f aca="false">'КОЭФФИЦИЕНТЫ МИГРАЦИОННОГО ПРИР'!L59/10</f>
        <v>-6</v>
      </c>
      <c r="M59" s="99" t="n">
        <f aca="false">'КОЭФФИЦИЕНТЫ МИГРАЦИОННОГО ПРИР'!M59/10</f>
        <v>-6.4</v>
      </c>
      <c r="N59" s="99" t="n">
        <f aca="false">'КОЭФФИЦИЕНТЫ МИГРАЦИОННОГО ПРИР'!N59/10</f>
        <v>-5.6</v>
      </c>
      <c r="O59" s="99" t="n">
        <f aca="false">'КОЭФФИЦИЕНТЫ МИГРАЦИОННОГО ПРИР'!O59/10</f>
        <v>-6</v>
      </c>
      <c r="P59" s="99" t="n">
        <f aca="false">'КОЭФФИЦИЕНТЫ МИГРАЦИОННОГО ПРИР'!P59/10</f>
        <v>-7.7</v>
      </c>
      <c r="Q59" s="99" t="n">
        <f aca="false">'КОЭФФИЦИЕНТЫ МИГРАЦИОННОГО ПРИР'!Q59/10</f>
        <v>-3</v>
      </c>
      <c r="R59" s="151" t="n">
        <f aca="false">'КОЭФФИЦИЕНТЫ МИГРАЦИОННОГО ПРИР'!R59/10</f>
        <v>-2.06</v>
      </c>
    </row>
    <row r="60" customFormat="false" ht="15.75" hidden="false" customHeight="true" outlineLevel="0" collapsed="false">
      <c r="A60" s="346" t="n">
        <v>59</v>
      </c>
      <c r="B60" s="116" t="s">
        <v>61</v>
      </c>
      <c r="C60" s="103" t="n">
        <f aca="false">'КОЭФФИЦИЕНТЫ МИГРАЦИОННОГО ПРИР'!C60/10</f>
        <v>-2.3</v>
      </c>
      <c r="D60" s="104" t="n">
        <f aca="false">'КОЭФФИЦИЕНТЫ МИГРАЦИОННОГО ПРИР'!D60/10</f>
        <v>-1.365</v>
      </c>
      <c r="E60" s="104" t="n">
        <f aca="false">'КОЭФФИЦИЕНТЫ МИГРАЦИОННОГО ПРИР'!E60/10</f>
        <v>0.772</v>
      </c>
      <c r="F60" s="104" t="n">
        <f aca="false">'КОЭФФИЦИЕНТЫ МИГРАЦИОННОГО ПРИР'!F60/10</f>
        <v>1.056</v>
      </c>
      <c r="G60" s="104" t="n">
        <f aca="false">'КОЭФФИЦИЕНТЫ МИГРАЦИОННОГО ПРИР'!G60/10</f>
        <v>0.198</v>
      </c>
      <c r="H60" s="104" t="n">
        <f aca="false">'КОЭФФИЦИЕНТЫ МИГРАЦИОННОГО ПРИР'!H60/10</f>
        <v>-1.7</v>
      </c>
      <c r="I60" s="104" t="n">
        <f aca="false">'КОЭФФИЦИЕНТЫ МИГРАЦИОННОГО ПРИР'!I60/10</f>
        <v>3.1</v>
      </c>
      <c r="J60" s="104" t="n">
        <f aca="false">'КОЭФФИЦИЕНТЫ МИГРАЦИОННОГО ПРИР'!J60/10</f>
        <v>1.6</v>
      </c>
      <c r="K60" s="104" t="n">
        <f aca="false">'КОЭФФИЦИЕНТЫ МИГРАЦИОННОГО ПРИР'!K60/10</f>
        <v>0.4</v>
      </c>
      <c r="L60" s="104" t="n">
        <f aca="false">'КОЭФФИЦИЕНТЫ МИГРАЦИОННОГО ПРИР'!L60/10</f>
        <v>1.1</v>
      </c>
      <c r="M60" s="104" t="n">
        <f aca="false">'КОЭФФИЦИЕНТЫ МИГРАЦИОННОГО ПРИР'!M60/10</f>
        <v>0.4</v>
      </c>
      <c r="N60" s="104" t="n">
        <f aca="false">'КОЭФФИЦИЕНТЫ МИГРАЦИОННОГО ПРИР'!N60/10</f>
        <v>0.1</v>
      </c>
      <c r="O60" s="104" t="n">
        <f aca="false">'КОЭФФИЦИЕНТЫ МИГРАЦИОННОГО ПРИР'!O60/10</f>
        <v>0.05</v>
      </c>
      <c r="P60" s="104" t="n">
        <f aca="false">'КОЭФФИЦИЕНТЫ МИГРАЦИОННОГО ПРИР'!P60/10</f>
        <v>-0.3</v>
      </c>
      <c r="Q60" s="104" t="n">
        <f aca="false">'КОЭФФИЦИЕНТЫ МИГРАЦИОННОГО ПРИР'!Q60/10</f>
        <v>1.5</v>
      </c>
      <c r="R60" s="153" t="n">
        <f aca="false">'КОЭФФИЦИЕНТЫ МИГРАЦИОННОГО ПРИР'!R60/10</f>
        <v>0.74</v>
      </c>
    </row>
    <row r="61" customFormat="false" ht="15.75" hidden="false" customHeight="true" outlineLevel="0" collapsed="false">
      <c r="A61" s="346" t="n">
        <v>60</v>
      </c>
      <c r="B61" s="116" t="s">
        <v>62</v>
      </c>
      <c r="C61" s="103" t="n">
        <f aca="false">'КОЭФФИЦИЕНТЫ МИГРАЦИОННОГО ПРИР'!C61/10</f>
        <v>-1.5</v>
      </c>
      <c r="D61" s="104" t="n">
        <f aca="false">'КОЭФФИЦИЕНТЫ МИГРАЦИОННОГО ПРИР'!D61/10</f>
        <v>-0.097</v>
      </c>
      <c r="E61" s="104" t="n">
        <f aca="false">'КОЭФФИЦИЕНТЫ МИГРАЦИОННОГО ПРИР'!E61/10</f>
        <v>1.872</v>
      </c>
      <c r="F61" s="104" t="n">
        <f aca="false">'КОЭФФИЦИЕНТЫ МИГРАЦИОННОГО ПРИР'!F61/10</f>
        <v>0.214</v>
      </c>
      <c r="G61" s="104" t="n">
        <f aca="false">'КОЭФФИЦИЕНТЫ МИГРАЦИОННОГО ПРИР'!G61/10</f>
        <v>1.262</v>
      </c>
      <c r="H61" s="104" t="n">
        <f aca="false">'КОЭФФИЦИЕНТЫ МИГРАЦИОННОГО ПРИР'!H61/10</f>
        <v>0.7</v>
      </c>
      <c r="I61" s="104" t="n">
        <f aca="false">'КОЭФФИЦИЕНТЫ МИГРАЦИОННОГО ПРИР'!I61/10</f>
        <v>8.2</v>
      </c>
      <c r="J61" s="104" t="n">
        <f aca="false">'КОЭФФИЦИЕНТЫ МИГРАЦИОННОГО ПРИР'!J61/10</f>
        <v>5.9</v>
      </c>
      <c r="K61" s="104" t="n">
        <f aca="false">'КОЭФФИЦИЕНТЫ МИГРАЦИОННОГО ПРИР'!K61/10</f>
        <v>1.3</v>
      </c>
      <c r="L61" s="104" t="n">
        <f aca="false">'КОЭФФИЦИЕНТЫ МИГРАЦИОННОГО ПРИР'!L61/10</f>
        <v>1</v>
      </c>
      <c r="M61" s="104" t="n">
        <f aca="false">'КОЭФФИЦИЕНТЫ МИГРАЦИОННОГО ПРИР'!M61/10</f>
        <v>1.1</v>
      </c>
      <c r="N61" s="104" t="n">
        <f aca="false">'КОЭФФИЦИЕНТЫ МИГРАЦИОННОГО ПРИР'!N61/10</f>
        <v>4.7</v>
      </c>
      <c r="O61" s="104" t="n">
        <f aca="false">'КОЭФФИЦИЕНТЫ МИГРАЦИОННОГО ПРИР'!O61/10</f>
        <v>2.5</v>
      </c>
      <c r="P61" s="104" t="n">
        <f aca="false">'КОЭФФИЦИЕНТЫ МИГРАЦИОННОГО ПРИР'!P61/10</f>
        <v>2.8</v>
      </c>
      <c r="Q61" s="104" t="n">
        <f aca="false">'КОЭФФИЦИЕНТЫ МИГРАЦИОННОГО ПРИР'!Q61/10</f>
        <v>3.9</v>
      </c>
      <c r="R61" s="153" t="n">
        <f aca="false">'КОЭФФИЦИЕНТЫ МИГРАЦИОННОГО ПРИР'!R61/10</f>
        <v>2.65</v>
      </c>
    </row>
    <row r="62" customFormat="false" ht="15.75" hidden="false" customHeight="true" outlineLevel="0" collapsed="false">
      <c r="A62" s="355" t="n">
        <v>61</v>
      </c>
      <c r="B62" s="130" t="s">
        <v>63</v>
      </c>
      <c r="C62" s="109" t="n">
        <f aca="false">'КОЭФФИЦИЕНТЫ МИГРАЦИОННОГО ПРИР'!C62/10</f>
        <v>-1.2</v>
      </c>
      <c r="D62" s="110" t="n">
        <f aca="false">'КОЭФФИЦИЕНТЫ МИГРАЦИОННОГО ПРИР'!D62/10</f>
        <v>-0.952</v>
      </c>
      <c r="E62" s="110" t="n">
        <f aca="false">'КОЭФФИЦИЕНТЫ МИГРАЦИОННОГО ПРИР'!E62/10</f>
        <v>0.888</v>
      </c>
      <c r="F62" s="110" t="n">
        <f aca="false">'КОЭФФИЦИЕНТЫ МИГРАЦИОННОГО ПРИР'!F62/10</f>
        <v>0.978</v>
      </c>
      <c r="G62" s="110" t="n">
        <f aca="false">'КОЭФФИЦИЕНТЫ МИГРАЦИОННОГО ПРИР'!G62/10</f>
        <v>0.428</v>
      </c>
      <c r="H62" s="110" t="n">
        <f aca="false">'КОЭФФИЦИЕНТЫ МИГРАЦИОННОГО ПРИР'!H62/10</f>
        <v>-0.8</v>
      </c>
      <c r="I62" s="110" t="n">
        <f aca="false">'КОЭФФИЦИЕНТЫ МИГРАЦИОННОГО ПРИР'!I62/10</f>
        <v>1.9</v>
      </c>
      <c r="J62" s="110" t="n">
        <f aca="false">'КОЭФФИЦИЕНТЫ МИГРАЦИОННОГО ПРИР'!J62/10</f>
        <v>1.3</v>
      </c>
      <c r="K62" s="110" t="n">
        <f aca="false">'КОЭФФИЦИЕНТЫ МИГРАЦИОННОГО ПРИР'!K62/10</f>
        <v>1.2</v>
      </c>
      <c r="L62" s="110" t="n">
        <f aca="false">'КОЭФФИЦИЕНТЫ МИГРАЦИОННОГО ПРИР'!L62/10</f>
        <v>1.6</v>
      </c>
      <c r="M62" s="110" t="n">
        <f aca="false">'КОЭФФИЦИЕНТЫ МИГРАЦИОННОГО ПРИР'!M62/10</f>
        <v>1</v>
      </c>
      <c r="N62" s="110" t="n">
        <f aca="false">'КОЭФФИЦИЕНТЫ МИГРАЦИОННОГО ПРИР'!N62/10</f>
        <v>0.8</v>
      </c>
      <c r="O62" s="110" t="n">
        <f aca="false">'КОЭФФИЦИЕНТЫ МИГРАЦИОННОГО ПРИР'!O62/10</f>
        <v>-1.1</v>
      </c>
      <c r="P62" s="110" t="n">
        <f aca="false">'КОЭФФИЦИЕНТЫ МИГРАЦИОННОГО ПРИР'!P62/10</f>
        <v>-2.6</v>
      </c>
      <c r="Q62" s="110" t="n">
        <f aca="false">'КОЭФФИЦИЕНТЫ МИГРАЦИОННОГО ПРИР'!Q62/10</f>
        <v>0.5</v>
      </c>
      <c r="R62" s="155" t="n">
        <f aca="false">'КОЭФФИЦИЕНТЫ МИГРАЦИОННОГО ПРИР'!R62/10</f>
        <v>-0.441</v>
      </c>
    </row>
    <row r="63" customFormat="false" ht="15.75" hidden="false" customHeight="true" outlineLevel="0" collapsed="false">
      <c r="A63" s="343" t="n">
        <v>62</v>
      </c>
      <c r="B63" s="131" t="s">
        <v>64</v>
      </c>
      <c r="C63" s="98" t="n">
        <f aca="false">'КОЭФФИЦИЕНТЫ МИГРАЦИОННОГО ПРИР'!C63/10</f>
        <v>-4.9</v>
      </c>
      <c r="D63" s="99" t="n">
        <f aca="false">'КОЭФФИЦИЕНТЫ МИГРАЦИОННОГО ПРИР'!D63/10</f>
        <v>-2.42</v>
      </c>
      <c r="E63" s="99" t="n">
        <f aca="false">'КОЭФФИЦИЕНТЫ МИГРАЦИОННОГО ПРИР'!E63/10</f>
        <v>-0.534</v>
      </c>
      <c r="F63" s="99" t="n">
        <f aca="false">'КОЭФФИЦИЕНТЫ МИГРАЦИОННОГО ПРИР'!F63/10</f>
        <v>-1.638</v>
      </c>
      <c r="G63" s="99" t="n">
        <f aca="false">'КОЭФФИЦИЕНТЫ МИГРАЦИОННОГО ПРИР'!G63/10</f>
        <v>-5.243</v>
      </c>
      <c r="H63" s="99" t="n">
        <f aca="false">'КОЭФФИЦИЕНТЫ МИГРАЦИОННОГО ПРИР'!H63/10</f>
        <v>-2.8</v>
      </c>
      <c r="I63" s="99" t="n">
        <f aca="false">'КОЭФФИЦИЕНТЫ МИГРАЦИОННОГО ПРИР'!I63/10</f>
        <v>-1.4</v>
      </c>
      <c r="J63" s="99" t="n">
        <f aca="false">'КОЭФФИЦИЕНТЫ МИГРАЦИОННОГО ПРИР'!J63/10</f>
        <v>-1.7</v>
      </c>
      <c r="K63" s="99" t="n">
        <f aca="false">'КОЭФФИЦИЕНТЫ МИГРАЦИОННОГО ПРИР'!K63/10</f>
        <v>-3.5</v>
      </c>
      <c r="L63" s="99" t="n">
        <f aca="false">'КОЭФФИЦИЕНТЫ МИГРАЦИОННОГО ПРИР'!L63/10</f>
        <v>0.1</v>
      </c>
      <c r="M63" s="99" t="n">
        <f aca="false">'КОЭФФИЦИЕНТЫ МИГРАЦИОННОГО ПРИР'!M63/10</f>
        <v>-1</v>
      </c>
      <c r="N63" s="99" t="n">
        <f aca="false">'КОЭФФИЦИЕНТЫ МИГРАЦИОННОГО ПРИР'!N63/10</f>
        <v>0.4</v>
      </c>
      <c r="O63" s="99" t="n">
        <f aca="false">'КОЭФФИЦИЕНТЫ МИГРАЦИОННОГО ПРИР'!O63/10</f>
        <v>-1.3</v>
      </c>
      <c r="P63" s="99" t="n">
        <f aca="false">'КОЭФФИЦИЕНТЫ МИГРАЦИОННОГО ПРИР'!P63/10</f>
        <v>-1.6</v>
      </c>
      <c r="Q63" s="99" t="n">
        <f aca="false">'КОЭФФИЦИЕНТЫ МИГРАЦИОННОГО ПРИР'!Q63/10</f>
        <v>2.5</v>
      </c>
      <c r="R63" s="151" t="n">
        <f aca="false">'КОЭФФИЦИЕНТЫ МИГРАЦИОННОГО ПРИР'!R63/10</f>
        <v>1.52</v>
      </c>
    </row>
    <row r="64" customFormat="false" ht="15.75" hidden="false" customHeight="true" outlineLevel="0" collapsed="false">
      <c r="A64" s="346" t="n">
        <v>63</v>
      </c>
      <c r="B64" s="116" t="s">
        <v>65</v>
      </c>
      <c r="C64" s="103" t="n">
        <f aca="false">'КОЭФФИЦИЕНТЫ МИГРАЦИОННОГО ПРИР'!C64/10</f>
        <v>-2.6</v>
      </c>
      <c r="D64" s="104" t="n">
        <f aca="false">'КОЭФФИЦИЕНТЫ МИГРАЦИОННОГО ПРИР'!D64/10</f>
        <v>-2.689</v>
      </c>
      <c r="E64" s="104" t="n">
        <f aca="false">'КОЭФФИЦИЕНТЫ МИГРАЦИОННОГО ПРИР'!E64/10</f>
        <v>-2.159</v>
      </c>
      <c r="F64" s="104" t="n">
        <f aca="false">'КОЭФФИЦИЕНТЫ МИГРАЦИОННОГО ПРИР'!F64/10</f>
        <v>-2.056</v>
      </c>
      <c r="G64" s="104" t="n">
        <f aca="false">'КОЭФФИЦИЕНТЫ МИГРАЦИОННОГО ПРИР'!G64/10</f>
        <v>-1.159</v>
      </c>
      <c r="H64" s="104" t="n">
        <f aca="false">'КОЭФФИЦИЕНТЫ МИГРАЦИОННОГО ПРИР'!H64/10</f>
        <v>-2.4</v>
      </c>
      <c r="I64" s="104" t="n">
        <f aca="false">'КОЭФФИЦИЕНТЫ МИГРАЦИОННОГО ПРИР'!I64/10</f>
        <v>-4.5</v>
      </c>
      <c r="J64" s="104" t="n">
        <f aca="false">'КОЭФФИЦИЕНТЫ МИГРАЦИОННОГО ПРИР'!J64/10</f>
        <v>-4.7</v>
      </c>
      <c r="K64" s="104" t="n">
        <f aca="false">'КОЭФФИЦИЕНТЫ МИГРАЦИОННОГО ПРИР'!K64/10</f>
        <v>-3.7</v>
      </c>
      <c r="L64" s="104" t="n">
        <f aca="false">'КОЭФФИЦИЕНТЫ МИГРАЦИОННОГО ПРИР'!L64/10</f>
        <v>-1.3</v>
      </c>
      <c r="M64" s="104" t="n">
        <f aca="false">'КОЭФФИЦИЕНТЫ МИГРАЦИОННОГО ПРИР'!M64/10</f>
        <v>-2</v>
      </c>
      <c r="N64" s="104" t="n">
        <f aca="false">'КОЭФФИЦИЕНТЫ МИГРАЦИОННОГО ПРИР'!N64/10</f>
        <v>-3.3</v>
      </c>
      <c r="O64" s="104" t="n">
        <f aca="false">'КОЭФФИЦИЕНТЫ МИГРАЦИОННОГО ПРИР'!O64/10</f>
        <v>-3.5</v>
      </c>
      <c r="P64" s="104" t="n">
        <f aca="false">'КОЭФФИЦИЕНТЫ МИГРАЦИОННОГО ПРИР'!P64/10</f>
        <v>-4.7</v>
      </c>
      <c r="Q64" s="104" t="n">
        <f aca="false">'КОЭФФИЦИЕНТЫ МИГРАЦИОННОГО ПРИР'!Q64/10</f>
        <v>1.1</v>
      </c>
      <c r="R64" s="153" t="n">
        <f aca="false">'КОЭФФИЦИЕНТЫ МИГРАЦИОННОГО ПРИР'!R64/10</f>
        <v>-1.42</v>
      </c>
    </row>
    <row r="65" customFormat="false" ht="15.75" hidden="false" customHeight="true" outlineLevel="0" collapsed="false">
      <c r="A65" s="346" t="n">
        <v>64</v>
      </c>
      <c r="B65" s="127" t="s">
        <v>66</v>
      </c>
      <c r="C65" s="103" t="n">
        <f aca="false">'КОЭФФИЦИЕНТЫ МИГРАЦИОННОГО ПРИР'!C65/10</f>
        <v>-9.3</v>
      </c>
      <c r="D65" s="104" t="n">
        <f aca="false">'КОЭФФИЦИЕНТЫ МИГРАЦИОННОГО ПРИР'!D65/10</f>
        <v>-8.856</v>
      </c>
      <c r="E65" s="104" t="n">
        <f aca="false">'КОЭФФИЦИЕНТЫ МИГРАЦИОННОГО ПРИР'!E65/10</f>
        <v>-8.101</v>
      </c>
      <c r="F65" s="104" t="n">
        <f aca="false">'КОЭФФИЦИЕНТЫ МИГРАЦИОННОГО ПРИР'!F65/10</f>
        <v>-9.277</v>
      </c>
      <c r="G65" s="104" t="n">
        <f aca="false">'КОЭФФИЦИЕНТЫ МИГРАЦИОННОГО ПРИР'!G65/10</f>
        <v>-8.355</v>
      </c>
      <c r="H65" s="104" t="n">
        <f aca="false">'КОЭФФИЦИЕНТЫ МИГРАЦИОННОГО ПРИР'!H65/10</f>
        <v>-12.6</v>
      </c>
      <c r="I65" s="104" t="n">
        <f aca="false">'КОЭФФИЦИЕНТЫ МИГРАЦИОННОГО ПРИР'!I65/10</f>
        <v>-12.5</v>
      </c>
      <c r="J65" s="104" t="n">
        <f aca="false">'КОЭФФИЦИЕНТЫ МИГРАЦИОННОГО ПРИР'!J65/10</f>
        <v>-11.9</v>
      </c>
      <c r="K65" s="104" t="n">
        <f aca="false">'КОЭФФИЦИЕНТЫ МИГРАЦИОННОГО ПРИР'!K65/10</f>
        <v>-11</v>
      </c>
      <c r="L65" s="104" t="n">
        <f aca="false">'КОЭФФИЦИЕНТЫ МИГРАЦИОННОГО ПРИР'!L65/10</f>
        <v>-7.9</v>
      </c>
      <c r="M65" s="104" t="n">
        <f aca="false">'КОЭФФИЦИЕНТЫ МИГРАЦИОННОГО ПРИР'!M65/10</f>
        <v>-7.6</v>
      </c>
      <c r="N65" s="104" t="n">
        <f aca="false">'КОЭФФИЦИЕНТЫ МИГРАЦИОННОГО ПРИР'!N65/10</f>
        <v>-4.2</v>
      </c>
      <c r="O65" s="104" t="n">
        <f aca="false">'КОЭФФИЦИЕНТЫ МИГРАЦИОННОГО ПРИР'!O65/10</f>
        <v>-3.3</v>
      </c>
      <c r="P65" s="104" t="n">
        <f aca="false">'КОЭФФИЦИЕНТЫ МИГРАЦИОННОГО ПРИР'!P65/10</f>
        <v>-3</v>
      </c>
      <c r="Q65" s="104" t="n">
        <f aca="false">'КОЭФФИЦИЕНТЫ МИГРАЦИОННОГО ПРИР'!Q65/10</f>
        <v>-1.2</v>
      </c>
      <c r="R65" s="153" t="n">
        <f aca="false">'КОЭФФИЦИЕНТЫ МИГРАЦИОННОГО ПРИР'!R65/10</f>
        <v>-1.78</v>
      </c>
    </row>
    <row r="66" customFormat="false" ht="15.75" hidden="false" customHeight="true" outlineLevel="0" collapsed="false">
      <c r="A66" s="346" t="n">
        <v>65</v>
      </c>
      <c r="B66" s="116" t="s">
        <v>67</v>
      </c>
      <c r="C66" s="103" t="n">
        <f aca="false">'КОЭФФИЦИЕНТЫ МИГРАЦИОННОГО ПРИР'!C66/10</f>
        <v>-1.7</v>
      </c>
      <c r="D66" s="104" t="n">
        <f aca="false">'КОЭФФИЦИЕНТЫ МИГРАЦИОННОГО ПРИР'!D66/10</f>
        <v>-2.295</v>
      </c>
      <c r="E66" s="104" t="n">
        <f aca="false">'КОЭФФИЦИЕНТЫ МИГРАЦИОННОГО ПРИР'!E66/10</f>
        <v>0.201</v>
      </c>
      <c r="F66" s="104" t="n">
        <f aca="false">'КОЭФФИЦИЕНТЫ МИГРАЦИОННОГО ПРИР'!F66/10</f>
        <v>0.111</v>
      </c>
      <c r="G66" s="104" t="n">
        <f aca="false">'КОЭФФИЦИЕНТЫ МИГРАЦИОННОГО ПРИР'!G66/10</f>
        <v>0.109</v>
      </c>
      <c r="H66" s="104" t="n">
        <f aca="false">'КОЭФФИЦИЕНТЫ МИГРАЦИОННОГО ПРИР'!H66/10</f>
        <v>-2.1</v>
      </c>
      <c r="I66" s="104" t="n">
        <f aca="false">'КОЭФФИЦИЕНТЫ МИГРАЦИОННОГО ПРИР'!I66/10</f>
        <v>-1.9</v>
      </c>
      <c r="J66" s="104" t="n">
        <f aca="false">'КОЭФФИЦИЕНТЫ МИГРАЦИОННОГО ПРИР'!J66/10</f>
        <v>-1</v>
      </c>
      <c r="K66" s="104" t="n">
        <f aca="false">'КОЭФФИЦИЕНТЫ МИГРАЦИОННОГО ПРИР'!K66/10</f>
        <v>-0.6</v>
      </c>
      <c r="L66" s="104" t="n">
        <f aca="false">'КОЭФФИЦИЕНТЫ МИГРАЦИОННОГО ПРИР'!L66/10</f>
        <v>1.1</v>
      </c>
      <c r="M66" s="104" t="n">
        <f aca="false">'КОЭФФИЦИЕНТЫ МИГРАЦИОННОГО ПРИР'!M66/10</f>
        <v>0.6</v>
      </c>
      <c r="N66" s="104" t="n">
        <f aca="false">'КОЭФФИЦИЕНТЫ МИГРАЦИОННОГО ПРИР'!N66/10</f>
        <v>0.4</v>
      </c>
      <c r="O66" s="104" t="n">
        <f aca="false">'КОЭФФИЦИЕНТЫ МИГРАЦИОННОГО ПРИР'!O66/10</f>
        <v>-0.1</v>
      </c>
      <c r="P66" s="104" t="n">
        <f aca="false">'КОЭФФИЦИЕНТЫ МИГРАЦИОННОГО ПРИР'!P66/10</f>
        <v>-1.7</v>
      </c>
      <c r="Q66" s="104" t="n">
        <f aca="false">'КОЭФФИЦИЕНТЫ МИГРАЦИОННОГО ПРИР'!Q66/10</f>
        <v>-1.5</v>
      </c>
      <c r="R66" s="153" t="n">
        <f aca="false">'КОЭФФИЦИЕНТЫ МИГРАЦИОННОГО ПРИР'!R66/10</f>
        <v>-0.2</v>
      </c>
    </row>
    <row r="67" customFormat="false" ht="15.75" hidden="false" customHeight="true" outlineLevel="0" collapsed="false">
      <c r="A67" s="346" t="n">
        <v>66</v>
      </c>
      <c r="B67" s="116" t="s">
        <v>68</v>
      </c>
      <c r="C67" s="103" t="n">
        <f aca="false">'КОЭФФИЦИЕНТЫ МИГРАЦИОННОГО ПРИР'!C67/10</f>
        <v>-7.8</v>
      </c>
      <c r="D67" s="104" t="n">
        <f aca="false">'КОЭФФИЦИЕНТЫ МИГРАЦИОННОГО ПРИР'!D67/10</f>
        <v>-7.042</v>
      </c>
      <c r="E67" s="104" t="n">
        <f aca="false">'КОЭФФИЦИЕНТЫ МИГРАЦИОННОГО ПРИР'!E67/10</f>
        <v>-4.275</v>
      </c>
      <c r="F67" s="104" t="n">
        <f aca="false">'КОЭФФИЦИЕНТЫ МИГРАЦИОННОГО ПРИР'!F67/10</f>
        <v>-3.185</v>
      </c>
      <c r="G67" s="104" t="n">
        <f aca="false">'КОЭФФИЦИЕНТЫ МИГРАЦИОННОГО ПРИР'!G67/10</f>
        <v>-1.346</v>
      </c>
      <c r="H67" s="104" t="n">
        <f aca="false">'КОЭФФИЦИЕНТЫ МИГРАЦИОННОГО ПРИР'!H67/10</f>
        <v>-3.3</v>
      </c>
      <c r="I67" s="104" t="n">
        <f aca="false">'КОЭФФИЦИЕНТЫ МИГРАЦИОННОГО ПРИР'!I67/10</f>
        <v>-2.4</v>
      </c>
      <c r="J67" s="104" t="n">
        <f aca="false">'КОЭФФИЦИЕНТЫ МИГРАЦИОННОГО ПРИР'!J67/10</f>
        <v>-2.6</v>
      </c>
      <c r="K67" s="104" t="n">
        <f aca="false">'КОЭФФИЦИЕНТЫ МИГРАЦИОННОГО ПРИР'!K67/10</f>
        <v>-2.7</v>
      </c>
      <c r="L67" s="104" t="n">
        <f aca="false">'КОЭФФИЦИЕНТЫ МИГРАЦИОННОГО ПРИР'!L67/10</f>
        <v>-1.4</v>
      </c>
      <c r="M67" s="104" t="n">
        <f aca="false">'КОЭФФИЦИЕНТЫ МИГРАЦИОННОГО ПРИР'!M67/10</f>
        <v>-1.9</v>
      </c>
      <c r="N67" s="104" t="n">
        <f aca="false">'КОЭФФИЦИЕНТЫ МИГРАЦИОННОГО ПРИР'!N67/10</f>
        <v>-2.7</v>
      </c>
      <c r="O67" s="104" t="n">
        <f aca="false">'КОЭФФИЦИЕНТЫ МИГРАЦИОННОГО ПРИР'!O67/10</f>
        <v>-3.4</v>
      </c>
      <c r="P67" s="104" t="n">
        <f aca="false">'КОЭФФИЦИЕНТЫ МИГРАЦИОННОГО ПРИР'!P67/10</f>
        <v>-3.2</v>
      </c>
      <c r="Q67" s="104" t="n">
        <f aca="false">'КОЭФФИЦИЕНТЫ МИГРАЦИОННОГО ПРИР'!Q67/10</f>
        <v>-1.8</v>
      </c>
      <c r="R67" s="153" t="n">
        <f aca="false">'КОЭФФИЦИЕНТЫ МИГРАЦИОННОГО ПРИР'!R67/10</f>
        <v>-1.14</v>
      </c>
    </row>
    <row r="68" customFormat="false" ht="15.75" hidden="false" customHeight="true" outlineLevel="0" collapsed="false">
      <c r="A68" s="346" t="n">
        <v>67</v>
      </c>
      <c r="B68" s="116" t="s">
        <v>69</v>
      </c>
      <c r="C68" s="103" t="n">
        <f aca="false">'КОЭФФИЦИЕНТЫ МИГРАЦИОННОГО ПРИР'!C68/10</f>
        <v>-4.7</v>
      </c>
      <c r="D68" s="104" t="n">
        <f aca="false">'КОЭФФИЦИЕНТЫ МИГРАЦИОННОГО ПРИР'!D68/10</f>
        <v>-5.686</v>
      </c>
      <c r="E68" s="104" t="n">
        <f aca="false">'КОЭФФИЦИЕНТЫ МИГРАЦИОННОГО ПРИР'!E68/10</f>
        <v>-3.746</v>
      </c>
      <c r="F68" s="104" t="n">
        <f aca="false">'КОЭФФИЦИЕНТЫ МИГРАЦИОННОГО ПРИР'!F68/10</f>
        <v>-3.57</v>
      </c>
      <c r="G68" s="104" t="n">
        <f aca="false">'КОЭФФИЦИЕНТЫ МИГРАЦИОННОГО ПРИР'!G68/10</f>
        <v>-2.511</v>
      </c>
      <c r="H68" s="104" t="n">
        <f aca="false">'КОЭФФИЦИЕНТЫ МИГРАЦИОННОГО ПРИР'!H68/10</f>
        <v>-4.6</v>
      </c>
      <c r="I68" s="104" t="n">
        <f aca="false">'КОЭФФИЦИЕНТЫ МИГРАЦИОННОГО ПРИР'!I68/10</f>
        <v>-8.4</v>
      </c>
      <c r="J68" s="104" t="n">
        <f aca="false">'КОЭФФИЦИЕНТЫ МИГРАЦИОННОГО ПРИР'!J68/10</f>
        <v>-6.9</v>
      </c>
      <c r="K68" s="104" t="n">
        <f aca="false">'КОЭФФИЦИЕНТЫ МИГРАЦИОННОГО ПРИР'!K68/10</f>
        <v>-7.8</v>
      </c>
      <c r="L68" s="104" t="n">
        <f aca="false">'КОЭФФИЦИЕНТЫ МИГРАЦИОННОГО ПРИР'!L68/10</f>
        <v>-6.2</v>
      </c>
      <c r="M68" s="104" t="n">
        <f aca="false">'КОЭФФИЦИЕНТЫ МИГРАЦИОННОГО ПРИР'!M68/10</f>
        <v>-6.6</v>
      </c>
      <c r="N68" s="104" t="n">
        <f aca="false">'КОЭФФИЦИЕНТЫ МИГРАЦИОННОГО ПРИР'!N68/10</f>
        <v>-6</v>
      </c>
      <c r="O68" s="104" t="n">
        <f aca="false">'КОЭФФИЦИЕНТЫ МИГРАЦИОННОГО ПРИР'!O68/10</f>
        <v>-7.4</v>
      </c>
      <c r="P68" s="104" t="n">
        <f aca="false">'КОЭФФИЦИЕНТЫ МИГРАЦИОННОГО ПРИР'!P68/10</f>
        <v>-6.9</v>
      </c>
      <c r="Q68" s="104" t="n">
        <f aca="false">'КОЭФФИЦИЕНТЫ МИГРАЦИОННОГО ПРИР'!Q68/10</f>
        <v>-5.2</v>
      </c>
      <c r="R68" s="153" t="n">
        <f aca="false">'КОЭФФИЦИЕНТЫ МИГРАЦИОННОГО ПРИР'!R68/10</f>
        <v>-3.99</v>
      </c>
    </row>
    <row r="69" customFormat="false" ht="15.75" hidden="false" customHeight="true" outlineLevel="0" collapsed="false">
      <c r="A69" s="346" t="n">
        <v>68</v>
      </c>
      <c r="B69" s="116" t="s">
        <v>70</v>
      </c>
      <c r="C69" s="103" t="n">
        <f aca="false">'КОЭФФИЦИЕНТЫ МИГРАЦИОННОГО ПРИР'!C69/10</f>
        <v>-6.4</v>
      </c>
      <c r="D69" s="104" t="n">
        <f aca="false">'КОЭФФИЦИЕНТЫ МИГРАЦИОННОГО ПРИР'!D69/10</f>
        <v>-5.364</v>
      </c>
      <c r="E69" s="104" t="n">
        <f aca="false">'КОЭФФИЦИЕНТЫ МИГРАЦИОННОГО ПРИР'!E69/10</f>
        <v>-1.46</v>
      </c>
      <c r="F69" s="104" t="n">
        <f aca="false">'КОЭФФИЦИЕНТЫ МИГРАЦИОННОГО ПРИР'!F69/10</f>
        <v>-0.817</v>
      </c>
      <c r="G69" s="104" t="n">
        <f aca="false">'КОЭФФИЦИЕНТЫ МИГРАЦИОННОГО ПРИР'!G69/10</f>
        <v>-0.089</v>
      </c>
      <c r="H69" s="104" t="n">
        <f aca="false">'КОЭФФИЦИЕНТЫ МИГРАЦИОННОГО ПРИР'!H69/10</f>
        <v>-1.5</v>
      </c>
      <c r="I69" s="104" t="n">
        <f aca="false">'КОЭФФИЦИЕНТЫ МИГРАЦИОННОГО ПРИР'!I69/10</f>
        <v>2.8</v>
      </c>
      <c r="J69" s="104" t="n">
        <f aca="false">'КОЭФФИЦИЕНТЫ МИГРАЦИОННОГО ПРИР'!J69/10</f>
        <v>1.3</v>
      </c>
      <c r="K69" s="104" t="n">
        <f aca="false">'КОЭФФИЦИЕНТЫ МИГРАЦИОННОГО ПРИР'!K69/10</f>
        <v>0.5</v>
      </c>
      <c r="L69" s="104" t="n">
        <f aca="false">'КОЭФФИЦИЕНТЫ МИГРАЦИОННОГО ПРИР'!L69/10</f>
        <v>0.3</v>
      </c>
      <c r="M69" s="104" t="n">
        <f aca="false">'КОЭФФИЦИЕНТЫ МИГРАЦИОННОГО ПРИР'!M69/10</f>
        <v>1</v>
      </c>
      <c r="N69" s="104" t="n">
        <f aca="false">'КОЭФФИЦИЕНТЫ МИГРАЦИОННОГО ПРИР'!N69/10</f>
        <v>1.7</v>
      </c>
      <c r="O69" s="104" t="n">
        <f aca="false">'КОЭФФИЦИЕНТЫ МИГРАЦИОННОГО ПРИР'!O69/10</f>
        <v>0.3</v>
      </c>
      <c r="P69" s="104" t="n">
        <f aca="false">'КОЭФФИЦИЕНТЫ МИГРАЦИОННОГО ПРИР'!P69/10</f>
        <v>-0.1</v>
      </c>
      <c r="Q69" s="104" t="n">
        <f aca="false">'КОЭФФИЦИЕНТЫ МИГРАЦИОННОГО ПРИР'!Q69/10</f>
        <v>-1</v>
      </c>
      <c r="R69" s="153" t="n">
        <f aca="false">'КОЭФФИЦИЕНТЫ МИГРАЦИОННОГО ПРИР'!R69/10</f>
        <v>0.54</v>
      </c>
    </row>
    <row r="70" customFormat="false" ht="15.75" hidden="false" customHeight="true" outlineLevel="0" collapsed="false">
      <c r="A70" s="346" t="n">
        <v>69</v>
      </c>
      <c r="B70" s="116" t="s">
        <v>71</v>
      </c>
      <c r="C70" s="103" t="n">
        <f aca="false">'КОЭФФИЦИЕНТЫ МИГРАЦИОННОГО ПРИР'!C70/10</f>
        <v>-7.6</v>
      </c>
      <c r="D70" s="104" t="n">
        <f aca="false">'КОЭФФИЦИЕНТЫ МИГРАЦИОННОГО ПРИР'!D70/10</f>
        <v>-7.114</v>
      </c>
      <c r="E70" s="104" t="n">
        <f aca="false">'КОЭФФИЦИЕНТЫ МИГРАЦИОННОГО ПРИР'!E70/10</f>
        <v>-4.684</v>
      </c>
      <c r="F70" s="104" t="n">
        <f aca="false">'КОЭФФИЦИЕНТЫ МИГРАЦИОННОГО ПРИР'!F70/10</f>
        <v>-3.798</v>
      </c>
      <c r="G70" s="104" t="n">
        <f aca="false">'КОЭФФИЦИЕНТЫ МИГРАЦИОННОГО ПРИР'!G70/10</f>
        <v>-4.53</v>
      </c>
      <c r="H70" s="104" t="n">
        <f aca="false">'КОЭФФИЦИЕНТЫ МИГРАЦИОННОГО ПРИР'!H70/10</f>
        <v>-5.9</v>
      </c>
      <c r="I70" s="104" t="n">
        <f aca="false">'КОЭФФИЦИЕНТЫ МИГРАЦИОННОГО ПРИР'!I70/10</f>
        <v>-2.8</v>
      </c>
      <c r="J70" s="104" t="n">
        <f aca="false">'КОЭФФИЦИЕНТЫ МИГРАЦИОННОГО ПРИР'!J70/10</f>
        <v>-3</v>
      </c>
      <c r="K70" s="104" t="n">
        <f aca="false">'КОЭФФИЦИЕНТЫ МИГРАЦИОННОГО ПРИР'!K70/10</f>
        <v>-3.5</v>
      </c>
      <c r="L70" s="104" t="n">
        <f aca="false">'КОЭФФИЦИЕНТЫ МИГРАЦИОННОГО ПРИР'!L70/10</f>
        <v>-3</v>
      </c>
      <c r="M70" s="104" t="n">
        <f aca="false">'КОЭФФИЦИЕНТЫ МИГРАЦИОННОГО ПРИР'!M70/10</f>
        <v>-2.5</v>
      </c>
      <c r="N70" s="104" t="n">
        <f aca="false">'КОЭФФИЦИЕНТЫ МИГРАЦИОННОГО ПРИР'!N70/10</f>
        <v>-3</v>
      </c>
      <c r="O70" s="104" t="n">
        <f aca="false">'КОЭФФИЦИЕНТЫ МИГРАЦИОННОГО ПРИР'!O70/10</f>
        <v>-2.5</v>
      </c>
      <c r="P70" s="104" t="n">
        <f aca="false">'КОЭФФИЦИЕНТЫ МИГРАЦИОННОГО ПРИР'!P70/10</f>
        <v>-2.5</v>
      </c>
      <c r="Q70" s="104" t="n">
        <f aca="false">'КОЭФФИЦИЕНТЫ МИГРАЦИОННОГО ПРИР'!Q70/10</f>
        <v>-1.4</v>
      </c>
      <c r="R70" s="153" t="n">
        <f aca="false">'КОЭФФИЦИЕНТЫ МИГРАЦИОННОГО ПРИР'!R70/10</f>
        <v>-3.12</v>
      </c>
    </row>
    <row r="71" customFormat="false" ht="15.75" hidden="false" customHeight="true" outlineLevel="0" collapsed="false">
      <c r="A71" s="346" t="n">
        <v>70</v>
      </c>
      <c r="B71" s="116" t="s">
        <v>72</v>
      </c>
      <c r="C71" s="103" t="n">
        <f aca="false">'КОЭФФИЦИЕНТЫ МИГРАЦИОННОГО ПРИР'!C71/10</f>
        <v>-1.7</v>
      </c>
      <c r="D71" s="104" t="n">
        <f aca="false">'КОЭФФИЦИЕНТЫ МИГРАЦИОННОГО ПРИР'!D71/10</f>
        <v>-1.121</v>
      </c>
      <c r="E71" s="104" t="n">
        <f aca="false">'КОЭФФИЦИЕНТЫ МИГРАЦИОННОГО ПРИР'!E71/10</f>
        <v>2.445</v>
      </c>
      <c r="F71" s="104" t="n">
        <f aca="false">'КОЭФФИЦИЕНТЫ МИГРАЦИОННОГО ПРИР'!F71/10</f>
        <v>2.005</v>
      </c>
      <c r="G71" s="104" t="n">
        <f aca="false">'КОЭФФИЦИЕНТЫ МИГРАЦИОННОГО ПРИР'!G71/10</f>
        <v>1.392</v>
      </c>
      <c r="H71" s="104" t="n">
        <f aca="false">'КОЭФФИЦИЕНТЫ МИГРАЦИОННОГО ПРИР'!H71/10</f>
        <v>-1.3</v>
      </c>
      <c r="I71" s="104" t="n">
        <f aca="false">'КОЭФФИЦИЕНТЫ МИГРАЦИОННОГО ПРИР'!I71/10</f>
        <v>-1</v>
      </c>
      <c r="J71" s="104" t="n">
        <f aca="false">'КОЭФФИЦИЕНТЫ МИГРАЦИОННОГО ПРИР'!J71/10</f>
        <v>-1.7</v>
      </c>
      <c r="K71" s="104" t="n">
        <f aca="false">'КОЭФФИЦИЕНТЫ МИГРАЦИОННОГО ПРИР'!K71/10</f>
        <v>-2.2</v>
      </c>
      <c r="L71" s="104" t="n">
        <f aca="false">'КОЭФФИЦИЕНТЫ МИГРАЦИОННОГО ПРИР'!L71/10</f>
        <v>-1.9</v>
      </c>
      <c r="M71" s="104" t="n">
        <f aca="false">'КОЭФФИЦИЕНТЫ МИГРАЦИОННОГО ПРИР'!M71/10</f>
        <v>-0.7</v>
      </c>
      <c r="N71" s="104" t="n">
        <f aca="false">'КОЭФФИЦИЕНТЫ МИГРАЦИОННОГО ПРИР'!N71/10</f>
        <v>-1</v>
      </c>
      <c r="O71" s="104" t="n">
        <f aca="false">'КОЭФФИЦИЕНТЫ МИГРАЦИОННОГО ПРИР'!O71/10</f>
        <v>-1.5</v>
      </c>
      <c r="P71" s="104" t="n">
        <f aca="false">'КОЭФФИЦИЕНТЫ МИГРАЦИОННОГО ПРИР'!P71/10</f>
        <v>-3.1</v>
      </c>
      <c r="Q71" s="104" t="n">
        <f aca="false">'КОЭФФИЦИЕНТЫ МИГРАЦИОННОГО ПРИР'!Q71/10</f>
        <v>-0.9</v>
      </c>
      <c r="R71" s="153" t="n">
        <f aca="false">'КОЭФФИЦИЕНТЫ МИГРАЦИОННОГО ПРИР'!R71/10</f>
        <v>-1.54</v>
      </c>
    </row>
    <row r="72" customFormat="false" ht="15.75" hidden="false" customHeight="true" outlineLevel="0" collapsed="false">
      <c r="A72" s="346" t="n">
        <v>71</v>
      </c>
      <c r="B72" s="116" t="s">
        <v>73</v>
      </c>
      <c r="C72" s="103" t="n">
        <f aca="false">'КОЭФФИЦИЕНТЫ МИГРАЦИОННОГО ПРИР'!C72/10</f>
        <v>1.2</v>
      </c>
      <c r="D72" s="104" t="n">
        <f aca="false">'КОЭФФИЦИЕНТЫ МИГРАЦИОННОГО ПРИР'!D72/10</f>
        <v>1.764</v>
      </c>
      <c r="E72" s="104" t="n">
        <f aca="false">'КОЭФФИЦИЕНТЫ МИГРАЦИОННОГО ПРИР'!E72/10</f>
        <v>1.593</v>
      </c>
      <c r="F72" s="104" t="n">
        <f aca="false">'КОЭФФИЦИЕНТЫ МИГРАЦИОННОГО ПРИР'!F72/10</f>
        <v>4.334</v>
      </c>
      <c r="G72" s="104" t="n">
        <f aca="false">'КОЭФФИЦИЕНТЫ МИГРАЦИОННОГО ПРИР'!G72/10</f>
        <v>5.884</v>
      </c>
      <c r="H72" s="104" t="n">
        <f aca="false">'КОЭФФИЦИЕНТЫ МИГРАЦИОННОГО ПРИР'!H72/10</f>
        <v>2.6</v>
      </c>
      <c r="I72" s="104" t="n">
        <f aca="false">'КОЭФФИЦИЕНТЫ МИГРАЦИОННОГО ПРИР'!I72/10</f>
        <v>8.1</v>
      </c>
      <c r="J72" s="104" t="n">
        <f aca="false">'КОЭФФИЦИЕНТЫ МИГРАЦИОННОГО ПРИР'!J72/10</f>
        <v>8</v>
      </c>
      <c r="K72" s="104" t="n">
        <f aca="false">'КОЭФФИЦИЕНТЫ МИГРАЦИОННОГО ПРИР'!K72/10</f>
        <v>7.3</v>
      </c>
      <c r="L72" s="104" t="n">
        <f aca="false">'КОЭФФИЦИЕНТЫ МИГРАЦИОННОГО ПРИР'!L72/10</f>
        <v>5</v>
      </c>
      <c r="M72" s="104" t="n">
        <f aca="false">'КОЭФФИЦИЕНТЫ МИГРАЦИОННОГО ПРИР'!M72/10</f>
        <v>4.5</v>
      </c>
      <c r="N72" s="104" t="n">
        <f aca="false">'КОЭФФИЦИЕНТЫ МИГРАЦИОННОГО ПРИР'!N72/10</f>
        <v>5.5</v>
      </c>
      <c r="O72" s="104" t="n">
        <f aca="false">'КОЭФФИЦИЕНТЫ МИГРАЦИОННОГО ПРИР'!O72/10</f>
        <v>3.8</v>
      </c>
      <c r="P72" s="104" t="n">
        <f aca="false">'КОЭФФИЦИЕНТЫ МИГРАЦИОННОГО ПРИР'!P72/10</f>
        <v>2.9</v>
      </c>
      <c r="Q72" s="104" t="n">
        <f aca="false">'КОЭФФИЦИЕНТЫ МИГРАЦИОННОГО ПРИР'!Q72/10</f>
        <v>3.7</v>
      </c>
      <c r="R72" s="153" t="n">
        <f aca="false">'КОЭФФИЦИЕНТЫ МИГРАЦИОННОГО ПРИР'!R72/10</f>
        <v>0.59</v>
      </c>
    </row>
    <row r="73" customFormat="false" ht="15.75" hidden="false" customHeight="true" outlineLevel="0" collapsed="false">
      <c r="A73" s="346" t="n">
        <v>72</v>
      </c>
      <c r="B73" s="116" t="s">
        <v>74</v>
      </c>
      <c r="C73" s="103" t="n">
        <f aca="false">'КОЭФФИЦИЕНТЫ МИГРАЦИОННОГО ПРИР'!C73/10</f>
        <v>-3.7</v>
      </c>
      <c r="D73" s="104" t="n">
        <f aca="false">'КОЭФФИЦИЕНТЫ МИГРАЦИОННОГО ПРИР'!D73/10</f>
        <v>-2.126</v>
      </c>
      <c r="E73" s="104" t="n">
        <f aca="false">'КОЭФФИЦИЕНТЫ МИГРАЦИОННОГО ПРИР'!E73/10</f>
        <v>-2.051</v>
      </c>
      <c r="F73" s="104" t="n">
        <f aca="false">'КОЭФФИЦИЕНТЫ МИГРАЦИОННОГО ПРИР'!F73/10</f>
        <v>-0.907</v>
      </c>
      <c r="G73" s="104" t="n">
        <f aca="false">'КОЭФФИЦИЕНТЫ МИГРАЦИОННОГО ПРИР'!G73/10</f>
        <v>-1.022</v>
      </c>
      <c r="H73" s="104" t="n">
        <f aca="false">'КОЭФФИЦИЕНТЫ МИГРАЦИОННОГО ПРИР'!H73/10</f>
        <v>-3.1</v>
      </c>
      <c r="I73" s="104" t="n">
        <f aca="false">'КОЭФФИЦИЕНТЫ МИГРАЦИОННОГО ПРИР'!I73/10</f>
        <v>-0.9</v>
      </c>
      <c r="J73" s="104" t="n">
        <f aca="false">'КОЭФФИЦИЕНТЫ МИГРАЦИОННОГО ПРИР'!J73/10</f>
        <v>-1.6</v>
      </c>
      <c r="K73" s="104" t="n">
        <f aca="false">'КОЭФФИЦИЕНТЫ МИГРАЦИОННОГО ПРИР'!K73/10</f>
        <v>-1.4</v>
      </c>
      <c r="L73" s="104" t="n">
        <f aca="false">'КОЭФФИЦИЕНТЫ МИГРАЦИОННОГО ПРИР'!L73/10</f>
        <v>0.4</v>
      </c>
      <c r="M73" s="104" t="n">
        <f aca="false">'КОЭФФИЦИЕНТЫ МИГРАЦИОННОГО ПРИР'!M73/10</f>
        <v>-0.9</v>
      </c>
      <c r="N73" s="104" t="n">
        <f aca="false">'КОЭФФИЦИЕНТЫ МИГРАЦИОННОГО ПРИР'!N73/10</f>
        <v>-3</v>
      </c>
      <c r="O73" s="104" t="n">
        <f aca="false">'КОЭФФИЦИЕНТЫ МИГРАЦИОННОГО ПРИР'!O73/10</f>
        <v>-5</v>
      </c>
      <c r="P73" s="104" t="n">
        <f aca="false">'КОЭФФИЦИЕНТЫ МИГРАЦИОННОГО ПРИР'!P73/10</f>
        <v>-6.2</v>
      </c>
      <c r="Q73" s="104" t="n">
        <f aca="false">'КОЭФФИЦИЕНТЫ МИГРАЦИОННОГО ПРИР'!Q73/10</f>
        <v>-6.3</v>
      </c>
      <c r="R73" s="153" t="n">
        <f aca="false">'КОЭФФИЦИЕНТЫ МИГРАЦИОННОГО ПРИР'!R73/10</f>
        <v>-5.73</v>
      </c>
    </row>
    <row r="74" customFormat="false" ht="15.75" hidden="false" customHeight="true" outlineLevel="0" collapsed="false">
      <c r="A74" s="355" t="n">
        <v>73</v>
      </c>
      <c r="B74" s="122" t="s">
        <v>75</v>
      </c>
      <c r="C74" s="109" t="n">
        <f aca="false">'КОЭФФИЦИЕНТЫ МИГРАЦИОННОГО ПРИР'!C74/10</f>
        <v>-1.7</v>
      </c>
      <c r="D74" s="110" t="n">
        <f aca="false">'КОЭФФИЦИЕНТЫ МИГРАЦИОННОГО ПРИР'!D74/10</f>
        <v>1.168</v>
      </c>
      <c r="E74" s="110" t="n">
        <f aca="false">'КОЭФФИЦИЕНТЫ МИГРАЦИОННОГО ПРИР'!E74/10</f>
        <v>3.97</v>
      </c>
      <c r="F74" s="110" t="n">
        <f aca="false">'КОЭФФИЦИЕНТЫ МИГРАЦИОННОГО ПРИР'!F74/10</f>
        <v>5.112</v>
      </c>
      <c r="G74" s="110" t="n">
        <f aca="false">'КОЭФФИЦИЕНТЫ МИГРАЦИОННОГО ПРИР'!G74/10</f>
        <v>8.1</v>
      </c>
      <c r="H74" s="110" t="n">
        <f aca="false">'КОЭФФИЦИЕНТЫ МИГРАЦИОННОГО ПРИР'!H74/10</f>
        <v>7.5</v>
      </c>
      <c r="I74" s="110" t="n">
        <f aca="false">'КОЭФФИЦИЕНТЫ МИГРАЦИОННОГО ПРИР'!I74/10</f>
        <v>7.9</v>
      </c>
      <c r="J74" s="110" t="n">
        <f aca="false">'КОЭФФИЦИЕНТЫ МИГРАЦИОННОГО ПРИР'!J74/10</f>
        <v>4.5</v>
      </c>
      <c r="K74" s="110" t="n">
        <f aca="false">'КОЭФФИЦИЕНТЫ МИГРАЦИОННОГО ПРИР'!K74/10</f>
        <v>3.5</v>
      </c>
      <c r="L74" s="110" t="n">
        <f aca="false">'КОЭФФИЦИЕНТЫ МИГРАЦИОННОГО ПРИР'!L74/10</f>
        <v>2.1</v>
      </c>
      <c r="M74" s="110" t="n">
        <f aca="false">'КОЭФФИЦИЕНТЫ МИГРАЦИОННОГО ПРИР'!M74/10</f>
        <v>0.1</v>
      </c>
      <c r="N74" s="110" t="n">
        <f aca="false">'КОЭФФИЦИЕНТЫ МИГРАЦИОННОГО ПРИР'!N74/10</f>
        <v>0.2</v>
      </c>
      <c r="O74" s="110" t="n">
        <f aca="false">'КОЭФФИЦИЕНТЫ МИГРАЦИОННОГО ПРИР'!O74/10</f>
        <v>-1.1</v>
      </c>
      <c r="P74" s="110" t="n">
        <f aca="false">'КОЭФФИЦИЕНТЫ МИГРАЦИОННОГО ПРИР'!P74/10</f>
        <v>-0.6</v>
      </c>
      <c r="Q74" s="110" t="n">
        <f aca="false">'КОЭФФИЦИЕНТЫ МИГРАЦИОННОГО ПРИР'!Q74/10</f>
        <v>3</v>
      </c>
      <c r="R74" s="155" t="n">
        <f aca="false">'КОЭФФИЦИЕНТЫ МИГРАЦИОННОГО ПРИР'!R74/10</f>
        <v>-4.22</v>
      </c>
    </row>
    <row r="75" customFormat="false" ht="15.75" hidden="false" customHeight="true" outlineLevel="0" collapsed="false">
      <c r="A75" s="343" t="n">
        <v>74</v>
      </c>
      <c r="B75" s="131" t="s">
        <v>76</v>
      </c>
      <c r="C75" s="98" t="n">
        <f aca="false">'КОЭФФИЦИЕНТЫ МИГРАЦИОННОГО ПРИР'!C75/10</f>
        <v>-2.8</v>
      </c>
      <c r="D75" s="99" t="n">
        <f aca="false">'КОЭФФИЦИЕНТЫ МИГРАЦИОННОГО ПРИР'!D75/10</f>
        <v>-2.893</v>
      </c>
      <c r="E75" s="99" t="n">
        <f aca="false">'КОЭФФИЦИЕНТЫ МИГРАЦИОННОГО ПРИР'!E75/10</f>
        <v>-3.404</v>
      </c>
      <c r="F75" s="99" t="n">
        <f aca="false">'КОЭФФИЦИЕНТЫ МИГРАЦИОННОГО ПРИР'!F75/10</f>
        <v>-6.946</v>
      </c>
      <c r="G75" s="99" t="n">
        <f aca="false">'КОЭФФИЦИЕНТЫ МИГРАЦИОННОГО ПРИР'!G75/10</f>
        <v>-6.612</v>
      </c>
      <c r="H75" s="99" t="n">
        <f aca="false">'КОЭФФИЦИЕНТЫ МИГРАЦИОННОГО ПРИР'!H75/10</f>
        <v>-7.1</v>
      </c>
      <c r="I75" s="99" t="n">
        <f aca="false">'КОЭФФИЦИЕНТЫ МИГРАЦИОННОГО ПРИР'!I75/10</f>
        <v>-10.2</v>
      </c>
      <c r="J75" s="99" t="n">
        <f aca="false">'КОЭФФИЦИЕНТЫ МИГРАЦИОННОГО ПРИР'!J75/10</f>
        <v>-8.7</v>
      </c>
      <c r="K75" s="99" t="n">
        <f aca="false">'КОЭФФИЦИЕНТЫ МИГРАЦИОННОГО ПРИР'!K75/10</f>
        <v>-9.6</v>
      </c>
      <c r="L75" s="99" t="n">
        <f aca="false">'КОЭФФИЦИЕНТЫ МИГРАЦИОННОГО ПРИР'!L75/10</f>
        <v>-7</v>
      </c>
      <c r="M75" s="99" t="n">
        <f aca="false">'КОЭФФИЦИЕНТЫ МИГРАЦИОННОГО ПРИР'!M75/10</f>
        <v>-5.6</v>
      </c>
      <c r="N75" s="99" t="n">
        <f aca="false">'КОЭФФИЦИЕНТЫ МИГРАЦИОННОГО ПРИР'!N75/10</f>
        <v>-4.3</v>
      </c>
      <c r="O75" s="99" t="n">
        <f aca="false">'КОЭФФИЦИЕНТЫ МИГРАЦИОННОГО ПРИР'!O75/10</f>
        <v>-4.8</v>
      </c>
      <c r="P75" s="99" t="n">
        <f aca="false">'КОЭФФИЦИЕНТЫ МИГРАЦИОННОГО ПРИР'!P75/10</f>
        <v>-3.1</v>
      </c>
      <c r="Q75" s="99" t="n">
        <f aca="false">'КОЭФФИЦИЕНТЫ МИГРАЦИОННОГО ПРИР'!Q75/10</f>
        <v>-0.2</v>
      </c>
      <c r="R75" s="151" t="n">
        <f aca="false">'КОЭФФИЦИЕНТЫ МИГРАЦИОННОГО ПРИР'!R75/10</f>
        <v>6.1</v>
      </c>
    </row>
    <row r="76" customFormat="false" ht="15.75" hidden="false" customHeight="true" outlineLevel="0" collapsed="false">
      <c r="A76" s="346" t="n">
        <v>75</v>
      </c>
      <c r="B76" s="127" t="s">
        <v>77</v>
      </c>
      <c r="C76" s="103" t="n">
        <f aca="false">'КОЭФФИЦИЕНТЫ МИГРАЦИОННОГО ПРИР'!C76/10</f>
        <v>-19.9</v>
      </c>
      <c r="D76" s="104" t="n">
        <f aca="false">'КОЭФФИЦИЕНТЫ МИГРАЦИОННОГО ПРИР'!D76/10</f>
        <v>-17.031</v>
      </c>
      <c r="E76" s="104" t="n">
        <f aca="false">'КОЭФФИЦИЕНТЫ МИГРАЦИОННОГО ПРИР'!E76/10</f>
        <v>-8.893</v>
      </c>
      <c r="F76" s="104" t="n">
        <f aca="false">'КОЭФФИЦИЕНТЫ МИГРАЦИОННОГО ПРИР'!F76/10</f>
        <v>-8.777</v>
      </c>
      <c r="G76" s="104" t="n">
        <f aca="false">'КОЭФФИЦИЕНТЫ МИГРАЦИОННОГО ПРИР'!G76/10</f>
        <v>-6.303</v>
      </c>
      <c r="H76" s="104" t="n">
        <f aca="false">'КОЭФФИЦИЕНТЫ МИГРАЦИОННОГО ПРИР'!H76/10</f>
        <v>-4.1</v>
      </c>
      <c r="I76" s="104" t="n">
        <f aca="false">'КОЭФФИЦИЕНТЫ МИГРАЦИОННОГО ПРИР'!I76/10</f>
        <v>-5.1</v>
      </c>
      <c r="J76" s="104" t="n">
        <f aca="false">'КОЭФФИЦИЕНТЫ МИГРАЦИОННОГО ПРИР'!J76/10</f>
        <v>-0.2</v>
      </c>
      <c r="K76" s="104" t="n">
        <f aca="false">'КОЭФФИЦИЕНТЫ МИГРАЦИОННОГО ПРИР'!K76/10</f>
        <v>-3.8</v>
      </c>
      <c r="L76" s="104" t="n">
        <f aca="false">'КОЭФФИЦИЕНТЫ МИГРАЦИОННОГО ПРИР'!L76/10</f>
        <v>-9.8</v>
      </c>
      <c r="M76" s="104" t="n">
        <f aca="false">'КОЭФФИЦИЕНТЫ МИГРАЦИОННОГО ПРИР'!M76/10</f>
        <v>-5.3</v>
      </c>
      <c r="N76" s="104" t="n">
        <f aca="false">'КОЭФФИЦИЕНТЫ МИГРАЦИОННОГО ПРИР'!N76/10</f>
        <v>-5.7</v>
      </c>
      <c r="O76" s="104" t="n">
        <f aca="false">'КОЭФФИЦИЕНТЫ МИГРАЦИОННОГО ПРИР'!O76/10</f>
        <v>1.7</v>
      </c>
      <c r="P76" s="104" t="n">
        <f aca="false">'КОЭФФИЦИЕНТЫ МИГРАЦИОННОГО ПРИР'!P76/10</f>
        <v>-2.2</v>
      </c>
      <c r="Q76" s="104" t="n">
        <f aca="false">'КОЭФФИЦИЕНТЫ МИГРАЦИОННОГО ПРИР'!Q76/10</f>
        <v>-5</v>
      </c>
      <c r="R76" s="153" t="n">
        <f aca="false">'КОЭФФИЦИЕНТЫ МИГРАЦИОННОГО ПРИР'!R76/10</f>
        <v>-1.97</v>
      </c>
    </row>
    <row r="77" customFormat="false" ht="15.75" hidden="false" customHeight="true" outlineLevel="0" collapsed="false">
      <c r="A77" s="346" t="n">
        <v>76</v>
      </c>
      <c r="B77" s="127" t="s">
        <v>78</v>
      </c>
      <c r="C77" s="103" t="n">
        <f aca="false">'КОЭФФИЦИЕНТЫ МИГРАЦИОННОГО ПРИР'!C77/10</f>
        <v>-5.1</v>
      </c>
      <c r="D77" s="104" t="n">
        <f aca="false">'КОЭФФИЦИЕНТЫ МИГРАЦИОННОГО ПРИР'!D77/10</f>
        <v>-4.425</v>
      </c>
      <c r="E77" s="104" t="n">
        <f aca="false">'КОЭФФИЦИЕНТЫ МИГРАЦИОННОГО ПРИР'!E77/10</f>
        <v>-2.281</v>
      </c>
      <c r="F77" s="104" t="n">
        <f aca="false">'КОЭФФИЦИЕНТЫ МИГРАЦИОННОГО ПРИР'!F77/10</f>
        <v>-0.734</v>
      </c>
      <c r="G77" s="104" t="n">
        <f aca="false">'КОЭФФИЦИЕНТЫ МИГРАЦИОННОГО ПРИР'!G77/10</f>
        <v>-0.222</v>
      </c>
      <c r="H77" s="104" t="n">
        <f aca="false">'КОЭФФИЦИЕНТЫ МИГРАЦИОННОГО ПРИР'!H77/10</f>
        <v>-3.5</v>
      </c>
      <c r="I77" s="104" t="n">
        <f aca="false">'КОЭФФИЦИЕНТЫ МИГРАЦИОННОГО ПРИР'!I77/10</f>
        <v>0.6</v>
      </c>
      <c r="J77" s="104" t="n">
        <f aca="false">'КОЭФФИЦИЕНТЫ МИГРАЦИОННОГО ПРИР'!J77/10</f>
        <v>-0.6</v>
      </c>
      <c r="K77" s="104" t="n">
        <f aca="false">'КОЭФФИЦИЕНТЫ МИГРАЦИОННОГО ПРИР'!K77/10</f>
        <v>-3.7</v>
      </c>
      <c r="L77" s="104" t="n">
        <f aca="false">'КОЭФФИЦИЕНТЫ МИГРАЦИОННОГО ПРИР'!L77/10</f>
        <v>-2</v>
      </c>
      <c r="M77" s="104" t="n">
        <f aca="false">'КОЭФФИЦИЕНТЫ МИГРАЦИОННОГО ПРИР'!M77/10</f>
        <v>-1.4</v>
      </c>
      <c r="N77" s="104" t="n">
        <f aca="false">'КОЭФФИЦИЕНТЫ МИГРАЦИОННОГО ПРИР'!N77/10</f>
        <v>-1.7</v>
      </c>
      <c r="O77" s="104" t="n">
        <f aca="false">'КОЭФФИЦИЕНТЫ МИГРАЦИОННОГО ПРИР'!O77/10</f>
        <v>-2.9</v>
      </c>
      <c r="P77" s="104" t="n">
        <f aca="false">'КОЭФФИЦИЕНТЫ МИГРАЦИОННОГО ПРИР'!P77/10</f>
        <v>-2.4</v>
      </c>
      <c r="Q77" s="104" t="n">
        <f aca="false">'КОЭФФИЦИЕНТЫ МИГРАЦИОННОГО ПРИР'!Q77/10</f>
        <v>0.4</v>
      </c>
      <c r="R77" s="153" t="n">
        <f aca="false">'КОЭФФИЦИЕНТЫ МИГРАЦИОННОГО ПРИР'!R77/10</f>
        <v>-3.671</v>
      </c>
    </row>
    <row r="78" customFormat="false" ht="15.75" hidden="false" customHeight="true" outlineLevel="0" collapsed="false">
      <c r="A78" s="346" t="n">
        <v>77</v>
      </c>
      <c r="B78" s="127" t="s">
        <v>79</v>
      </c>
      <c r="C78" s="103" t="n">
        <f aca="false">'КОЭФФИЦИЕНТЫ МИГРАЦИОННОГО ПРИР'!C78/10</f>
        <v>-9.3</v>
      </c>
      <c r="D78" s="104" t="n">
        <f aca="false">'КОЭФФИЦИЕНТЫ МИГРАЦИОННОГО ПРИР'!D78/10</f>
        <v>-8.016</v>
      </c>
      <c r="E78" s="104" t="n">
        <f aca="false">'КОЭФФИЦИЕНТЫ МИГРАЦИОННОГО ПРИР'!E78/10</f>
        <v>-1.033</v>
      </c>
      <c r="F78" s="104" t="n">
        <f aca="false">'КОЭФФИЦИЕНТЫ МИГРАЦИОННОГО ПРИР'!F78/10</f>
        <v>-0.904</v>
      </c>
      <c r="G78" s="104" t="n">
        <f aca="false">'КОЭФФИЦИЕНТЫ МИГРАЦИОННОГО ПРИР'!G78/10</f>
        <v>-0.26</v>
      </c>
      <c r="H78" s="104" t="n">
        <f aca="false">'КОЭФФИЦИЕНТЫ МИГРАЦИОННОГО ПРИР'!H78/10</f>
        <v>-3.1</v>
      </c>
      <c r="I78" s="104" t="n">
        <f aca="false">'КОЭФФИЦИЕНТЫ МИГРАЦИОННОГО ПРИР'!I78/10</f>
        <v>1.4</v>
      </c>
      <c r="J78" s="104" t="n">
        <f aca="false">'КОЭФФИЦИЕНТЫ МИГРАЦИОННОГО ПРИР'!J78/10</f>
        <v>-0.4</v>
      </c>
      <c r="K78" s="104" t="n">
        <f aca="false">'КОЭФФИЦИЕНТЫ МИГРАЦИОННОГО ПРИР'!K78/10</f>
        <v>-2.2</v>
      </c>
      <c r="L78" s="104" t="n">
        <f aca="false">'КОЭФФИЦИЕНТЫ МИГРАЦИОННОГО ПРИР'!L78/10</f>
        <v>-1.9</v>
      </c>
      <c r="M78" s="104" t="n">
        <f aca="false">'КОЭФФИЦИЕНТЫ МИГРАЦИОННОГО ПРИР'!M78/10</f>
        <v>-3.7</v>
      </c>
      <c r="N78" s="104" t="n">
        <f aca="false">'КОЭФФИЦИЕНТЫ МИГРАЦИОННОГО ПРИР'!N78/10</f>
        <v>-1.2</v>
      </c>
      <c r="O78" s="104" t="n">
        <f aca="false">'КОЭФФИЦИЕНТЫ МИГРАЦИОННОГО ПРИР'!O78/10</f>
        <v>-2.8</v>
      </c>
      <c r="P78" s="104" t="n">
        <f aca="false">'КОЭФФИЦИЕНТЫ МИГРАЦИОННОГО ПРИР'!P78/10</f>
        <v>-3.7</v>
      </c>
      <c r="Q78" s="104" t="n">
        <f aca="false">'КОЭФФИЦИЕНТЫ МИГРАЦИОННОГО ПРИР'!Q78/10</f>
        <v>-2.1</v>
      </c>
      <c r="R78" s="153" t="n">
        <f aca="false">'КОЭФФИЦИЕНТЫ МИГРАЦИОННОГО ПРИР'!R78/10</f>
        <v>-6.02</v>
      </c>
    </row>
    <row r="79" customFormat="false" ht="15.75" hidden="false" customHeight="true" outlineLevel="0" collapsed="false">
      <c r="A79" s="346" t="n">
        <v>78</v>
      </c>
      <c r="B79" s="116" t="s">
        <v>80</v>
      </c>
      <c r="C79" s="103" t="n">
        <f aca="false">'КОЭФФИЦИЕНТЫ МИГРАЦИОННОГО ПРИР'!C79/10</f>
        <v>-10</v>
      </c>
      <c r="D79" s="104" t="n">
        <f aca="false">'КОЭФФИЦИЕНТЫ МИГРАЦИОННОГО ПРИР'!D79/10</f>
        <v>-8.542</v>
      </c>
      <c r="E79" s="104" t="n">
        <f aca="false">'КОЭФФИЦИЕНТЫ МИГРАЦИОННОГО ПРИР'!E79/10</f>
        <v>-5.534</v>
      </c>
      <c r="F79" s="104" t="n">
        <f aca="false">'КОЭФФИЦИЕНТЫ МИГРАЦИОННОГО ПРИР'!F79/10</f>
        <v>-4.207</v>
      </c>
      <c r="G79" s="104" t="n">
        <f aca="false">'КОЭФФИЦИЕНТЫ МИГРАЦИОННОГО ПРИР'!G79/10</f>
        <v>-3.265</v>
      </c>
      <c r="H79" s="104" t="n">
        <f aca="false">'КОЭФФИЦИЕНТЫ МИГРАЦИОННОГО ПРИР'!H79/10</f>
        <v>-6</v>
      </c>
      <c r="I79" s="104" t="n">
        <f aca="false">'КОЭФФИЦИЕНТЫ МИГРАЦИОННОГО ПРИР'!I79/10</f>
        <v>-7.4</v>
      </c>
      <c r="J79" s="104" t="n">
        <f aca="false">'КОЭФФИЦИЕНТЫ МИГРАЦИОННОГО ПРИР'!J79/10</f>
        <v>-5.3</v>
      </c>
      <c r="K79" s="104" t="n">
        <f aca="false">'КОЭФФИЦИЕНТЫ МИГРАЦИОННОГО ПРИР'!K79/10</f>
        <v>-7.1</v>
      </c>
      <c r="L79" s="104" t="n">
        <f aca="false">'КОЭФФИЦИЕНТЫ МИГРАЦИОННОГО ПРИР'!L79/10</f>
        <v>-1.6</v>
      </c>
      <c r="M79" s="104" t="n">
        <f aca="false">'КОЭФФИЦИЕНТЫ МИГРАЦИОННОГО ПРИР'!M79/10</f>
        <v>-4.7</v>
      </c>
      <c r="N79" s="104" t="n">
        <f aca="false">'КОЭФФИЦИЕНТЫ МИГРАЦИОННОГО ПРИР'!N79/10</f>
        <v>-4.1</v>
      </c>
      <c r="O79" s="104" t="n">
        <f aca="false">'КОЭФФИЦИЕНТЫ МИГРАЦИОННОГО ПРИР'!O79/10</f>
        <v>-2.6</v>
      </c>
      <c r="P79" s="104" t="n">
        <f aca="false">'КОЭФФИЦИЕНТЫ МИГРАЦИОННОГО ПРИР'!P79/10</f>
        <v>-4.3</v>
      </c>
      <c r="Q79" s="104" t="n">
        <f aca="false">'КОЭФФИЦИЕНТЫ МИГРАЦИОННОГО ПРИР'!Q79/10</f>
        <v>0.02</v>
      </c>
      <c r="R79" s="153" t="n">
        <f aca="false">'КОЭФФИЦИЕНТЫ МИГРАЦИОННОГО ПРИР'!R79/10</f>
        <v>-4.18</v>
      </c>
    </row>
    <row r="80" customFormat="false" ht="15.75" hidden="false" customHeight="true" outlineLevel="0" collapsed="false">
      <c r="A80" s="346" t="n">
        <v>79</v>
      </c>
      <c r="B80" s="116" t="s">
        <v>81</v>
      </c>
      <c r="C80" s="103" t="n">
        <f aca="false">'КОЭФФИЦИЕНТЫ МИГРАЦИОННОГО ПРИР'!C80/10</f>
        <v>-18</v>
      </c>
      <c r="D80" s="104" t="n">
        <f aca="false">'КОЭФФИЦИЕНТЫ МИГРАЦИОННОГО ПРИР'!D80/10</f>
        <v>-18.222</v>
      </c>
      <c r="E80" s="104" t="n">
        <f aca="false">'КОЭФФИЦИЕНТЫ МИГРАЦИОННОГО ПРИР'!E80/10</f>
        <v>-15.311</v>
      </c>
      <c r="F80" s="104" t="n">
        <f aca="false">'КОЭФФИЦИЕНТЫ МИГРАЦИОННОГО ПРИР'!F80/10</f>
        <v>-15.832</v>
      </c>
      <c r="G80" s="104" t="n">
        <f aca="false">'КОЭФФИЦИЕНТЫ МИГРАЦИОННОГО ПРИР'!G80/10</f>
        <v>-10.84</v>
      </c>
      <c r="H80" s="104" t="n">
        <f aca="false">'КОЭФФИЦИЕНТЫ МИГРАЦИОННОГО ПРИР'!H80/10</f>
        <v>-14.1</v>
      </c>
      <c r="I80" s="104" t="n">
        <f aca="false">'КОЭФФИЦИЕНТЫ МИГРАЦИОННОГО ПРИР'!I80/10</f>
        <v>-11.8</v>
      </c>
      <c r="J80" s="104" t="n">
        <f aca="false">'КОЭФФИЦИЕНТЫ МИГРАЦИОННОГО ПРИР'!J80/10</f>
        <v>-13.7</v>
      </c>
      <c r="K80" s="104" t="n">
        <f aca="false">'КОЭФФИЦИЕНТЫ МИГРАЦИОННОГО ПРИР'!K80/10</f>
        <v>-14.2</v>
      </c>
      <c r="L80" s="104" t="n">
        <f aca="false">'КОЭФФИЦИЕНТЫ МИГРАЦИОННОГО ПРИР'!L80/10</f>
        <v>-15.3</v>
      </c>
      <c r="M80" s="104" t="n">
        <f aca="false">'КОЭФФИЦИЕНТЫ МИГРАЦИОННОГО ПРИР'!M80/10</f>
        <v>-11.8</v>
      </c>
      <c r="N80" s="104" t="n">
        <f aca="false">'КОЭФФИЦИЕНТЫ МИГРАЦИОННОГО ПРИР'!N80/10</f>
        <v>-5.1</v>
      </c>
      <c r="O80" s="104" t="n">
        <f aca="false">'КОЭФФИЦИЕНТЫ МИГРАЦИОННОГО ПРИР'!O80/10</f>
        <v>-9.7</v>
      </c>
      <c r="P80" s="104" t="n">
        <f aca="false">'КОЭФФИЦИЕНТЫ МИГРАЦИОННОГО ПРИР'!P80/10</f>
        <v>-18.7</v>
      </c>
      <c r="Q80" s="104" t="n">
        <f aca="false">'КОЭФФИЦИЕНТЫ МИГРАЦИОННОГО ПРИР'!Q80/10</f>
        <v>-5.3</v>
      </c>
      <c r="R80" s="153" t="n">
        <f aca="false">'КОЭФФИЦИЕНТЫ МИГРАЦИОННОГО ПРИР'!R80/10</f>
        <v>-4.84</v>
      </c>
    </row>
    <row r="81" customFormat="false" ht="15.75" hidden="false" customHeight="true" outlineLevel="0" collapsed="false">
      <c r="A81" s="346" t="n">
        <v>80</v>
      </c>
      <c r="B81" s="116" t="s">
        <v>82</v>
      </c>
      <c r="C81" s="103" t="n">
        <f aca="false">'КОЭФФИЦИЕНТЫ МИГРАЦИОННОГО ПРИР'!C81/10</f>
        <v>-10.4</v>
      </c>
      <c r="D81" s="104" t="n">
        <f aca="false">'КОЭФФИЦИЕНТЫ МИГРАЦИОННОГО ПРИР'!D81/10</f>
        <v>-10.956</v>
      </c>
      <c r="E81" s="104" t="n">
        <f aca="false">'КОЭФФИЦИЕНТЫ МИГРАЦИОННОГО ПРИР'!E81/10</f>
        <v>-5.567</v>
      </c>
      <c r="F81" s="104" t="n">
        <f aca="false">'КОЭФФИЦИЕНТЫ МИГРАЦИОННОГО ПРИР'!F81/10</f>
        <v>-6.591</v>
      </c>
      <c r="G81" s="104" t="n">
        <f aca="false">'КОЭФФИЦИЕНТЫ МИГРАЦИОННОГО ПРИР'!G81/10</f>
        <v>-4.759</v>
      </c>
      <c r="H81" s="104" t="n">
        <f aca="false">'КОЭФФИЦИЕНТЫ МИГРАЦИОННОГО ПРИР'!H81/10</f>
        <v>-6.3</v>
      </c>
      <c r="I81" s="104" t="n">
        <f aca="false">'КОЭФФИЦИЕНТЫ МИГРАЦИОННОГО ПРИР'!I81/10</f>
        <v>-0.4</v>
      </c>
      <c r="J81" s="104" t="n">
        <f aca="false">'КОЭФФИЦИЕНТЫ МИГРАЦИОННОГО ПРИР'!J81/10</f>
        <v>-3.1</v>
      </c>
      <c r="K81" s="104" t="n">
        <f aca="false">'КОЭФФИЦИЕНТЫ МИГРАЦИОННОГО ПРИР'!K81/10</f>
        <v>-4.4</v>
      </c>
      <c r="L81" s="104" t="n">
        <f aca="false">'КОЭФФИЦИЕНТЫ МИГРАЦИОННОГО ПРИР'!L81/10</f>
        <v>-5.9</v>
      </c>
      <c r="M81" s="104" t="n">
        <f aca="false">'КОЭФФИЦИЕНТЫ МИГРАЦИОННОГО ПРИР'!M81/10</f>
        <v>-2.7</v>
      </c>
      <c r="N81" s="104" t="n">
        <f aca="false">'КОЭФФИЦИЕНТЫ МИГРАЦИОННОГО ПРИР'!N81/10</f>
        <v>-1</v>
      </c>
      <c r="O81" s="104" t="n">
        <f aca="false">'КОЭФФИЦИЕНТЫ МИГРАЦИОННОГО ПРИР'!O81/10</f>
        <v>4.9</v>
      </c>
      <c r="P81" s="104" t="n">
        <f aca="false">'КОЭФФИЦИЕНТЫ МИГРАЦИОННОГО ПРИР'!P81/10</f>
        <v>-0.7</v>
      </c>
      <c r="Q81" s="104" t="n">
        <f aca="false">'КОЭФФИЦИЕНТЫ МИГРАЦИОННОГО ПРИР'!Q81/10</f>
        <v>-2.2</v>
      </c>
      <c r="R81" s="153" t="n">
        <f aca="false">'КОЭФФИЦИЕНТЫ МИГРАЦИОННОГО ПРИР'!R81/10</f>
        <v>-3.15</v>
      </c>
    </row>
    <row r="82" customFormat="false" ht="15.75" hidden="false" customHeight="true" outlineLevel="0" collapsed="false">
      <c r="A82" s="346" t="n">
        <v>81</v>
      </c>
      <c r="B82" s="116" t="s">
        <v>83</v>
      </c>
      <c r="C82" s="103" t="n">
        <f aca="false">'КОЭФФИЦИЕНТЫ МИГРАЦИОННОГО ПРИР'!C82/10</f>
        <v>-15.9</v>
      </c>
      <c r="D82" s="104" t="n">
        <f aca="false">'КОЭФФИЦИЕНТЫ МИГРАЦИОННОГО ПРИР'!D82/10</f>
        <v>-8.476</v>
      </c>
      <c r="E82" s="104" t="n">
        <f aca="false">'КОЭФФИЦИЕНТЫ МИГРАЦИОННОГО ПРИР'!E82/10</f>
        <v>-1.777</v>
      </c>
      <c r="F82" s="104" t="n">
        <f aca="false">'КОЭФФИЦИЕНТЫ МИГРАЦИОННОГО ПРИР'!F82/10</f>
        <v>-1.749</v>
      </c>
      <c r="G82" s="104" t="n">
        <f aca="false">'КОЭФФИЦИЕНТЫ МИГРАЦИОННОГО ПРИР'!G82/10</f>
        <v>-1.952</v>
      </c>
      <c r="H82" s="104" t="n">
        <f aca="false">'КОЭФФИЦИЕНТЫ МИГРАЦИОННОГО ПРИР'!H82/10</f>
        <v>-4.9</v>
      </c>
      <c r="I82" s="104" t="n">
        <f aca="false">'КОЭФФИЦИЕНТЫ МИГРАЦИОННОГО ПРИР'!I82/10</f>
        <v>-9.5</v>
      </c>
      <c r="J82" s="104" t="n">
        <f aca="false">'КОЭФФИЦИЕНТЫ МИГРАЦИОННОГО ПРИР'!J82/10</f>
        <v>-8.9</v>
      </c>
      <c r="K82" s="104" t="n">
        <f aca="false">'КОЭФФИЦИЕНТЫ МИГРАЦИОННОГО ПРИР'!K82/10</f>
        <v>-12.5</v>
      </c>
      <c r="L82" s="104" t="n">
        <f aca="false">'КОЭФФИЦИЕНТЫ МИГРАЦИОННОГО ПРИР'!L82/10</f>
        <v>-10.8</v>
      </c>
      <c r="M82" s="104" t="n">
        <f aca="false">'КОЭФФИЦИЕНТЫ МИГРАЦИОННОГО ПРИР'!M82/10</f>
        <v>-12</v>
      </c>
      <c r="N82" s="104" t="n">
        <f aca="false">'КОЭФФИЦИЕНТЫ МИГРАЦИОННОГО ПРИР'!N82/10</f>
        <v>-9.7</v>
      </c>
      <c r="O82" s="104" t="n">
        <f aca="false">'КОЭФФИЦИЕНТЫ МИГРАЦИОННОГО ПРИР'!O82/10</f>
        <v>-11.9</v>
      </c>
      <c r="P82" s="104" t="n">
        <f aca="false">'КОЭФФИЦИЕНТЫ МИГРАЦИОННОГО ПРИР'!P82/10</f>
        <v>-11.1</v>
      </c>
      <c r="Q82" s="104" t="n">
        <f aca="false">'КОЭФФИЦИЕНТЫ МИГРАЦИОННОГО ПРИР'!Q82/10</f>
        <v>-6.5</v>
      </c>
      <c r="R82" s="153" t="n">
        <f aca="false">'КОЭФФИЦИЕНТЫ МИГРАЦИОННОГО ПРИР'!R82/10</f>
        <v>-5.89</v>
      </c>
    </row>
    <row r="83" customFormat="false" ht="15.75" hidden="false" customHeight="true" outlineLevel="0" collapsed="false">
      <c r="A83" s="349" t="n">
        <v>82</v>
      </c>
      <c r="B83" s="122" t="s">
        <v>84</v>
      </c>
      <c r="C83" s="109" t="n">
        <f aca="false">'КОЭФФИЦИЕНТЫ МИГРАЦИОННОГО ПРИР'!C83/10</f>
        <v>7.3</v>
      </c>
      <c r="D83" s="110" t="n">
        <f aca="false">'КОЭФФИЦИЕНТЫ МИГРАЦИОННОГО ПРИР'!D83/10</f>
        <v>6.381</v>
      </c>
      <c r="E83" s="110" t="n">
        <f aca="false">'КОЭФФИЦИЕНТЫ МИГРАЦИОННОГО ПРИР'!E83/10</f>
        <v>-5.561</v>
      </c>
      <c r="F83" s="110" t="n">
        <f aca="false">'КОЭФФИЦИЕНТЫ МИГРАЦИОННОГО ПРИР'!F83/10</f>
        <v>-15.587</v>
      </c>
      <c r="G83" s="110" t="n">
        <f aca="false">'КОЭФФИЦИЕНТЫ МИГРАЦИОННОГО ПРИР'!G83/10</f>
        <v>-19.629</v>
      </c>
      <c r="H83" s="110" t="n">
        <f aca="false">'КОЭФФИЦИЕНТЫ МИГРАЦИОННОГО ПРИР'!H83/10</f>
        <v>-17.4</v>
      </c>
      <c r="I83" s="110" t="n">
        <f aca="false">'КОЭФФИЦИЕНТЫ МИГРАЦИОННОГО ПРИР'!I83/10</f>
        <v>10.2</v>
      </c>
      <c r="J83" s="110" t="n">
        <f aca="false">'КОЭФФИЦИЕНТЫ МИГРАЦИОННОГО ПРИР'!J83/10</f>
        <v>-6.6</v>
      </c>
      <c r="K83" s="110" t="n">
        <f aca="false">'КОЭФФИЦИЕНТЫ МИГРАЦИОННОГО ПРИР'!K83/10</f>
        <v>-7</v>
      </c>
      <c r="L83" s="110" t="n">
        <f aca="false">'КОЭФФИЦИЕНТЫ МИГРАЦИОННОГО ПРИР'!L83/10</f>
        <v>-3</v>
      </c>
      <c r="M83" s="110" t="n">
        <f aca="false">'КОЭФФИЦИЕНТЫ МИГРАЦИОННОГО ПРИР'!M83/10</f>
        <v>-11.7</v>
      </c>
      <c r="N83" s="110" t="n">
        <f aca="false">'КОЭФФИЦИЕНТЫ МИГРАЦИОННОГО ПРИР'!N83/10</f>
        <v>-10.3</v>
      </c>
      <c r="O83" s="110" t="n">
        <f aca="false">'КОЭФФИЦИЕНТЫ МИГРАЦИОННОГО ПРИР'!O83/10</f>
        <v>-13.2</v>
      </c>
      <c r="P83" s="110" t="n">
        <f aca="false">'КОЭФФИЦИЕНТЫ МИГРАЦИОННОГО ПРИР'!P83/10</f>
        <v>4.8</v>
      </c>
      <c r="Q83" s="110" t="n">
        <f aca="false">'КОЭФФИЦИЕНТЫ МИГРАЦИОННОГО ПРИР'!Q83/10</f>
        <v>11.1</v>
      </c>
      <c r="R83" s="155" t="n">
        <f aca="false">'КОЭФФИЦИЕНТЫ МИГРАЦИОННОГО ПРИР'!R83/10</f>
        <v>-15.731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1.26"/>
    <col collapsed="false" customWidth="true" hidden="false" outlineLevel="0" max="3" min="3" style="1" width="10.88"/>
    <col collapsed="false" customWidth="true" hidden="false" outlineLevel="0" max="18" min="4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368" t="s">
        <v>411</v>
      </c>
      <c r="B1" s="149" t="s">
        <v>412</v>
      </c>
      <c r="C1" s="1" t="s">
        <v>413</v>
      </c>
      <c r="D1" s="1" t="s">
        <v>414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8"/>
    </row>
    <row r="2" customFormat="false" ht="15" hidden="false" customHeight="false" outlineLevel="0" collapsed="false">
      <c r="A2" s="361" t="n">
        <v>1</v>
      </c>
      <c r="B2" s="98" t="n">
        <v>0.577681765216924</v>
      </c>
      <c r="C2" s="1" t="n">
        <v>2020</v>
      </c>
      <c r="D2" s="1" t="n">
        <v>18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customFormat="false" ht="15" hidden="false" customHeight="false" outlineLevel="0" collapsed="false">
      <c r="A3" s="363" t="n">
        <v>2</v>
      </c>
      <c r="B3" s="98" t="n">
        <v>0.52224606131932</v>
      </c>
      <c r="C3" s="1" t="n">
        <v>2020</v>
      </c>
      <c r="D3" s="1" t="n">
        <v>18</v>
      </c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customFormat="false" ht="15" hidden="false" customHeight="false" outlineLevel="0" collapsed="false">
      <c r="A4" s="363" t="n">
        <v>3</v>
      </c>
      <c r="B4" s="98" t="n">
        <v>0.459788719351276</v>
      </c>
      <c r="C4" s="1" t="n">
        <v>2020</v>
      </c>
      <c r="D4" s="1" t="n">
        <v>18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customFormat="false" ht="15" hidden="false" customHeight="false" outlineLevel="0" collapsed="false">
      <c r="A5" s="363" t="n">
        <v>4</v>
      </c>
      <c r="B5" s="98" t="n">
        <v>0.507956324564355</v>
      </c>
      <c r="C5" s="1" t="n">
        <v>2020</v>
      </c>
      <c r="D5" s="1" t="n">
        <v>18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</row>
    <row r="6" customFormat="false" ht="15" hidden="false" customHeight="false" outlineLevel="0" collapsed="false">
      <c r="A6" s="363" t="n">
        <v>5</v>
      </c>
      <c r="B6" s="98" t="n">
        <v>0.497771801473809</v>
      </c>
      <c r="C6" s="1" t="n">
        <v>2020</v>
      </c>
      <c r="D6" s="1" t="n">
        <v>18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</row>
    <row r="7" customFormat="false" ht="15" hidden="false" customHeight="false" outlineLevel="0" collapsed="false">
      <c r="A7" s="363" t="n">
        <v>6</v>
      </c>
      <c r="B7" s="98" t="n">
        <v>0.689001962982897</v>
      </c>
      <c r="C7" s="1" t="n">
        <v>2020</v>
      </c>
      <c r="D7" s="1" t="n">
        <v>18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</row>
    <row r="8" customFormat="false" ht="15" hidden="false" customHeight="false" outlineLevel="0" collapsed="false">
      <c r="A8" s="363" t="n">
        <v>7</v>
      </c>
      <c r="B8" s="98" t="n">
        <v>0.508910611525327</v>
      </c>
      <c r="C8" s="1" t="n">
        <v>2020</v>
      </c>
      <c r="D8" s="1" t="n">
        <v>18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</row>
    <row r="9" customFormat="false" ht="15" hidden="false" customHeight="false" outlineLevel="0" collapsed="false">
      <c r="A9" s="363" t="n">
        <v>8</v>
      </c>
      <c r="B9" s="98" t="n">
        <v>0.578280954295258</v>
      </c>
      <c r="C9" s="1" t="n">
        <v>2020</v>
      </c>
      <c r="D9" s="1" t="n">
        <v>18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</row>
    <row r="10" customFormat="false" ht="15" hidden="false" customHeight="false" outlineLevel="0" collapsed="false">
      <c r="A10" s="363" t="n">
        <v>9</v>
      </c>
      <c r="B10" s="98" t="n">
        <v>0.487274013330164</v>
      </c>
      <c r="C10" s="1" t="n">
        <v>2020</v>
      </c>
      <c r="D10" s="1" t="n">
        <v>18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</row>
    <row r="11" customFormat="false" ht="15" hidden="false" customHeight="false" outlineLevel="0" collapsed="false">
      <c r="A11" s="363" t="n">
        <v>10</v>
      </c>
      <c r="B11" s="98" t="n">
        <v>0.685032756744702</v>
      </c>
      <c r="C11" s="1" t="n">
        <v>2020</v>
      </c>
      <c r="D11" s="1" t="n">
        <v>18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</row>
    <row r="12" customFormat="false" ht="15" hidden="false" customHeight="false" outlineLevel="0" collapsed="false">
      <c r="A12" s="363" t="n">
        <v>11</v>
      </c>
      <c r="B12" s="98" t="n">
        <v>0.450428526536496</v>
      </c>
      <c r="C12" s="1" t="n">
        <v>2020</v>
      </c>
      <c r="D12" s="1" t="n">
        <v>18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customFormat="false" ht="15" hidden="false" customHeight="false" outlineLevel="0" collapsed="false">
      <c r="A13" s="363" t="n">
        <v>12</v>
      </c>
      <c r="B13" s="98" t="n">
        <v>0.520661686994567</v>
      </c>
      <c r="C13" s="1" t="n">
        <v>2020</v>
      </c>
      <c r="D13" s="1" t="n">
        <v>18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customFormat="false" ht="15" hidden="false" customHeight="false" outlineLevel="0" collapsed="false">
      <c r="A14" s="363" t="n">
        <v>13</v>
      </c>
      <c r="B14" s="98" t="n">
        <v>0.359621912667627</v>
      </c>
      <c r="C14" s="1" t="n">
        <v>2020</v>
      </c>
      <c r="D14" s="1" t="n">
        <v>18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customFormat="false" ht="15" hidden="false" customHeight="false" outlineLevel="0" collapsed="false">
      <c r="A15" s="363" t="n">
        <v>14</v>
      </c>
      <c r="B15" s="98" t="n">
        <v>0.440539038043271</v>
      </c>
      <c r="C15" s="1" t="n">
        <v>2020</v>
      </c>
      <c r="D15" s="1" t="n">
        <v>18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customFormat="false" ht="15" hidden="false" customHeight="false" outlineLevel="0" collapsed="false">
      <c r="A16" s="363" t="n">
        <v>15</v>
      </c>
      <c r="B16" s="98" t="n">
        <v>0.458849274535049</v>
      </c>
      <c r="C16" s="1" t="n">
        <v>2020</v>
      </c>
      <c r="D16" s="1" t="n">
        <v>18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customFormat="false" ht="15" hidden="false" customHeight="false" outlineLevel="0" collapsed="false">
      <c r="A17" s="363" t="n">
        <v>16</v>
      </c>
      <c r="B17" s="98" t="n">
        <v>0.489817257985257</v>
      </c>
      <c r="C17" s="1" t="n">
        <v>2020</v>
      </c>
      <c r="D17" s="1" t="n">
        <v>18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customFormat="false" ht="15" hidden="false" customHeight="false" outlineLevel="0" collapsed="false">
      <c r="A18" s="363" t="n">
        <v>17</v>
      </c>
      <c r="B18" s="98" t="n">
        <v>0.472375778932351</v>
      </c>
      <c r="C18" s="1" t="n">
        <v>2020</v>
      </c>
      <c r="D18" s="1" t="n">
        <v>18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customFormat="false" ht="15" hidden="false" customHeight="false" outlineLevel="0" collapsed="false">
      <c r="A19" s="365" t="n">
        <v>18</v>
      </c>
      <c r="B19" s="98" t="n">
        <v>0.504137917472837</v>
      </c>
      <c r="C19" s="1" t="n">
        <v>2020</v>
      </c>
      <c r="D19" s="1" t="n">
        <v>18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customFormat="false" ht="15" hidden="false" customHeight="false" outlineLevel="0" collapsed="false">
      <c r="A20" s="361" t="n">
        <v>19</v>
      </c>
      <c r="B20" s="98" t="n">
        <v>0.497453500130547</v>
      </c>
      <c r="C20" s="1" t="n">
        <v>2020</v>
      </c>
      <c r="D20" s="1" t="n">
        <v>18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customFormat="false" ht="15.75" hidden="false" customHeight="true" outlineLevel="0" collapsed="false">
      <c r="A21" s="363" t="n">
        <v>20</v>
      </c>
      <c r="B21" s="98" t="n">
        <v>0.374239977796443</v>
      </c>
      <c r="C21" s="1" t="n">
        <v>2020</v>
      </c>
      <c r="D21" s="1" t="n">
        <v>18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customFormat="false" ht="15.75" hidden="false" customHeight="true" outlineLevel="0" collapsed="false">
      <c r="A22" s="363" t="n">
        <v>21</v>
      </c>
      <c r="B22" s="98" t="n">
        <v>0.435330868151825</v>
      </c>
      <c r="C22" s="1" t="n">
        <v>2020</v>
      </c>
      <c r="D22" s="1" t="n">
        <v>18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customFormat="false" ht="15.75" hidden="false" customHeight="true" outlineLevel="0" collapsed="false">
      <c r="A23" s="363" t="n">
        <v>22</v>
      </c>
      <c r="B23" s="98" t="n">
        <v>0.443926458292609</v>
      </c>
      <c r="C23" s="1" t="n">
        <v>2020</v>
      </c>
      <c r="D23" s="1" t="n">
        <v>18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customFormat="false" ht="15.75" hidden="false" customHeight="true" outlineLevel="0" collapsed="false">
      <c r="A24" s="363" t="n">
        <v>23</v>
      </c>
      <c r="B24" s="98" t="n">
        <v>0.751748535511738</v>
      </c>
      <c r="C24" s="1" t="n">
        <v>2020</v>
      </c>
      <c r="D24" s="1" t="n">
        <v>18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customFormat="false" ht="15.75" hidden="false" customHeight="true" outlineLevel="0" collapsed="false">
      <c r="A25" s="363" t="n">
        <v>24</v>
      </c>
      <c r="B25" s="98" t="n">
        <v>0.829105708755324</v>
      </c>
      <c r="C25" s="1" t="n">
        <v>2020</v>
      </c>
      <c r="D25" s="1" t="n">
        <v>18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customFormat="false" ht="15.75" hidden="false" customHeight="true" outlineLevel="0" collapsed="false">
      <c r="A26" s="363" t="n">
        <v>25</v>
      </c>
      <c r="B26" s="98" t="n">
        <v>0.307309682109929</v>
      </c>
      <c r="C26" s="1" t="n">
        <v>2020</v>
      </c>
      <c r="D26" s="1" t="n">
        <v>18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customFormat="false" ht="15.75" hidden="false" customHeight="true" outlineLevel="0" collapsed="false">
      <c r="A27" s="363" t="n">
        <v>26</v>
      </c>
      <c r="B27" s="98" t="n">
        <v>0.598295581615884</v>
      </c>
      <c r="C27" s="1" t="n">
        <v>2020</v>
      </c>
      <c r="D27" s="1" t="n">
        <v>18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customFormat="false" ht="15.75" hidden="false" customHeight="true" outlineLevel="0" collapsed="false">
      <c r="A28" s="363" t="n">
        <v>27</v>
      </c>
      <c r="B28" s="98" t="n">
        <v>0.552673240234756</v>
      </c>
      <c r="C28" s="1" t="n">
        <v>2020</v>
      </c>
      <c r="D28" s="1" t="n">
        <v>18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customFormat="false" ht="15.75" hidden="false" customHeight="true" outlineLevel="0" collapsed="false">
      <c r="A29" s="365" t="n">
        <v>28</v>
      </c>
      <c r="B29" s="98" t="n">
        <v>0.524778733387656</v>
      </c>
      <c r="C29" s="1" t="n">
        <v>2020</v>
      </c>
      <c r="D29" s="1" t="n">
        <v>18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customFormat="false" ht="15.75" hidden="false" customHeight="true" outlineLevel="0" collapsed="false">
      <c r="A30" s="343" t="n">
        <v>29</v>
      </c>
      <c r="B30" s="98" t="n">
        <v>0.618921170789665</v>
      </c>
      <c r="C30" s="1" t="n">
        <v>2020</v>
      </c>
      <c r="D30" s="1" t="n">
        <v>18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customFormat="false" ht="15.75" hidden="false" customHeight="true" outlineLevel="0" collapsed="false">
      <c r="A31" s="346" t="n">
        <v>30</v>
      </c>
      <c r="B31" s="98" t="n">
        <v>0.398249534788985</v>
      </c>
      <c r="C31" s="1" t="n">
        <v>2020</v>
      </c>
      <c r="D31" s="1" t="n">
        <v>18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customFormat="false" ht="15.75" hidden="false" customHeight="true" outlineLevel="0" collapsed="false">
      <c r="A32" s="346" t="n">
        <v>31</v>
      </c>
      <c r="B32" s="98" t="n">
        <v>0.514950004179559</v>
      </c>
      <c r="C32" s="1" t="n">
        <v>2020</v>
      </c>
      <c r="D32" s="1" t="n">
        <v>18</v>
      </c>
      <c r="E32" s="310"/>
      <c r="F32" s="310"/>
      <c r="G32" s="310"/>
      <c r="H32" s="310"/>
      <c r="I32" s="310"/>
      <c r="J32" s="310"/>
      <c r="K32" s="310"/>
      <c r="L32" s="98"/>
      <c r="M32" s="98"/>
      <c r="N32" s="98"/>
      <c r="O32" s="98"/>
      <c r="P32" s="98"/>
      <c r="Q32" s="98"/>
    </row>
    <row r="33" customFormat="false" ht="15.75" hidden="false" customHeight="true" outlineLevel="0" collapsed="false">
      <c r="A33" s="346" t="n">
        <v>32</v>
      </c>
      <c r="B33" s="98" t="n">
        <v>0.66030897375043</v>
      </c>
      <c r="C33" s="1" t="n">
        <v>2020</v>
      </c>
      <c r="D33" s="1" t="n">
        <v>18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customFormat="false" ht="15.75" hidden="false" customHeight="true" outlineLevel="0" collapsed="false">
      <c r="A34" s="346" t="n">
        <v>33</v>
      </c>
      <c r="B34" s="98" t="n">
        <v>0.344615961318466</v>
      </c>
      <c r="C34" s="1" t="n">
        <v>2020</v>
      </c>
      <c r="D34" s="1" t="n">
        <v>18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customFormat="false" ht="15.75" hidden="false" customHeight="true" outlineLevel="0" collapsed="false">
      <c r="A35" s="346" t="n">
        <v>34</v>
      </c>
      <c r="B35" s="98" t="n">
        <v>0.541776622794785</v>
      </c>
      <c r="C35" s="1" t="n">
        <v>2020</v>
      </c>
      <c r="D35" s="1" t="n">
        <v>18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customFormat="false" ht="15.75" hidden="false" customHeight="true" outlineLevel="0" collapsed="false">
      <c r="A36" s="346" t="n">
        <v>35</v>
      </c>
      <c r="B36" s="98" t="n">
        <v>0.588377894992728</v>
      </c>
      <c r="C36" s="1" t="n">
        <v>2020</v>
      </c>
      <c r="D36" s="1" t="n">
        <v>18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customFormat="false" ht="15.75" hidden="false" customHeight="true" outlineLevel="0" collapsed="false">
      <c r="A37" s="355" t="n">
        <v>36</v>
      </c>
      <c r="B37" s="98" t="n">
        <v>0.975825139422066</v>
      </c>
      <c r="C37" s="1" t="n">
        <v>2020</v>
      </c>
      <c r="D37" s="1" t="n">
        <v>18</v>
      </c>
      <c r="E37" s="310"/>
      <c r="F37" s="310"/>
      <c r="G37" s="310"/>
      <c r="H37" s="310"/>
      <c r="I37" s="310"/>
      <c r="J37" s="310"/>
      <c r="K37" s="310"/>
      <c r="L37" s="98"/>
      <c r="M37" s="98"/>
      <c r="N37" s="98"/>
      <c r="O37" s="98"/>
      <c r="P37" s="98"/>
      <c r="Q37" s="98"/>
    </row>
    <row r="38" customFormat="false" ht="15.75" hidden="false" customHeight="true" outlineLevel="0" collapsed="false">
      <c r="A38" s="343" t="n">
        <v>37</v>
      </c>
      <c r="B38" s="98" t="n">
        <v>0.450739235817914</v>
      </c>
      <c r="C38" s="1" t="n">
        <v>2020</v>
      </c>
      <c r="D38" s="1" t="n">
        <v>18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customFormat="false" ht="15.75" hidden="false" customHeight="true" outlineLevel="0" collapsed="false">
      <c r="A39" s="346" t="n">
        <v>38</v>
      </c>
      <c r="B39" s="98" t="n">
        <v>0.624129562805724</v>
      </c>
      <c r="C39" s="1" t="n">
        <v>2020</v>
      </c>
      <c r="D39" s="1" t="n">
        <v>18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customFormat="false" ht="15.75" hidden="false" customHeight="true" outlineLevel="0" collapsed="false">
      <c r="A40" s="346" t="n">
        <v>39</v>
      </c>
      <c r="B40" s="98" t="n">
        <v>0.466383686193411</v>
      </c>
      <c r="C40" s="1" t="n">
        <v>2020</v>
      </c>
      <c r="D40" s="1" t="n">
        <v>18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customFormat="false" ht="15.75" hidden="false" customHeight="true" outlineLevel="0" collapsed="false">
      <c r="A41" s="346" t="n">
        <v>40</v>
      </c>
      <c r="B41" s="98" t="n">
        <v>0.481558143045228</v>
      </c>
      <c r="C41" s="1" t="n">
        <v>2020</v>
      </c>
      <c r="D41" s="1" t="n">
        <v>18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customFormat="false" ht="15.75" hidden="false" customHeight="true" outlineLevel="0" collapsed="false">
      <c r="A42" s="346" t="n">
        <v>41</v>
      </c>
      <c r="B42" s="98" t="n">
        <v>0.355482538299179</v>
      </c>
      <c r="C42" s="1" t="n">
        <v>2020</v>
      </c>
      <c r="D42" s="1" t="n">
        <v>18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customFormat="false" ht="15.75" hidden="false" customHeight="true" outlineLevel="0" collapsed="false">
      <c r="A43" s="346" t="n">
        <v>42</v>
      </c>
      <c r="B43" s="98" t="n">
        <v>0.474272307144563</v>
      </c>
      <c r="C43" s="1" t="n">
        <v>2020</v>
      </c>
      <c r="D43" s="1" t="n">
        <v>18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customFormat="false" ht="15.75" hidden="false" customHeight="true" outlineLevel="0" collapsed="false">
      <c r="A44" s="355" t="n">
        <v>43</v>
      </c>
      <c r="B44" s="98" t="n">
        <v>0.482192719645532</v>
      </c>
      <c r="C44" s="1" t="n">
        <v>2020</v>
      </c>
      <c r="D44" s="1" t="n">
        <v>18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customFormat="false" ht="15.75" hidden="false" customHeight="true" outlineLevel="0" collapsed="false">
      <c r="A45" s="343" t="n">
        <v>44</v>
      </c>
      <c r="B45" s="98" t="n">
        <v>0.459162343539442</v>
      </c>
      <c r="C45" s="1" t="n">
        <v>2020</v>
      </c>
      <c r="D45" s="1" t="n">
        <v>18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customFormat="false" ht="15.75" hidden="false" customHeight="true" outlineLevel="0" collapsed="false">
      <c r="A46" s="346" t="n">
        <v>45</v>
      </c>
      <c r="B46" s="98" t="n">
        <v>0.455723080858803</v>
      </c>
      <c r="C46" s="1" t="n">
        <v>2020</v>
      </c>
      <c r="D46" s="1" t="n">
        <v>18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customFormat="false" ht="15.75" hidden="false" customHeight="true" outlineLevel="0" collapsed="false">
      <c r="A47" s="346" t="n">
        <v>46</v>
      </c>
      <c r="B47" s="98" t="n">
        <v>0.360926039320598</v>
      </c>
      <c r="C47" s="1" t="n">
        <v>2020</v>
      </c>
      <c r="D47" s="1" t="n">
        <v>18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customFormat="false" ht="15.75" hidden="false" customHeight="true" outlineLevel="0" collapsed="false">
      <c r="A48" s="346" t="n">
        <v>47</v>
      </c>
      <c r="B48" s="98" t="n">
        <v>0.534245745787987</v>
      </c>
      <c r="C48" s="1" t="n">
        <v>2020</v>
      </c>
      <c r="D48" s="1" t="n">
        <v>18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customFormat="false" ht="15.75" hidden="false" customHeight="true" outlineLevel="0" collapsed="false">
      <c r="A49" s="346" t="n">
        <v>48</v>
      </c>
      <c r="B49" s="98" t="n">
        <v>0.481558143045228</v>
      </c>
      <c r="C49" s="1" t="n">
        <v>2020</v>
      </c>
      <c r="D49" s="1" t="n">
        <v>18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customFormat="false" ht="15.75" hidden="false" customHeight="true" outlineLevel="0" collapsed="false">
      <c r="A50" s="346" t="n">
        <v>49</v>
      </c>
      <c r="B50" s="98" t="n">
        <v>0.437777575880747</v>
      </c>
      <c r="C50" s="1" t="n">
        <v>2020</v>
      </c>
      <c r="D50" s="1" t="n">
        <v>18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customFormat="false" ht="15.75" hidden="false" customHeight="true" outlineLevel="0" collapsed="false">
      <c r="A51" s="346" t="n">
        <v>50</v>
      </c>
      <c r="B51" s="98" t="n">
        <v>0.436247491960599</v>
      </c>
      <c r="C51" s="1" t="n">
        <v>2020</v>
      </c>
      <c r="D51" s="1" t="n">
        <v>18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customFormat="false" ht="15.75" hidden="false" customHeight="true" outlineLevel="0" collapsed="false">
      <c r="A52" s="346" t="n">
        <v>51</v>
      </c>
      <c r="B52" s="98" t="n">
        <v>0.457910550027393</v>
      </c>
      <c r="C52" s="1" t="n">
        <v>2020</v>
      </c>
      <c r="D52" s="1" t="n">
        <v>18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customFormat="false" ht="15.75" hidden="false" customHeight="true" outlineLevel="0" collapsed="false">
      <c r="A53" s="346" t="n">
        <v>52</v>
      </c>
      <c r="B53" s="98" t="n">
        <v>0.512408163305828</v>
      </c>
      <c r="C53" s="1" t="n">
        <v>2020</v>
      </c>
      <c r="D53" s="1" t="n">
        <v>18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customFormat="false" ht="15.75" hidden="false" customHeight="true" outlineLevel="0" collapsed="false">
      <c r="A54" s="346" t="n">
        <v>53</v>
      </c>
      <c r="B54" s="98" t="n">
        <v>0.487274013330164</v>
      </c>
      <c r="C54" s="1" t="n">
        <v>2020</v>
      </c>
      <c r="D54" s="1" t="n">
        <v>18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customFormat="false" ht="15.75" hidden="false" customHeight="true" outlineLevel="0" collapsed="false">
      <c r="A55" s="346" t="n">
        <v>54</v>
      </c>
      <c r="B55" s="98" t="n">
        <v>0.461669707619905</v>
      </c>
      <c r="C55" s="1" t="n">
        <v>2020</v>
      </c>
      <c r="D55" s="1" t="n">
        <v>18</v>
      </c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customFormat="false" ht="15.75" hidden="false" customHeight="true" outlineLevel="0" collapsed="false">
      <c r="A56" s="346" t="n">
        <v>55</v>
      </c>
      <c r="B56" s="98" t="n">
        <v>0.496180352045277</v>
      </c>
      <c r="C56" s="1" t="n">
        <v>2020</v>
      </c>
      <c r="D56" s="1" t="n">
        <v>18</v>
      </c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customFormat="false" ht="15.75" hidden="false" customHeight="true" outlineLevel="0" collapsed="false">
      <c r="A57" s="346" t="n">
        <v>56</v>
      </c>
      <c r="B57" s="98" t="n">
        <v>0.435636289389508</v>
      </c>
      <c r="C57" s="1" t="n">
        <v>2020</v>
      </c>
      <c r="D57" s="1" t="n">
        <v>18</v>
      </c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customFormat="false" ht="15.75" hidden="false" customHeight="true" outlineLevel="0" collapsed="false">
      <c r="A58" s="355" t="n">
        <v>57</v>
      </c>
      <c r="B58" s="98" t="n">
        <v>0.471428243135461</v>
      </c>
      <c r="C58" s="1" t="n">
        <v>2020</v>
      </c>
      <c r="D58" s="1" t="n">
        <v>18</v>
      </c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customFormat="false" ht="15.75" hidden="false" customHeight="true" outlineLevel="0" collapsed="false">
      <c r="A59" s="343" t="n">
        <v>58</v>
      </c>
      <c r="B59" s="98" t="n">
        <v>0.435330868151825</v>
      </c>
      <c r="C59" s="1" t="n">
        <v>2020</v>
      </c>
      <c r="D59" s="1" t="n">
        <v>18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customFormat="false" ht="15.75" hidden="false" customHeight="true" outlineLevel="0" collapsed="false">
      <c r="A60" s="346" t="n">
        <v>59</v>
      </c>
      <c r="B60" s="98" t="n">
        <v>0.523512770143601</v>
      </c>
      <c r="C60" s="1" t="n">
        <v>2020</v>
      </c>
      <c r="D60" s="1" t="n">
        <v>18</v>
      </c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customFormat="false" ht="15.75" hidden="false" customHeight="true" outlineLevel="0" collapsed="false">
      <c r="A61" s="346" t="n">
        <v>60</v>
      </c>
      <c r="B61" s="98" t="n">
        <v>0.582459248922216</v>
      </c>
      <c r="C61" s="1" t="n">
        <v>2020</v>
      </c>
      <c r="D61" s="1" t="n">
        <v>18</v>
      </c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customFormat="false" ht="15.75" hidden="false" customHeight="true" outlineLevel="0" collapsed="false">
      <c r="A62" s="355" t="n">
        <v>61</v>
      </c>
      <c r="B62" s="98" t="n">
        <v>0.485971209738504</v>
      </c>
      <c r="C62" s="1" t="n">
        <v>2020</v>
      </c>
      <c r="D62" s="1" t="n">
        <v>18</v>
      </c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customFormat="false" ht="15.75" hidden="false" customHeight="true" outlineLevel="0" collapsed="false">
      <c r="A63" s="343" t="n">
        <v>62</v>
      </c>
      <c r="B63" s="98" t="n">
        <v>0.548016986032449</v>
      </c>
      <c r="C63" s="1" t="n">
        <v>2020</v>
      </c>
      <c r="D63" s="1" t="n">
        <v>18</v>
      </c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customFormat="false" ht="15.75" hidden="false" customHeight="true" outlineLevel="0" collapsed="false">
      <c r="A64" s="346" t="n">
        <v>63</v>
      </c>
      <c r="B64" s="98" t="n">
        <v>0.455098852780613</v>
      </c>
      <c r="C64" s="1" t="n">
        <v>2020</v>
      </c>
      <c r="D64" s="1" t="n">
        <v>18</v>
      </c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customFormat="false" ht="15.75" hidden="false" customHeight="true" outlineLevel="0" collapsed="false">
      <c r="A65" s="346" t="n">
        <v>64</v>
      </c>
      <c r="B65" s="98" t="n">
        <v>0.443926458292609</v>
      </c>
      <c r="C65" s="1" t="n">
        <v>2020</v>
      </c>
      <c r="D65" s="1" t="n">
        <v>18</v>
      </c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customFormat="false" ht="15.75" hidden="false" customHeight="true" outlineLevel="0" collapsed="false">
      <c r="A66" s="346" t="n">
        <v>65</v>
      </c>
      <c r="B66" s="98" t="n">
        <v>0.493634463163091</v>
      </c>
      <c r="C66" s="1" t="n">
        <v>2020</v>
      </c>
      <c r="D66" s="1" t="n">
        <v>18</v>
      </c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customFormat="false" ht="15.75" hidden="false" customHeight="true" outlineLevel="0" collapsed="false">
      <c r="A67" s="346" t="n">
        <v>66</v>
      </c>
      <c r="B67" s="98" t="n">
        <v>0.463867589546397</v>
      </c>
      <c r="C67" s="1" t="n">
        <v>2020</v>
      </c>
      <c r="D67" s="1" t="n">
        <v>18</v>
      </c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customFormat="false" ht="15.75" hidden="false" customHeight="true" outlineLevel="0" collapsed="false">
      <c r="A68" s="346" t="n">
        <v>67</v>
      </c>
      <c r="B68" s="98" t="n">
        <v>0.379151993954187</v>
      </c>
      <c r="C68" s="1" t="n">
        <v>2020</v>
      </c>
      <c r="D68" s="1" t="n">
        <v>18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customFormat="false" ht="15.75" hidden="false" customHeight="true" outlineLevel="0" collapsed="false">
      <c r="A69" s="346" t="n">
        <v>68</v>
      </c>
      <c r="B69" s="98" t="n">
        <v>0.517172562037932</v>
      </c>
      <c r="C69" s="1" t="n">
        <v>2020</v>
      </c>
      <c r="D69" s="1" t="n">
        <v>18</v>
      </c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customFormat="false" ht="15.75" hidden="false" customHeight="true" outlineLevel="0" collapsed="false">
      <c r="A70" s="346" t="n">
        <v>69</v>
      </c>
      <c r="B70" s="98" t="n">
        <v>0.403730928683468</v>
      </c>
      <c r="C70" s="1" t="n">
        <v>2020</v>
      </c>
      <c r="D70" s="1" t="n">
        <v>18</v>
      </c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customFormat="false" ht="15.75" hidden="false" customHeight="true" outlineLevel="0" collapsed="false">
      <c r="A71" s="346" t="n">
        <v>70</v>
      </c>
      <c r="B71" s="98" t="n">
        <v>0.451360937788743</v>
      </c>
      <c r="C71" s="1" t="n">
        <v>2020</v>
      </c>
      <c r="D71" s="1" t="n">
        <v>18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customFormat="false" ht="15.75" hidden="false" customHeight="true" outlineLevel="0" collapsed="false">
      <c r="A72" s="346" t="n">
        <v>71</v>
      </c>
      <c r="B72" s="98" t="n">
        <v>0.518759090550257</v>
      </c>
      <c r="C72" s="1" t="n">
        <v>2020</v>
      </c>
      <c r="D72" s="1" t="n">
        <v>18</v>
      </c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customFormat="false" ht="15.75" hidden="false" customHeight="true" outlineLevel="0" collapsed="false">
      <c r="A73" s="346" t="n">
        <v>72</v>
      </c>
      <c r="B73" s="98" t="n">
        <v>0.334368955044693</v>
      </c>
      <c r="C73" s="1" t="n">
        <v>2020</v>
      </c>
      <c r="D73" s="1" t="n">
        <v>18</v>
      </c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customFormat="false" ht="15.75" hidden="false" customHeight="true" outlineLevel="0" collapsed="false">
      <c r="A74" s="355" t="n">
        <v>73</v>
      </c>
      <c r="B74" s="98" t="n">
        <v>0.372886557754475</v>
      </c>
      <c r="C74" s="1" t="n">
        <v>2020</v>
      </c>
      <c r="D74" s="1" t="n">
        <v>18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customFormat="false" ht="15.75" hidden="false" customHeight="true" outlineLevel="0" collapsed="false">
      <c r="A75" s="343" t="n">
        <v>74</v>
      </c>
      <c r="B75" s="98" t="n">
        <v>0.674356203633902</v>
      </c>
      <c r="C75" s="1" t="n">
        <v>2020</v>
      </c>
      <c r="D75" s="1" t="n">
        <v>18</v>
      </c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customFormat="false" ht="15.75" hidden="false" customHeight="true" outlineLevel="0" collapsed="false">
      <c r="A76" s="346" t="n">
        <v>75</v>
      </c>
      <c r="B76" s="98" t="n">
        <v>0.438083944829476</v>
      </c>
      <c r="C76" s="1" t="n">
        <v>2020</v>
      </c>
      <c r="D76" s="1" t="n">
        <v>18</v>
      </c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customFormat="false" ht="15.75" hidden="false" customHeight="true" outlineLevel="0" collapsed="false">
      <c r="A77" s="346" t="n">
        <v>76</v>
      </c>
      <c r="B77" s="98" t="n">
        <v>0.38800677416981</v>
      </c>
      <c r="C77" s="1" t="n">
        <v>2020</v>
      </c>
      <c r="D77" s="1" t="n">
        <v>18</v>
      </c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customFormat="false" ht="15.75" hidden="false" customHeight="true" outlineLevel="0" collapsed="false">
      <c r="A78" s="346" t="n">
        <v>77</v>
      </c>
      <c r="B78" s="98" t="n">
        <v>0.327506353329739</v>
      </c>
      <c r="C78" s="1" t="n">
        <v>2020</v>
      </c>
      <c r="D78" s="1" t="n">
        <v>18</v>
      </c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customFormat="false" ht="15.75" hidden="false" customHeight="true" outlineLevel="0" collapsed="false">
      <c r="A79" s="346" t="n">
        <v>78</v>
      </c>
      <c r="B79" s="98" t="n">
        <v>0.373968907736946</v>
      </c>
      <c r="C79" s="1" t="n">
        <v>2020</v>
      </c>
      <c r="D79" s="1" t="n">
        <v>18</v>
      </c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customFormat="false" ht="15.75" hidden="false" customHeight="true" outlineLevel="0" collapsed="false">
      <c r="A80" s="346" t="n">
        <v>79</v>
      </c>
      <c r="B80" s="98" t="n">
        <v>0.356512534168109</v>
      </c>
      <c r="C80" s="1" t="n">
        <v>2020</v>
      </c>
      <c r="D80" s="1" t="n">
        <v>18</v>
      </c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customFormat="false" ht="15.75" hidden="false" customHeight="true" outlineLevel="0" collapsed="false">
      <c r="A81" s="346" t="n">
        <v>80</v>
      </c>
      <c r="B81" s="98" t="n">
        <v>0.402861427784224</v>
      </c>
      <c r="C81" s="1" t="n">
        <v>2020</v>
      </c>
      <c r="D81" s="1" t="n">
        <v>18</v>
      </c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customFormat="false" ht="15.75" hidden="false" customHeight="true" outlineLevel="0" collapsed="false">
      <c r="A82" s="346" t="n">
        <v>81</v>
      </c>
      <c r="B82" s="98" t="n">
        <v>0.33056119662798</v>
      </c>
      <c r="C82" s="1" t="n">
        <v>2020</v>
      </c>
      <c r="D82" s="1" t="n">
        <v>18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customFormat="false" ht="15.75" hidden="false" customHeight="true" outlineLevel="0" collapsed="false">
      <c r="A83" s="349" t="n">
        <v>82</v>
      </c>
      <c r="B83" s="98" t="n">
        <v>0.180232847527687</v>
      </c>
      <c r="C83" s="1" t="n">
        <v>2020</v>
      </c>
      <c r="D83" s="1" t="n">
        <v>18</v>
      </c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G46" colorId="64" zoomScale="100" zoomScaleNormal="100" zoomScalePageLayoutView="100" workbookViewId="0">
      <selection pane="topLeft" activeCell="R3" activeCellId="1" sqref="C2:C83 R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32.38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202" t="s">
        <v>1</v>
      </c>
      <c r="B1" s="165" t="s">
        <v>2</v>
      </c>
      <c r="C1" s="166" t="n">
        <v>2005</v>
      </c>
      <c r="D1" s="166" t="n">
        <v>2006</v>
      </c>
      <c r="E1" s="166" t="n">
        <v>2007</v>
      </c>
      <c r="F1" s="166" t="n">
        <v>2008</v>
      </c>
      <c r="G1" s="166" t="n">
        <v>2009</v>
      </c>
      <c r="H1" s="166" t="n">
        <v>2010</v>
      </c>
      <c r="I1" s="166" t="n">
        <v>2011</v>
      </c>
      <c r="J1" s="166" t="n">
        <v>2012</v>
      </c>
      <c r="K1" s="166" t="n">
        <v>2013</v>
      </c>
      <c r="L1" s="166" t="n">
        <v>2014</v>
      </c>
      <c r="M1" s="166" t="n">
        <v>2015</v>
      </c>
      <c r="N1" s="166" t="n">
        <v>2016</v>
      </c>
      <c r="O1" s="166" t="n">
        <v>2017</v>
      </c>
      <c r="P1" s="166" t="n">
        <v>2018</v>
      </c>
      <c r="Q1" s="167" t="n">
        <v>2019</v>
      </c>
      <c r="R1" s="168" t="n">
        <v>2020</v>
      </c>
    </row>
    <row r="2" customFormat="false" ht="15.75" hidden="false" customHeight="false" outlineLevel="0" collapsed="false">
      <c r="A2" s="203" t="n">
        <v>1</v>
      </c>
      <c r="B2" s="97" t="s">
        <v>3</v>
      </c>
      <c r="C2" s="369" t="n">
        <f aca="false">ЛЕСОВОССТАНОВЛЕНИЕ!C2/Площадь!$C4/'ЛЕСИСТОСТЬ '!C2*100</f>
        <v>0.171629623272977</v>
      </c>
      <c r="D2" s="370" t="n">
        <f aca="false">ЛЕСОВОССТАНОВЛЕНИЕ!D2/Площадь!$C4/'ЛЕСИСТОСТЬ '!D2*100</f>
        <v>0.128722217454733</v>
      </c>
      <c r="E2" s="370" t="n">
        <f aca="false">ЛЕСОВОССТАНОВЛЕНИЕ!E2/Площадь!$C4/'ЛЕСИСТОСТЬ '!E2*100</f>
        <v>0.0858148116364885</v>
      </c>
      <c r="F2" s="370" t="n">
        <f aca="false">ЛЕСОВОССТАНОВЛЕНИЕ!F2/Площадь!$C4/'ЛЕСИСТОСТЬ '!F2*100</f>
        <v>0.0858148116364885</v>
      </c>
      <c r="G2" s="370" t="n">
        <f aca="false">ЛЕСОВОССТАНОВЛЕНИЕ!G2/Площадь!$C4/'ЛЕСИСТОСТЬ '!G2*100</f>
        <v>0.0858148116364885</v>
      </c>
      <c r="H2" s="370" t="n">
        <f aca="false">ЛЕСОВОССТАНОВЛЕНИЕ!H2/Площадь!$C4/'ЛЕСИСТОСТЬ '!H2*100</f>
        <v>0.0429074058182442</v>
      </c>
      <c r="I2" s="370" t="n">
        <f aca="false">ЛЕСОВОССТАНОВЛЕНИЕ!I2/Площадь!$C4/'ЛЕСИСТОСТЬ '!I2*100</f>
        <v>0.128722217454733</v>
      </c>
      <c r="J2" s="370" t="n">
        <f aca="false">ЛЕСОВОССТАНОВЛЕНИЕ!J2/Площадь!$C4/'ЛЕСИСТОСТЬ '!J2*100</f>
        <v>0.128722217454733</v>
      </c>
      <c r="K2" s="370" t="n">
        <f aca="false">ЛЕСОВОССТАНОВЛЕНИЕ!K2/Площадь!$C4/'ЛЕСИСТОСТЬ '!K2*100</f>
        <v>0.173648795311483</v>
      </c>
      <c r="L2" s="370" t="n">
        <f aca="false">ЛЕСОВОССТАНОВЛЕНИЕ!L2/Площадь!$C4/'ЛЕСИСТОСТЬ '!L2*100</f>
        <v>0.171629623272977</v>
      </c>
      <c r="M2" s="370" t="n">
        <f aca="false">ЛЕСОВОССТАНОВЛЕНИЕ!M2/Площадь!$C4/'ЛЕСИСТОСТЬ '!M2*100</f>
        <v>0.0858148116364885</v>
      </c>
      <c r="N2" s="370" t="n">
        <f aca="false">ЛЕСОВОССТАНОВЛЕНИЕ!N2/Площадь!$C4/'ЛЕСИСТОСТЬ '!N2*100</f>
        <v>0.0848284344912415</v>
      </c>
      <c r="O2" s="370" t="n">
        <f aca="false">ЛЕСОВОССТАНОВЛЕНИЕ!O2/Площадь!$C4/'ЛЕСИСТОСТЬ '!O2*100</f>
        <v>0.0848284344912415</v>
      </c>
      <c r="P2" s="370" t="n">
        <f aca="false">ЛЕСОВОССТАНОВЛЕНИЕ!P2/Площадь!$C4/'ЛЕСИСТОСТЬ '!P2*100</f>
        <v>0.0424142172456207</v>
      </c>
      <c r="Q2" s="370" t="n">
        <f aca="false">ЛЕСОВОССТАНОВЛЕНИЕ!Q2/Площадь!$C4/'ЛЕСИСТОСТЬ '!Q2*100</f>
        <v>0.0424142172456207</v>
      </c>
      <c r="R2" s="371" t="n">
        <f aca="false">ЛЕСОВОССТАНОВЛЕНИЕ!R2/Площадь!$C4/'ЛЕСИСТОСТЬ '!R2*100</f>
        <v>0.0424142172456207</v>
      </c>
    </row>
    <row r="3" customFormat="false" ht="15.75" hidden="false" customHeight="false" outlineLevel="0" collapsed="false">
      <c r="A3" s="205" t="n">
        <v>2</v>
      </c>
      <c r="B3" s="102" t="s">
        <v>4</v>
      </c>
      <c r="C3" s="372" t="n">
        <f aca="false">ЛЕСОВОССТАНОВЛЕНИЕ!C3/Площадь!$C5/'ЛЕСИСТОСТЬ '!C3*100</f>
        <v>0.252567039130473</v>
      </c>
      <c r="D3" s="373" t="n">
        <f aca="false">ЛЕСОВОССТАНОВЛЕНИЕ!D3/Площадь!$C5/'ЛЕСИСТОСТЬ '!D3*100</f>
        <v>0.304822288605743</v>
      </c>
      <c r="E3" s="373" t="n">
        <f aca="false">ЛЕСОВОССТАНОВЛЕНИЕ!E3/Площадь!$C5/'ЛЕСИСТОСТЬ '!E3*100</f>
        <v>0.252567039130473</v>
      </c>
      <c r="F3" s="373" t="n">
        <f aca="false">ЛЕСОВОССТАНОВЛЕНИЕ!F3/Площадь!$C5/'ЛЕСИСТОСТЬ '!F3*100</f>
        <v>0.217730206146959</v>
      </c>
      <c r="G3" s="373" t="n">
        <f aca="false">ЛЕСОВОССТАНОВЛЕНИЕ!G3/Площадь!$C5/'ЛЕСИСТОСТЬ '!G3*100</f>
        <v>0.243857830884594</v>
      </c>
      <c r="H3" s="373" t="n">
        <f aca="false">ЛЕСОВОССТАНОВЛЕНИЕ!H3/Площадь!$C5/'ЛЕСИСТОСТЬ '!H3*100</f>
        <v>0.243857830884594</v>
      </c>
      <c r="I3" s="373" t="n">
        <f aca="false">ЛЕСОВОССТАНОВЛЕНИЕ!I3/Площадь!$C5/'ЛЕСИСТОСТЬ '!I3*100</f>
        <v>0.26048450117218</v>
      </c>
      <c r="J3" s="373" t="n">
        <f aca="false">ЛЕСОВОССТАНОВЛЕНИЕ!J3/Площадь!$C5/'ЛЕСИСТОСТЬ '!J3*100</f>
        <v>0.277850134583659</v>
      </c>
      <c r="K3" s="373" t="n">
        <f aca="false">ЛЕСОВОССТАНОВЛЕНИЕ!K3/Площадь!$C5/'ЛЕСИСТОСТЬ '!K3*100</f>
        <v>0.304822288605743</v>
      </c>
      <c r="L3" s="373" t="n">
        <f aca="false">ЛЕСОВОССТАНОВЛЕНИЕ!L3/Площадь!$C5/'ЛЕСИСТОСТЬ '!L3*100</f>
        <v>0.287403872113986</v>
      </c>
      <c r="M3" s="373" t="n">
        <f aca="false">ЛЕСОВОССТАНОВЛЕНИЕ!M3/Площадь!$C5/'ЛЕСИСТОСТЬ '!M3*100</f>
        <v>0.270808582011322</v>
      </c>
      <c r="N3" s="373" t="n">
        <f aca="false">ЛЕСОВОССТАНОВЛЕНИЕ!N3/Площадь!$C5/'ЛЕСИСТОСТЬ '!N3*100</f>
        <v>0.262072821301279</v>
      </c>
      <c r="O3" s="373" t="n">
        <f aca="false">ЛЕСОВОССТАНОВЛЕНИЕ!O3/Площадь!$C5/'ЛЕСИСТОСТЬ '!O3*100</f>
        <v>0.269985455622229</v>
      </c>
      <c r="P3" s="373" t="n">
        <f aca="false">ЛЕСОВОССТАНОВЛЕНИЕ!P3/Площадь!$C5/'ЛЕСИСТОСТЬ '!P3*100</f>
        <v>0.253337060591236</v>
      </c>
      <c r="Q3" s="373" t="n">
        <f aca="false">ЛЕСОВОССТАНОВЛЕНИЕ!Q3/Площадь!$C5/'ЛЕСИСТОСТЬ '!Q3*100</f>
        <v>0.262072821301279</v>
      </c>
      <c r="R3" s="374" t="n">
        <f aca="false">ЛЕСОВОССТАНОВЛЕНИЕ!R3/Площадь!$C5/'ЛЕСИСТОСТЬ '!R3*100</f>
        <v>0.261276247376351</v>
      </c>
    </row>
    <row r="4" customFormat="false" ht="15.75" hidden="false" customHeight="false" outlineLevel="0" collapsed="false">
      <c r="A4" s="205" t="n">
        <v>3</v>
      </c>
      <c r="B4" s="102" t="s">
        <v>5</v>
      </c>
      <c r="C4" s="372" t="n">
        <f aca="false">ЛЕСОВОССТАНОВЛЕНИЕ!C4/Площадь!$C6/'ЛЕСИСТОСТЬ '!C4*100</f>
        <v>0.293028583606383</v>
      </c>
      <c r="D4" s="373" t="n">
        <f aca="false">ЛЕСОВОССТАНОВЛЕНИЕ!D4/Площадь!$C6/'ЛЕСИСТОСТЬ '!D4*100</f>
        <v>0.3063480646794</v>
      </c>
      <c r="E4" s="373" t="n">
        <f aca="false">ЛЕСОВОССТАНОВЛЕНИЕ!E4/Площадь!$C6/'ЛЕСИСТОСТЬ '!E4*100</f>
        <v>0.339646767361944</v>
      </c>
      <c r="F4" s="373" t="n">
        <f aca="false">ЛЕСОВОССТАНОВЛЕНИЕ!F4/Площадь!$C6/'ЛЕСИСТОСТЬ '!F4*100</f>
        <v>0.372945470044487</v>
      </c>
      <c r="G4" s="373" t="n">
        <f aca="false">ЛЕСОВОССТАНОВЛЕНИЕ!G4/Площадь!$C6/'ЛЕСИСТОСТЬ '!G4*100</f>
        <v>0.378870964525713</v>
      </c>
      <c r="H4" s="373" t="n">
        <f aca="false">ЛЕСОВОССТАНОВЛЕНИЕ!H4/Площадь!$C6/'ЛЕСИСТОСТЬ '!H4*100</f>
        <v>0.35160344438695</v>
      </c>
      <c r="I4" s="373" t="n">
        <f aca="false">ЛЕСОВОССТАНОВЛЕНИЕ!I4/Площадь!$C6/'ЛЕСИСТОСТЬ '!I4*100</f>
        <v>0.38331954727944</v>
      </c>
      <c r="J4" s="373" t="n">
        <f aca="false">ЛЕСОВОССТАНОВЛЕНИЕ!J4/Площадь!$C6/'ЛЕСИСТОСТЬ '!J4*100</f>
        <v>0.406677646963135</v>
      </c>
      <c r="K4" s="373" t="n">
        <f aca="false">ЛЕСОВОССТАНОВЛЕНИЕ!K4/Площадь!$C6/'ЛЕСИСТОСТЬ '!K4*100</f>
        <v>0.48028790215656</v>
      </c>
      <c r="L4" s="373" t="n">
        <f aca="false">ЛЕСОВОССТАНОВЛЕНИЕ!L4/Площадь!$C6/'ЛЕСИСТОСТЬ '!L4*100</f>
        <v>0.400690001765753</v>
      </c>
      <c r="M4" s="373" t="n">
        <f aca="false">ЛЕСОВОССТАНОВЛЕНИЕ!M4/Площадь!$C6/'ЛЕСИСТОСТЬ '!M4*100</f>
        <v>0.405079699430863</v>
      </c>
      <c r="N4" s="373" t="n">
        <f aca="false">ЛЕСОВОССТАНОВЛЕНИЕ!N4/Площадь!$C6/'ЛЕСИСТОСТЬ '!N4*100</f>
        <v>0.328876718213058</v>
      </c>
      <c r="O4" s="373" t="n">
        <f aca="false">ЛЕСОВОССТАНОВЛЕНИЕ!O4/Площадь!$C6/'ЛЕСИСТОСТЬ '!O4*100</f>
        <v>0.475606733519557</v>
      </c>
      <c r="P4" s="373" t="n">
        <f aca="false">ЛЕСОВОССТАНОВЛЕНИЕ!P4/Площадь!$C6/'ЛЕСИСТОСТЬ '!P4*100</f>
        <v>0.32823563299237</v>
      </c>
      <c r="Q4" s="373" t="n">
        <f aca="false">ЛЕСОВОССТАНОВЛЕНИЕ!Q4/Площадь!$C6/'ЛЕСИСТОСТЬ '!Q4*100</f>
        <v>0.347654004038135</v>
      </c>
      <c r="R4" s="374" t="n">
        <f aca="false">ЛЕСОВОССТАНОВЛЕНИЕ!R4/Площадь!$C6/'ЛЕСИСТОСТЬ '!R4*100</f>
        <v>0.38034230807727</v>
      </c>
    </row>
    <row r="5" customFormat="false" ht="15.75" hidden="false" customHeight="false" outlineLevel="0" collapsed="false">
      <c r="A5" s="205" t="n">
        <v>4</v>
      </c>
      <c r="B5" s="102" t="s">
        <v>6</v>
      </c>
      <c r="C5" s="372" t="n">
        <f aca="false">ЛЕСОВОССТАНОВЛЕНИЕ!C5/Площадь!$C7/'ЛЕСИСТОСТЬ '!C5*100</f>
        <v>0.250866630176975</v>
      </c>
      <c r="D5" s="373" t="n">
        <f aca="false">ЛЕСОВОССТАНОВЛЕНИЕ!D5/Площадь!$C7/'ЛЕСИСТОСТЬ '!D5*100</f>
        <v>0.250866630176975</v>
      </c>
      <c r="E5" s="373" t="n">
        <f aca="false">ЛЕСОВОССТАНОВЛЕНИЕ!E5/Площадь!$C7/'ЛЕСИСТОСТЬ '!E5*100</f>
        <v>0.250866630176975</v>
      </c>
      <c r="F5" s="373" t="n">
        <f aca="false">ЛЕСОВОССТАНОВЛЕНИЕ!F5/Площадь!$C7/'ЛЕСИСТОСТЬ '!F5*100</f>
        <v>0.273672687465791</v>
      </c>
      <c r="G5" s="373" t="n">
        <f aca="false">ЛЕСОВОССТАНОВЛЕНИЕ!G5/Площадь!$C7/'ЛЕСИСТОСТЬ '!G5*100</f>
        <v>0.250866630176975</v>
      </c>
      <c r="H5" s="373" t="n">
        <f aca="false">ЛЕСОВОССТАНОВЛЕНИЕ!H5/Площадь!$C7/'ЛЕСИСТОСТЬ '!H5*100</f>
        <v>0.250866630176975</v>
      </c>
      <c r="I5" s="373" t="n">
        <f aca="false">ЛЕСОВОССТАНОВЛЕНИЕ!I5/Площадь!$C7/'ЛЕСИСТОСТЬ '!I5*100</f>
        <v>0.42571306939123</v>
      </c>
      <c r="J5" s="373" t="n">
        <f aca="false">ЛЕСОВОССТАНОВЛЕНИЕ!J5/Площадь!$C7/'ЛЕСИСТОСТЬ '!J5*100</f>
        <v>0.709521782318717</v>
      </c>
      <c r="K5" s="373" t="n">
        <f aca="false">ЛЕСОВОССТАНОВЛЕНИЕ!K5/Площадь!$C7/'ЛЕСИСТОСТЬ '!K5*100</f>
        <v>0.646551724137931</v>
      </c>
      <c r="L5" s="373" t="n">
        <f aca="false">ЛЕСОВОССТАНОВЛЕНИЕ!L5/Площадь!$C7/'ЛЕСИСТОСТЬ '!L5*100</f>
        <v>0.638569604086846</v>
      </c>
      <c r="M5" s="373" t="n">
        <f aca="false">ЛЕСОВОССТАНОВЛЕНИЕ!M5/Площадь!$C7/'ЛЕСИСТОСТЬ '!M5*100</f>
        <v>0.614918878009555</v>
      </c>
      <c r="N5" s="373" t="n">
        <f aca="false">ЛЕСОВОССТАНОВЛЕНИЕ!N5/Площадь!$C7/'ЛЕСИСТОСТЬ '!N5*100</f>
        <v>0.543966699777683</v>
      </c>
      <c r="O5" s="373" t="n">
        <f aca="false">ЛЕСОВОССТАНОВЛЕНИЕ!O5/Площадь!$C7/'ЛЕСИСТОСТЬ '!O5*100</f>
        <v>0.513970656947949</v>
      </c>
      <c r="P5" s="373" t="n">
        <f aca="false">ЛЕСОВОССТАНОВЛЕНИЕ!P5/Площадь!$C7/'ЛЕСИСТОСТЬ '!P5*100</f>
        <v>0.350434538828147</v>
      </c>
      <c r="Q5" s="373" t="n">
        <f aca="false">ЛЕСОВОССТАНОВЛЕНИЕ!Q5/Площадь!$C7/'ЛЕСИСТОСТЬ '!Q5*100</f>
        <v>0.392374094077459</v>
      </c>
      <c r="R5" s="374" t="n">
        <f aca="false">ЛЕСОВОССТАНОВЛЕНИЕ!R5/Площадь!$C7/'ЛЕСИСТОСТЬ '!R5*100</f>
        <v>0.438535752204219</v>
      </c>
    </row>
    <row r="6" customFormat="false" ht="15.75" hidden="false" customHeight="false" outlineLevel="0" collapsed="false">
      <c r="A6" s="205" t="n">
        <v>5</v>
      </c>
      <c r="B6" s="102" t="s">
        <v>7</v>
      </c>
      <c r="C6" s="372" t="n">
        <f aca="false">ЛЕСОВОССТАНОВЛЕНИЕ!C6/Площадь!$C8/'ЛЕСИСТОСТЬ '!C6*100</f>
        <v>0.208345734865171</v>
      </c>
      <c r="D6" s="373" t="n">
        <f aca="false">ЛЕСОВОССТАНОВЛЕНИЕ!D6/Площадь!$C8/'ЛЕСИСТОСТЬ '!D6*100</f>
        <v>0.218266960334941</v>
      </c>
      <c r="E6" s="373" t="n">
        <f aca="false">ЛЕСОВОССТАНОВЛЕНИЕ!E6/Площадь!$C8/'ЛЕСИСТОСТЬ '!E6*100</f>
        <v>0.257951862214021</v>
      </c>
      <c r="F6" s="373" t="n">
        <f aca="false">ЛЕСОВОССТАНОВЛЕНИЕ!F6/Площадь!$C8/'ЛЕСИСТОСТЬ '!F6*100</f>
        <v>0.248030636744251</v>
      </c>
      <c r="G6" s="373" t="n">
        <f aca="false">ЛЕСОВОССТАНОВЛЕНИЕ!G6/Площадь!$C8/'ЛЕСИСТОСТЬ '!G6*100</f>
        <v>0.257951862214021</v>
      </c>
      <c r="H6" s="373" t="n">
        <f aca="false">ЛЕСОВОССТАНОВЛЕНИЕ!H6/Площадь!$C8/'ЛЕСИСТОСТЬ '!H6*100</f>
        <v>0.15873960751632</v>
      </c>
      <c r="I6" s="373" t="n">
        <f aca="false">ЛЕСОВОССТАНОВЛЕНИЕ!I6/Площадь!$C8/'ЛЕСИСТОСТЬ '!I6*100</f>
        <v>0.219666107516575</v>
      </c>
      <c r="J6" s="373" t="n">
        <f aca="false">ЛЕСОВОССТАНОВЛЕНИЕ!J6/Площадь!$C8/'ЛЕСИСТОСТЬ '!J6*100</f>
        <v>0.310857967991657</v>
      </c>
      <c r="K6" s="373" t="n">
        <f aca="false">ЛЕСОВОССТАНОВЛЕНИЕ!K6/Площадь!$C8/'ЛЕСИСТОСТЬ '!K6*100</f>
        <v>0.408113292249929</v>
      </c>
      <c r="L6" s="373" t="n">
        <f aca="false">ЛЕСОВОССТАНОВЛЕНИЕ!L6/Площадь!$C8/'ЛЕСИСТОСТЬ '!L6*100</f>
        <v>0.486548948851542</v>
      </c>
      <c r="M6" s="373" t="n">
        <f aca="false">ЛЕСОВОССТАНОВЛЕНИЕ!M6/Площадь!$C8/'ЛЕСИСТОСТЬ '!M6*100</f>
        <v>0.463261359974219</v>
      </c>
      <c r="N6" s="373" t="n">
        <f aca="false">ЛЕСОВОССТАНОВЛЕНИЕ!N6/Площадь!$C8/'ЛЕСИСТОСТЬ '!N6*100</f>
        <v>0.422977763454721</v>
      </c>
      <c r="O6" s="373" t="n">
        <f aca="false">ЛЕСОВОССТАНОВЛЕНИЕ!O6/Площадь!$C8/'ЛЕСИСТОСТЬ '!O6*100</f>
        <v>0.505724804790225</v>
      </c>
      <c r="P6" s="373" t="n">
        <f aca="false">ЛЕСОВОССТАНОВЛЕНИЕ!P6/Площадь!$C8/'ЛЕСИСТОСТЬ '!P6*100</f>
        <v>0.455152324311203</v>
      </c>
      <c r="Q6" s="373" t="n">
        <f aca="false">ЛЕСОВОССТАНОВЛЕНИЕ!Q6/Площадь!$C8/'ЛЕСИСТОСТЬ '!Q6*100</f>
        <v>0.425730330245099</v>
      </c>
      <c r="R6" s="374" t="n">
        <f aca="false">ЛЕСОВОССТАНОВЛЕНИЕ!R6/Площадь!$C8/'ЛЕСИСТОСТЬ '!R6*100</f>
        <v>0.446003203113913</v>
      </c>
    </row>
    <row r="7" customFormat="false" ht="15.75" hidden="false" customHeight="false" outlineLevel="0" collapsed="false">
      <c r="A7" s="205" t="n">
        <v>6</v>
      </c>
      <c r="B7" s="106" t="s">
        <v>8</v>
      </c>
      <c r="C7" s="372" t="n">
        <f aca="false">ЛЕСОВОССТАНОВЛЕНИЕ!C7/Площадь!$C9/'ЛЕСИСТОСТЬ '!C7*100</f>
        <v>0.162611240871596</v>
      </c>
      <c r="D7" s="373" t="n">
        <f aca="false">ЛЕСОВОССТАНОВЛЕНИЕ!D7/Площадь!$C9/'ЛЕСИСТОСТЬ '!D7*100</f>
        <v>0.155219820831978</v>
      </c>
      <c r="E7" s="373" t="n">
        <f aca="false">ЛЕСОВОССТАНОВЛЕНИЕ!E7/Площадь!$C9/'ЛЕСИСТОСТЬ '!E7*100</f>
        <v>0.14782840079236</v>
      </c>
      <c r="F7" s="373" t="n">
        <f aca="false">ЛЕСОВОССТАНОВЛЕНИЕ!F7/Площадь!$C9/'ЛЕСИСТОСТЬ '!F7*100</f>
        <v>0.177394080950832</v>
      </c>
      <c r="G7" s="373" t="n">
        <f aca="false">ЛЕСОВОССТАНОВЛЕНИЕ!G7/Площадь!$C9/'ЛЕСИСТОСТЬ '!G7*100</f>
        <v>0.170002660911214</v>
      </c>
      <c r="H7" s="373" t="n">
        <f aca="false">ЛЕСОВОССТАНОВЛЕНИЕ!H7/Площадь!$C9/'ЛЕСИСТОСТЬ '!H7*100</f>
        <v>0.170002660911214</v>
      </c>
      <c r="I7" s="373" t="n">
        <f aca="false">ЛЕСОВОССТАНОВЛЕНИЕ!I7/Площадь!$C9/'ЛЕСИСТОСТЬ '!I7*100</f>
        <v>0.170002660911214</v>
      </c>
      <c r="J7" s="373" t="n">
        <f aca="false">ЛЕСОВОССТАНОВЛЕНИЕ!J7/Площадь!$C9/'ЛЕСИСТОСТЬ '!J7*100</f>
        <v>0.185193416003674</v>
      </c>
      <c r="K7" s="373" t="n">
        <f aca="false">ЛЕСОВОССТАНОВЛЕНИЕ!K7/Площадь!$C9/'ЛЕСИСТОСТЬ '!K7*100</f>
        <v>0.178179010512562</v>
      </c>
      <c r="L7" s="373" t="n">
        <f aca="false">ЛЕСОВОССТАНОВЛЕНИЕ!L7/Площадь!$C9/'ЛЕСИСТОСТЬ '!L7*100</f>
        <v>0.230147888578725</v>
      </c>
      <c r="M7" s="373" t="n">
        <f aca="false">ЛЕСОВОССТАНОВЛЕНИЕ!M7/Площадь!$C9/'ЛЕСИСТОСТЬ '!M7*100</f>
        <v>0.237572014016749</v>
      </c>
      <c r="N7" s="373" t="n">
        <f aca="false">ЛЕСОВОССТАНОВЛЕНИЕ!N7/Площадь!$C9/'ЛЕСИСТОСТЬ '!N7*100</f>
        <v>0.238098781231864</v>
      </c>
      <c r="O7" s="373" t="n">
        <f aca="false">ЛЕСОВОССТАНОВЛЕНИЕ!O7/Площадь!$C9/'ЛЕСИСТОСТЬ '!O7*100</f>
        <v>0.298284862043251</v>
      </c>
      <c r="P7" s="373" t="n">
        <f aca="false">ЛЕСОВОССТАНОВЛЕНИЕ!P7/Площадь!$C9/'ЛЕСИСТОСТЬ '!P7*100</f>
        <v>0.306422923424164</v>
      </c>
      <c r="Q7" s="373" t="n">
        <f aca="false">ЛЕСОВОССТАНОВЛЕНИЕ!Q7/Площадь!$C9/'ЛЕСИСТОСТЬ '!Q7*100</f>
        <v>0.328113348247576</v>
      </c>
      <c r="R7" s="374" t="n">
        <f aca="false">ЛЕСОВОССТАНОВЛЕНИЕ!R7/Площадь!$C9/'ЛЕСИСТОСТЬ '!R7*100</f>
        <v>0.410141685309471</v>
      </c>
    </row>
    <row r="8" customFormat="false" ht="15.75" hidden="false" customHeight="false" outlineLevel="0" collapsed="false">
      <c r="A8" s="205" t="n">
        <v>7</v>
      </c>
      <c r="B8" s="106" t="s">
        <v>9</v>
      </c>
      <c r="C8" s="372" t="n">
        <f aca="false">ЛЕСОВОССТАНОВЛЕНИЕ!C8/Площадь!$C10/'ЛЕСИСТОСТЬ '!C8*100</f>
        <v>0.224174030783578</v>
      </c>
      <c r="D8" s="373" t="n">
        <f aca="false">ЛЕСОВОССТАНОВЛЕНИЕ!D8/Площадь!$C10/'ЛЕСИСТОСТЬ '!D8*100</f>
        <v>0.298151460942159</v>
      </c>
      <c r="E8" s="373" t="n">
        <f aca="false">ЛЕСОВОССТАНОВЛЕНИЕ!E8/Площадь!$C10/'ЛЕСИСТОСТЬ '!E8*100</f>
        <v>0.262283616016786</v>
      </c>
      <c r="F8" s="373" t="n">
        <f aca="false">ЛЕСОВОССТАНОВЛЕНИЕ!F8/Площадь!$C10/'ЛЕСИСТОСТЬ '!F8*100</f>
        <v>0.257800135401115</v>
      </c>
      <c r="G8" s="373" t="n">
        <f aca="false">ЛЕСОВОССТАНОВЛЕНИЕ!G8/Площадь!$C10/'ЛЕСИСТОСТЬ '!G8*100</f>
        <v>0.50439156926305</v>
      </c>
      <c r="H8" s="373" t="n">
        <f aca="false">ЛЕСОВОССТАНОВЛЕНИЕ!H8/Площадь!$C10/'ЛЕСИСТОСТЬ '!H8*100</f>
        <v>0.564157211809691</v>
      </c>
      <c r="I8" s="373" t="n">
        <f aca="false">ЛЕСОВОССТАНОВЛЕНИЕ!I8/Площадь!$C10/'ЛЕСИСТОСТЬ '!I8*100</f>
        <v>0.245927661496224</v>
      </c>
      <c r="J8" s="373" t="n">
        <f aca="false">ЛЕСОВОССТАНОВЛЕНИЕ!J8/Площадь!$C10/'ЛЕСИСТОСТЬ '!J8*100</f>
        <v>0.264168853148982</v>
      </c>
      <c r="K8" s="373" t="n">
        <f aca="false">ЛЕСОВОССТАНОВЛЕНИЕ!K8/Площадь!$C10/'ЛЕСИСТОСТЬ '!K8*100</f>
        <v>0.342063020081111</v>
      </c>
      <c r="L8" s="373" t="n">
        <f aca="false">ЛЕСОВОССТАНОВЛЕНИЕ!L8/Площадь!$C10/'ЛЕСИСТОСТЬ '!L8*100</f>
        <v>0.304056017849877</v>
      </c>
      <c r="M8" s="373" t="n">
        <f aca="false">ЛЕСОВОССТАНОВЛЕНИЕ!M8/Площадь!$C10/'ЛЕСИСТОСТЬ '!M8*100</f>
        <v>0.337591608053907</v>
      </c>
      <c r="N8" s="373" t="n">
        <f aca="false">ЛЕСОВОССТАНОВЛЕНИЕ!N8/Площадь!$C10/'ЛЕСИСТОСТЬ '!N8*100</f>
        <v>0.367645410485068</v>
      </c>
      <c r="O8" s="373" t="n">
        <f aca="false">ЛЕСОВОССТАНОВЛЕНИЕ!O8/Площадь!$C10/'ЛЕСИСТОСТЬ '!O8*100</f>
        <v>0.396788034486933</v>
      </c>
      <c r="P8" s="373" t="n">
        <f aca="false">ЛЕСОВОССТАНОВЛЕНИЕ!P8/Площадь!$C10/'ЛЕСИСТОСТЬ '!P8*100</f>
        <v>0.418092151106596</v>
      </c>
      <c r="Q8" s="373" t="n">
        <f aca="false">ЛЕСОВОССТАНОВЛЕНИЕ!Q8/Площадь!$C10/'ЛЕСИСТОСТЬ '!Q8*100</f>
        <v>0.517696206862401</v>
      </c>
      <c r="R8" s="374" t="n">
        <f aca="false">ЛЕСОВОССТАНОВЛЕНИЕ!R8/Площадь!$C10/'ЛЕСИСТОСТЬ '!R8*100</f>
        <v>0.541672685252058</v>
      </c>
    </row>
    <row r="9" customFormat="false" ht="15.75" hidden="false" customHeight="false" outlineLevel="0" collapsed="false">
      <c r="A9" s="205" t="n">
        <v>8</v>
      </c>
      <c r="B9" s="106" t="s">
        <v>10</v>
      </c>
      <c r="C9" s="372" t="n">
        <f aca="false">ЛЕСОВОССТАНОВЛЕНИЕ!C9/Площадь!$C11/'ЛЕСИСТОСТЬ '!C9*100</f>
        <v>0.203252032520325</v>
      </c>
      <c r="D9" s="373" t="n">
        <f aca="false">ЛЕСОВОССТАНОВЛЕНИЕ!D9/Площадь!$C11/'ЛЕСИСТОСТЬ '!D9*100</f>
        <v>0.16260162601626</v>
      </c>
      <c r="E9" s="373" t="n">
        <f aca="false">ЛЕСОВОССТАНОВЛЕНИЕ!E9/Площадь!$C11/'ЛЕСИСТОСТЬ '!E9*100</f>
        <v>0.16260162601626</v>
      </c>
      <c r="F9" s="373" t="n">
        <f aca="false">ЛЕСОВОССТАНОВЛЕНИЕ!F9/Площадь!$C11/'ЛЕСИСТОСТЬ '!F9*100</f>
        <v>0.16260162601626</v>
      </c>
      <c r="G9" s="373" t="n">
        <f aca="false">ЛЕСОВОССТАНОВЛЕНИЕ!G9/Площадь!$C11/'ЛЕСИСТОСТЬ '!G9*100</f>
        <v>0.16260162601626</v>
      </c>
      <c r="H9" s="373" t="n">
        <f aca="false">ЛЕСОВОССТАНОВЛЕНИЕ!H9/Площадь!$C11/'ЛЕСИСТОСТЬ '!H9*100</f>
        <v>0.121951219512195</v>
      </c>
      <c r="I9" s="373" t="n">
        <f aca="false">ЛЕСОВОССТАНОВЛЕНИЕ!I9/Площадь!$C11/'ЛЕСИСТОСТЬ '!I9*100</f>
        <v>0.16260162601626</v>
      </c>
      <c r="J9" s="373" t="n">
        <f aca="false">ЛЕСОВОССТАНОВЛЕНИЕ!J9/Площадь!$C11/'ЛЕСИСТОСТЬ '!J9*100</f>
        <v>0.24390243902439</v>
      </c>
      <c r="K9" s="373" t="n">
        <f aca="false">ЛЕСОВОССТАНОВЛЕНИЕ!K9/Площадь!$C11/'ЛЕСИСТОСТЬ '!K9*100</f>
        <v>0.24390243902439</v>
      </c>
      <c r="L9" s="373" t="n">
        <f aca="false">ЛЕСОВОССТАНОВЛЕНИЕ!L9/Площадь!$C11/'ЛЕСИСТОСТЬ '!L9*100</f>
        <v>0.24390243902439</v>
      </c>
      <c r="M9" s="373" t="n">
        <f aca="false">ЛЕСОВОССТАНОВЛЕНИЕ!M9/Площадь!$C11/'ЛЕСИСТОСТЬ '!M9*100</f>
        <v>0.203252032520325</v>
      </c>
      <c r="N9" s="373" t="n">
        <f aca="false">ЛЕСОВОССТАНОВЛЕНИЕ!N9/Площадь!$C11/'ЛЕСИСТОСТЬ '!N9*100</f>
        <v>0.16260162601626</v>
      </c>
      <c r="O9" s="373" t="n">
        <f aca="false">ЛЕСОВОССТАНОВЛЕНИЕ!O9/Площадь!$C11/'ЛЕСИСТОСТЬ '!O9*100</f>
        <v>0.203252032520325</v>
      </c>
      <c r="P9" s="373" t="n">
        <f aca="false">ЛЕСОВОССТАНОВЛЕНИЕ!P9/Площадь!$C11/'ЛЕСИСТОСТЬ '!P9*100</f>
        <v>0.16260162601626</v>
      </c>
      <c r="Q9" s="373" t="n">
        <f aca="false">ЛЕСОВОССТАНОВЛЕНИЕ!Q9/Площадь!$C11/'ЛЕСИСТОСТЬ '!Q9*100</f>
        <v>0.16260162601626</v>
      </c>
      <c r="R9" s="374" t="n">
        <f aca="false">ЛЕСОВОССТАНОВЛЕНИЕ!R9/Площадь!$C11/'ЛЕСИСТОСТЬ '!R9*100</f>
        <v>0.16260162601626</v>
      </c>
    </row>
    <row r="10" customFormat="false" ht="15.75" hidden="false" customHeight="false" outlineLevel="0" collapsed="false">
      <c r="A10" s="205" t="n">
        <v>9</v>
      </c>
      <c r="B10" s="106" t="s">
        <v>11</v>
      </c>
      <c r="C10" s="372" t="n">
        <f aca="false">ЛЕСОВОССТАНОВЛЕНИЕ!C10/Площадь!$C12/'ЛЕСИСТОСТЬ '!C10*100</f>
        <v>0.219298245614035</v>
      </c>
      <c r="D10" s="373" t="n">
        <f aca="false">ЛЕСОВОССТАНОВЛЕНИЕ!D10/Площадь!$C12/'ЛЕСИСТОСТЬ '!D10*100</f>
        <v>0.219298245614035</v>
      </c>
      <c r="E10" s="373" t="n">
        <f aca="false">ЛЕСОВОССТАНОВЛЕНИЕ!E10/Площадь!$C12/'ЛЕСИСТОСТЬ '!E10*100</f>
        <v>0.219298245614035</v>
      </c>
      <c r="F10" s="373" t="n">
        <f aca="false">ЛЕСОВОССТАНОВЛЕНИЕ!F10/Площадь!$C12/'ЛЕСИСТОСТЬ '!F10*100</f>
        <v>0.219298245614035</v>
      </c>
      <c r="G10" s="373" t="n">
        <f aca="false">ЛЕСОВОССТАНОВЛЕНИЕ!G10/Площадь!$C12/'ЛЕСИСТОСТЬ '!G10*100</f>
        <v>0.219298245614035</v>
      </c>
      <c r="H10" s="373" t="n">
        <f aca="false">ЛЕСОВОССТАНОВЛЕНИЕ!H10/Площадь!$C12/'ЛЕСИСТОСТЬ '!H10*100</f>
        <v>0.219298245614035</v>
      </c>
      <c r="I10" s="373" t="n">
        <f aca="false">ЛЕСОВОССТАНОВЛЕНИЕ!I10/Площадь!$C12/'ЛЕСИСТОСТЬ '!I10*100</f>
        <v>0.810185185185185</v>
      </c>
      <c r="J10" s="373" t="n">
        <f aca="false">ЛЕСОВОССТАНОВЛЕНИЕ!J10/Площадь!$C12/'ЛЕСИСТОСТЬ '!J10*100</f>
        <v>0.868055555555556</v>
      </c>
      <c r="K10" s="373" t="n">
        <f aca="false">ЛЕСОВОССТАНОВЛЕНИЕ!K10/Площадь!$C12/'ЛЕСИСТОСТЬ '!K10*100</f>
        <v>0.810185185185185</v>
      </c>
      <c r="L10" s="373" t="n">
        <f aca="false">ЛЕСОВОССТАНОВЛЕНИЕ!L10/Площадь!$C12/'ЛЕСИСТОСТЬ '!L10*100</f>
        <v>0.856164383561644</v>
      </c>
      <c r="M10" s="373" t="n">
        <f aca="false">ЛЕСОВОССТАНОВЛЕНИЕ!M10/Площадь!$C12/'ЛЕСИСТОСТЬ '!M10*100</f>
        <v>0.627853881278539</v>
      </c>
      <c r="N10" s="373" t="n">
        <f aca="false">ЛЕСОВОССТАНОВЛЕНИЕ!N10/Площадь!$C12/'ЛЕСИСТОСТЬ '!N10*100</f>
        <v>0.757575757575758</v>
      </c>
      <c r="O10" s="373" t="n">
        <f aca="false">ЛЕСОВОССТАНОВЛЕНИЕ!O10/Площадь!$C12/'ЛЕСИСТОСТЬ '!O10*100</f>
        <v>0.301204819277108</v>
      </c>
      <c r="P10" s="373" t="n">
        <f aca="false">ЛЕСОВОССТАНОВЛЕНИЕ!P10/Площадь!$C12/'ЛЕСИСТОСТЬ '!P10*100</f>
        <v>0.245098039215686</v>
      </c>
      <c r="Q10" s="373" t="n">
        <f aca="false">ЛЕСОВОССТАНОВЛЕНИЕ!Q10/Площадь!$C12/'ЛЕСИСТОСТЬ '!Q10*100</f>
        <v>0.242248062015504</v>
      </c>
      <c r="R10" s="374" t="n">
        <f aca="false">ЛЕСОВОССТАНОВЛЕНИЕ!R10/Площадь!$C12/'ЛЕСИСТОСТЬ '!R10*100</f>
        <v>0.14367816091954</v>
      </c>
    </row>
    <row r="11" customFormat="false" ht="15.75" hidden="false" customHeight="false" outlineLevel="0" collapsed="false">
      <c r="A11" s="205" t="n">
        <v>10</v>
      </c>
      <c r="B11" s="106" t="s">
        <v>12</v>
      </c>
      <c r="C11" s="372" t="n">
        <f aca="false">ЛЕСОВОССТАНОВЛЕНИЕ!C11/Площадь!$C13/'ЛЕСИСТОСТЬ '!C11*100</f>
        <v>0.35839226300643</v>
      </c>
      <c r="D11" s="373" t="n">
        <f aca="false">ЛЕСОВОССТАНОВЛЕНИЕ!D11/Площадь!$C13/'ЛЕСИСТОСТЬ '!D11*100</f>
        <v>0.385137954275566</v>
      </c>
      <c r="E11" s="373" t="n">
        <f aca="false">ЛЕСОВОССТАНОВЛЕНИЕ!E11/Площадь!$C13/'ЛЕСИСТОСТЬ '!E11*100</f>
        <v>0.433280198560012</v>
      </c>
      <c r="F11" s="373" t="n">
        <f aca="false">ЛЕСОВОССТАНОВЛЕНИЕ!F11/Площадь!$C13/'ЛЕСИСТОСТЬ '!F11*100</f>
        <v>0.267456912691365</v>
      </c>
      <c r="G11" s="373" t="n">
        <f aca="false">ЛЕСОВОССТАНОВЛЕНИЕ!G11/Площадь!$C13/'ЛЕСИСТОСТЬ '!G11*100</f>
        <v>0.245362645990774</v>
      </c>
      <c r="H11" s="373" t="n">
        <f aca="false">ЛЕСОВОССТАНОВЛЕНИЕ!H11/Площадь!$C13/'ЛЕСИСТОСТЬ '!H11*100</f>
        <v>0.143745474679501</v>
      </c>
      <c r="I11" s="373" t="n">
        <f aca="false">ЛЕСОВОССТАНОВЛЕНИЕ!I11/Площадь!$C13/'ЛЕСИСТОСТЬ '!I11*100</f>
        <v>0.18058690744921</v>
      </c>
      <c r="J11" s="373" t="n">
        <f aca="false">ЛЕСОВОССТАНОВЛЕНИЕ!J11/Площадь!$C13/'ЛЕСИСТОСТЬ '!J11*100</f>
        <v>0.0572135939499225</v>
      </c>
      <c r="K11" s="373" t="n">
        <f aca="false">ЛЕСОВОССТАНОВЛЕНИЕ!K11/Площадь!$C13/'ЛЕСИСТОСТЬ '!K11*100</f>
        <v>0.325476402960785</v>
      </c>
      <c r="L11" s="373" t="n">
        <f aca="false">ЛЕСОВОССТАНОВЛЕНИЕ!L11/Площадь!$C13/'ЛЕСИСТОСТЬ '!L11*100</f>
        <v>0.369190523406679</v>
      </c>
      <c r="M11" s="373" t="n">
        <f aca="false">ЛЕСОВОССТАНОВЛЕНИЕ!M11/Площадь!$C13/'ЛЕСИСТОСТЬ '!M11*100</f>
        <v>0.470498675731255</v>
      </c>
      <c r="N11" s="373" t="n">
        <f aca="false">ЛЕСОВОССТАНОВЛЕНИЕ!N11/Площадь!$C13/'ЛЕСИСТОСТЬ '!N11*100</f>
        <v>0.592088221144951</v>
      </c>
      <c r="O11" s="373" t="n">
        <f aca="false">ЛЕСОВОССТАНОВЛЕНИЕ!O11/Площадь!$C13/'ЛЕСИСТОСТЬ '!O11*100</f>
        <v>0.32699732073163</v>
      </c>
      <c r="P11" s="373" t="n">
        <f aca="false">ЛЕСОВОССТАНОВЛЕНИЕ!P11/Площадь!$C13/'ЛЕСИСТОСТЬ '!P11*100</f>
        <v>0.232606086878373</v>
      </c>
      <c r="Q11" s="373" t="n">
        <f aca="false">ЛЕСОВОССТАНОВЛЕНИЕ!Q11/Площадь!$C13/'ЛЕСИСТОСТЬ '!Q11*100</f>
        <v>5.32390646961114E-005</v>
      </c>
      <c r="R11" s="374" t="n">
        <f aca="false">ЛЕСОВОССТАНОВЛЕНИЕ!R11/Площадь!$C13/'ЛЕСИСТОСТЬ '!R11*100</f>
        <v>0.139407945180507</v>
      </c>
    </row>
    <row r="12" customFormat="false" ht="15.75" hidden="false" customHeight="false" outlineLevel="0" collapsed="false">
      <c r="A12" s="205" t="n">
        <v>11</v>
      </c>
      <c r="B12" s="106" t="s">
        <v>13</v>
      </c>
      <c r="C12" s="372" t="n">
        <f aca="false">ЛЕСОВОССТАНОВЛЕНИЕ!C12/Площадь!$C14/'ЛЕСИСТОСТЬ '!C12*100</f>
        <v>0.101214574898785</v>
      </c>
      <c r="D12" s="373" t="n">
        <f aca="false">ЛЕСОВОССТАНОВЛЕНИЕ!D12/Площадь!$C14/'ЛЕСИСТОСТЬ '!D12*100</f>
        <v>0.101214574898785</v>
      </c>
      <c r="E12" s="373" t="n">
        <f aca="false">ЛЕСОВОССТАНОВЛЕНИЕ!E12/Площадь!$C14/'ЛЕСИСТОСТЬ '!E12*100</f>
        <v>0.101214574898785</v>
      </c>
      <c r="F12" s="373" t="n">
        <f aca="false">ЛЕСОВОССТАНОВЛЕНИЕ!F12/Площадь!$C14/'ЛЕСИСТОСТЬ '!F12*100</f>
        <v>0.101214574898785</v>
      </c>
      <c r="G12" s="373" t="n">
        <f aca="false">ЛЕСОВОССТАНОВЛЕНИЕ!G12/Площадь!$C14/'ЛЕСИСТОСТЬ '!G12*100</f>
        <v>0.101214574898785</v>
      </c>
      <c r="H12" s="373" t="n">
        <f aca="false">ЛЕСОВОССТАНОВЛЕНИЕ!H12/Площадь!$C14/'ЛЕСИСТОСТЬ '!H12*100</f>
        <v>0.000506072874493927</v>
      </c>
      <c r="I12" s="373" t="n">
        <f aca="false">ЛЕСОВОССТАНОВЛЕНИЕ!I12/Площадь!$C14/'ЛЕСИСТОСТЬ '!I12*100</f>
        <v>0.0506072874493927</v>
      </c>
      <c r="J12" s="373" t="n">
        <f aca="false">ЛЕСОВОССТАНОВЛЕНИЕ!J12/Площадь!$C14/'ЛЕСИСТОСТЬ '!J12*100</f>
        <v>0.0506072874493927</v>
      </c>
      <c r="K12" s="373" t="n">
        <f aca="false">ЛЕСОВОССТАНОВЛЕНИЕ!K12/Площадь!$C14/'ЛЕСИСТОСТЬ '!K12*100</f>
        <v>0.000506072874493927</v>
      </c>
      <c r="L12" s="373" t="n">
        <f aca="false">ЛЕСОВОССТАНОВЛЕНИЕ!L12/Площадь!$C14/'ЛЕСИСТОСТЬ '!L12*100</f>
        <v>0.0763883584141777</v>
      </c>
      <c r="M12" s="373" t="n">
        <f aca="false">ЛЕСОВОССТАНОВЛЕНИЕ!M12/Площадь!$C14/'ЛЕСИСТОСТЬ '!M12*100</f>
        <v>0.0519049102045053</v>
      </c>
      <c r="N12" s="373" t="n">
        <f aca="false">ЛЕСОВОССТАНОВЛЕНИЕ!N12/Площадь!$C14/'ЛЕСИСТОСТЬ '!N12*100</f>
        <v>0.101214574898785</v>
      </c>
      <c r="O12" s="373" t="n">
        <f aca="false">ЛЕСОВОССТАНОВЛЕНИЕ!O12/Площадь!$C14/'ЛЕСИСТОСТЬ '!O12*100</f>
        <v>0.0506072874493927</v>
      </c>
      <c r="P12" s="373" t="n">
        <f aca="false">ЛЕСОВОССТАНОВЛЕНИЕ!P12/Площадь!$C14/'ЛЕСИСТОСТЬ '!P12*100</f>
        <v>0.0506072874493927</v>
      </c>
      <c r="Q12" s="373" t="n">
        <f aca="false">ЛЕСОВОССТАНОВЛЕНИЕ!Q12/Площадь!$C14/'ЛЕСИСТОСТЬ '!Q12*100</f>
        <v>0.0506072874493927</v>
      </c>
      <c r="R12" s="374" t="n">
        <f aca="false">ЛЕСОВОССТАНОВЛЕНИЕ!R12/Площадь!$C14/'ЛЕСИСТОСТЬ '!R12*100</f>
        <v>0.303643724696356</v>
      </c>
    </row>
    <row r="13" customFormat="false" ht="15.75" hidden="false" customHeight="false" outlineLevel="0" collapsed="false">
      <c r="A13" s="205" t="n">
        <v>12</v>
      </c>
      <c r="B13" s="106" t="s">
        <v>14</v>
      </c>
      <c r="C13" s="372" t="n">
        <f aca="false">ЛЕСОВОССТАНОВЛЕНИЕ!C13/Площадь!$C15/'ЛЕСИСТОСТЬ '!C13*100</f>
        <v>0.209605940831237</v>
      </c>
      <c r="D13" s="373" t="n">
        <f aca="false">ЛЕСОВОССТАНОВЛЕНИЕ!D13/Площадь!$C15/'ЛЕСИСТОСТЬ '!D13*100</f>
        <v>0.229568411386593</v>
      </c>
      <c r="E13" s="373" t="n">
        <f aca="false">ЛЕСОВОССТАНОВЛЕНИЕ!E13/Площадь!$C15/'ЛЕСИСТОСТЬ '!E13*100</f>
        <v>0.279474587774983</v>
      </c>
      <c r="F13" s="373" t="n">
        <f aca="false">ЛЕСОВОССТАНОВЛЕНИЕ!F13/Площадь!$C15/'ЛЕСИСТОСТЬ '!F13*100</f>
        <v>0.279474587774983</v>
      </c>
      <c r="G13" s="373" t="n">
        <f aca="false">ЛЕСОВОССТАНОВЛЕНИЕ!G13/Площадь!$C15/'ЛЕСИСТОСТЬ '!G13*100</f>
        <v>0.25647095959596</v>
      </c>
      <c r="H13" s="373" t="n">
        <f aca="false">ЛЕСОВОССТАНОВЛЕНИЕ!H13/Площадь!$C15/'ЛЕСИСТОСТЬ '!H13*100</f>
        <v>0.236742424242424</v>
      </c>
      <c r="I13" s="373" t="n">
        <f aca="false">ЛЕСОВОССТАНОВЛЕНИЕ!I13/Площадь!$C15/'ЛЕСИСТОСТЬ '!I13*100</f>
        <v>0.93454227312495</v>
      </c>
      <c r="J13" s="373" t="n">
        <f aca="false">ЛЕСОВОССТАНОВЛЕНИЕ!J13/Площадь!$C15/'ЛЕСИСТОСТЬ '!J13*100</f>
        <v>0.733137829912024</v>
      </c>
      <c r="K13" s="373" t="n">
        <f aca="false">ЛЕСОВОССТАНОВЛЕНИЕ!K13/Площадь!$C15/'ЛЕСИСТОСТЬ '!K13*100</f>
        <v>0.788475472019776</v>
      </c>
      <c r="L13" s="373" t="n">
        <f aca="false">ЛЕСОВОССТАНОВЛЕНИЕ!L13/Площадь!$C15/'ЛЕСИСТОСТЬ '!L13*100</f>
        <v>0.789141414141414</v>
      </c>
      <c r="M13" s="373" t="n">
        <f aca="false">ЛЕСОВОССТАНОВЛЕНИЕ!M13/Площадь!$C15/'ЛЕСИСТОСТЬ '!M13*100</f>
        <v>0.578703703703704</v>
      </c>
      <c r="N13" s="373" t="n">
        <f aca="false">ЛЕСОВОССТАНОВЛЕНИЕ!N13/Площадь!$C15/'ЛЕСИСТОСТЬ '!N13*100</f>
        <v>0.527819175360159</v>
      </c>
      <c r="O13" s="373" t="n">
        <f aca="false">ЛЕСОВОССТАНОВЛЕНИЕ!O13/Площадь!$C15/'ЛЕСИСТОСТЬ '!O13*100</f>
        <v>0.706214689265537</v>
      </c>
      <c r="P13" s="373" t="n">
        <f aca="false">ЛЕСОВОССТАНОВЛЕНИЕ!P13/Площадь!$C15/'ЛЕСИСТОСТЬ '!P13*100</f>
        <v>0.252525252525253</v>
      </c>
      <c r="Q13" s="373" t="n">
        <f aca="false">ЛЕСОВОССТАНОВЛЕНИЕ!Q13/Площадь!$C15/'ЛЕСИСТОСТЬ '!Q13*100</f>
        <v>0.372248380216508</v>
      </c>
      <c r="R13" s="374" t="n">
        <f aca="false">ЛЕСОВОССТАНОВЛЕНИЕ!R13/Площадь!$C15/'ЛЕСИСТОСТЬ '!R13*100</f>
        <v>0.321944545052115</v>
      </c>
    </row>
    <row r="14" customFormat="false" ht="15.75" hidden="false" customHeight="false" outlineLevel="0" collapsed="false">
      <c r="A14" s="205" t="n">
        <v>13</v>
      </c>
      <c r="B14" s="106" t="s">
        <v>15</v>
      </c>
      <c r="C14" s="372" t="n">
        <f aca="false">ЛЕСОВОССТАНОВЛЕНИЕ!C14/Площадь!$C16/'ЛЕСИСТОСТЬ '!C14*100</f>
        <v>0.137469192172111</v>
      </c>
      <c r="D14" s="373" t="n">
        <f aca="false">ЛЕСОВОССТАНОВЛЕНИЕ!D14/Площадь!$C16/'ЛЕСИСТОСТЬ '!D14*100</f>
        <v>0.137469192172111</v>
      </c>
      <c r="E14" s="373" t="n">
        <f aca="false">ЛЕСОВОССТАНОВЛЕНИЕ!E14/Площадь!$C16/'ЛЕСИСТОСТЬ '!E14*100</f>
        <v>0.152198034190552</v>
      </c>
      <c r="F14" s="373" t="n">
        <f aca="false">ЛЕСОВОССТАНОВЛЕНИЕ!F14/Площадь!$C16/'ЛЕСИСТОСТЬ '!F14*100</f>
        <v>0.196384560245874</v>
      </c>
      <c r="G14" s="373" t="n">
        <f aca="false">ЛЕСОВОССТАНОВЛЕНИЕ!G14/Площадь!$C16/'ЛЕСИСТОСТЬ '!G14*100</f>
        <v>0.149278167827184</v>
      </c>
      <c r="H14" s="373" t="n">
        <f aca="false">ЛЕСОВОССТАНОВЛЕНИЕ!H14/Площадь!$C16/'ЛЕСИСТОСТЬ '!H14*100</f>
        <v>0.1441171384101</v>
      </c>
      <c r="I14" s="373" t="n">
        <f aca="false">ЛЕСОВОССТАНОВЛЕНИЕ!I14/Площадь!$C16/'ЛЕСИСТОСТЬ '!I14*100</f>
        <v>0.15702620910181</v>
      </c>
      <c r="J14" s="373" t="n">
        <f aca="false">ЛЕСОВОССТАНОВЛЕНИЕ!J14/Площадь!$C16/'ЛЕСИСТОСТЬ '!J14*100</f>
        <v>0.162168865485696</v>
      </c>
      <c r="K14" s="373" t="n">
        <f aca="false">ЛЕСОВОССТАНОВЛЕНИЕ!K14/Площадь!$C16/'ЛЕСИСТОСТЬ '!K14*100</f>
        <v>0.196022183973991</v>
      </c>
      <c r="L14" s="373" t="n">
        <f aca="false">ЛЕСОВОССТАНОВЛЕНИЕ!L14/Площадь!$C16/'ЛЕСИСТОСТЬ '!L14*100</f>
        <v>0.210365270606235</v>
      </c>
      <c r="M14" s="373" t="n">
        <f aca="false">ЛЕСОВОССТАНОВЛЕНИЕ!M14/Площадь!$C16/'ЛЕСИСТОСТЬ '!M14*100</f>
        <v>0.210365270606235</v>
      </c>
      <c r="N14" s="373" t="n">
        <f aca="false">ЛЕСОВОССТАНОВЛЕНИЕ!N14/Площадь!$C16/'ЛЕСИСТОСТЬ '!N14*100</f>
        <v>0.215659775138741</v>
      </c>
      <c r="O14" s="373" t="n">
        <f aca="false">ЛЕСОВОССТАНОВЛЕНИЕ!O14/Площадь!$C16/'ЛЕСИСТОСТЬ '!O14*100</f>
        <v>0.306716124641765</v>
      </c>
      <c r="P14" s="373" t="n">
        <f aca="false">ЛЕСОВОССТАНОВЛЕНИЕ!P14/Площадь!$C16/'ЛЕСИСТОСТЬ '!P14*100</f>
        <v>0.302645990661209</v>
      </c>
      <c r="Q14" s="373" t="n">
        <f aca="false">ЛЕСОВОССТАНОВЛЕНИЕ!Q14/Площадь!$C16/'ЛЕСИСТОСТЬ '!Q14*100</f>
        <v>0.360292846025249</v>
      </c>
      <c r="R14" s="374" t="n">
        <f aca="false">ЛЕСОВОССТАНОВЛЕНИЕ!R14/Площадь!$C16/'ЛЕСИСТОСТЬ '!R14*100</f>
        <v>0.340263200774458</v>
      </c>
    </row>
    <row r="15" customFormat="false" ht="15.75" hidden="false" customHeight="false" outlineLevel="0" collapsed="false">
      <c r="A15" s="205" t="n">
        <v>14</v>
      </c>
      <c r="B15" s="106" t="s">
        <v>16</v>
      </c>
      <c r="C15" s="372" t="n">
        <f aca="false">ЛЕСОВОССТАНОВЛЕНИЕ!C15/Площадь!$C17/'ЛЕСИСТОСТЬ '!C15*100</f>
        <v>0.165631469979296</v>
      </c>
      <c r="D15" s="373" t="n">
        <f aca="false">ЛЕСОВОССТАНОВЛЕНИЕ!D15/Площадь!$C17/'ЛЕСИСТОСТЬ '!D15*100</f>
        <v>0.220841959972395</v>
      </c>
      <c r="E15" s="373" t="n">
        <f aca="false">ЛЕСОВОССТАНОВЛЕНИЕ!E15/Площадь!$C17/'ЛЕСИСТОСТЬ '!E15*100</f>
        <v>0.220841959972395</v>
      </c>
      <c r="F15" s="373" t="n">
        <f aca="false">ЛЕСОВОССТАНОВЛЕНИЕ!F15/Площадь!$C17/'ЛЕСИСТОСТЬ '!F15*100</f>
        <v>0.276052449965493</v>
      </c>
      <c r="G15" s="373" t="n">
        <f aca="false">ЛЕСОВОССТАНОВЛЕНИЕ!G15/Площадь!$C17/'ЛЕСИСТОСТЬ '!G15*100</f>
        <v>0.273448181569593</v>
      </c>
      <c r="H15" s="373" t="n">
        <f aca="false">ЛЕСОВОССТАНОВЛЕНИЕ!H15/Площадь!$C17/'ЛЕСИСТОСТЬ '!H15*100</f>
        <v>0.218758545255674</v>
      </c>
      <c r="I15" s="373" t="n">
        <f aca="false">ЛЕСОВОССТАНОВЛЕНИЕ!I15/Площадь!$C17/'ЛЕСИСТОСТЬ '!I15*100</f>
        <v>0.337695230054875</v>
      </c>
      <c r="J15" s="373" t="n">
        <f aca="false">ЛЕСОВОССТАНОВЛЕНИЕ!J15/Площадь!$C17/'ЛЕСИСТОСТЬ '!J15*100</f>
        <v>0.36231884057971</v>
      </c>
      <c r="K15" s="373" t="n">
        <f aca="false">ЛЕСОВОССТАНОВЛЕНИЕ!K15/Площадь!$C17/'ЛЕСИСТОСТЬ '!K15*100</f>
        <v>0.250836120401338</v>
      </c>
      <c r="L15" s="373" t="n">
        <f aca="false">ЛЕСОВОССТАНОВЛЕНИЕ!L15/Площадь!$C17/'ЛЕСИСТОСТЬ '!L15*100</f>
        <v>0.276052449965493</v>
      </c>
      <c r="M15" s="373" t="n">
        <f aca="false">ЛЕСОВОССТАНОВЛЕНИЕ!M15/Площадь!$C17/'ЛЕСИСТОСТЬ '!M15*100</f>
        <v>0.276052449965493</v>
      </c>
      <c r="N15" s="373" t="n">
        <f aca="false">ЛЕСОВОССТАНОВЛЕНИЕ!N15/Площадь!$C17/'ЛЕСИСТОСТЬ '!N15*100</f>
        <v>0.331262939958592</v>
      </c>
      <c r="O15" s="373" t="n">
        <f aca="false">ЛЕСОВОССТАНОВЛЕНИЕ!O15/Площадь!$C17/'ЛЕСИСТОСТЬ '!O15*100</f>
        <v>0.303657694962043</v>
      </c>
      <c r="P15" s="373" t="n">
        <f aca="false">ЛЕСОВОССТАНОВЛЕНИЕ!P15/Площадь!$C17/'ЛЕСИСТОСТЬ '!P15*100</f>
        <v>0.246103363412633</v>
      </c>
      <c r="Q15" s="373" t="n">
        <f aca="false">ЛЕСОВОССТАНОВЛЕНИЕ!Q15/Площадь!$C17/'ЛЕСИСТОСТЬ '!Q15*100</f>
        <v>0.246103363412633</v>
      </c>
      <c r="R15" s="374" t="n">
        <f aca="false">ЛЕСОВОССТАНОВЛЕНИЕ!R15/Площадь!$C17/'ЛЕСИСТОСТЬ '!R15*100</f>
        <v>0.246103363412633</v>
      </c>
    </row>
    <row r="16" customFormat="false" ht="15.75" hidden="false" customHeight="false" outlineLevel="0" collapsed="false">
      <c r="A16" s="205" t="n">
        <v>15</v>
      </c>
      <c r="B16" s="106" t="s">
        <v>17</v>
      </c>
      <c r="C16" s="372" t="n">
        <f aca="false">ЛЕСОВОССТАНОВЛЕНИЕ!C16/Площадь!$C18/'ЛЕСИСТОСТЬ '!C16*100</f>
        <v>0.282773441918335</v>
      </c>
      <c r="D16" s="373" t="n">
        <f aca="false">ЛЕСОВОССТАНОВЛЕНИЕ!D16/Площадь!$C18/'ЛЕСИСТОСТЬ '!D16*100</f>
        <v>0.297999704175476</v>
      </c>
      <c r="E16" s="373" t="n">
        <f aca="false">ЛЕСОВОССТАНОВЛЕНИЕ!E16/Площадь!$C18/'ЛЕСИСТОСТЬ '!E16*100</f>
        <v>0.295824523853027</v>
      </c>
      <c r="F16" s="373" t="n">
        <f aca="false">ЛЕСОВОССТАНОВЛЕНИЕ!F16/Площадь!$C18/'ЛЕСИСТОСТЬ '!F16*100</f>
        <v>0.276247900950989</v>
      </c>
      <c r="G16" s="373" t="n">
        <f aca="false">ЛЕСОВОССТАНОВЛЕНИЕ!G16/Площадь!$C18/'ЛЕСИСТОСТЬ '!G16*100</f>
        <v>0.261758585032601</v>
      </c>
      <c r="H16" s="373" t="n">
        <f aca="false">ЛЕСОВОССТАНОВЛЕНИЕ!H16/Площадь!$C18/'ЛЕСИСТОСТЬ '!H16*100</f>
        <v>0.238396587894655</v>
      </c>
      <c r="I16" s="373" t="n">
        <f aca="false">ЛЕСОВОССТАНОВЛЕНИЕ!I16/Площадь!$C18/'ЛЕСИСТОСТЬ '!I16*100</f>
        <v>0.246615526394351</v>
      </c>
      <c r="J16" s="373" t="n">
        <f aca="false">ЛЕСОВОССТАНОВЛЕНИЕ!J16/Площадь!$C18/'ЛЕСИСТОСТЬ '!J16*100</f>
        <v>0.254804577844958</v>
      </c>
      <c r="K16" s="373" t="n">
        <f aca="false">ЛЕСОВОССТАНОВЛЕНИЕ!K16/Площадь!$C18/'ЛЕСИСТОСТЬ '!K16*100</f>
        <v>0.239689052040596</v>
      </c>
      <c r="L16" s="373" t="n">
        <f aca="false">ЛЕСОВОССТАНОВЛЕНИЕ!L16/Площадь!$C18/'ЛЕСИСТОСТЬ '!L16*100</f>
        <v>0.250485856186569</v>
      </c>
      <c r="M16" s="373" t="n">
        <f aca="false">ЛЕСОВОССТАНОВЛЕНИЕ!M16/Площадь!$C18/'ЛЕСИСТОСТЬ '!M16*100</f>
        <v>0.266085173214958</v>
      </c>
      <c r="N16" s="373" t="n">
        <f aca="false">ЛЕСОВОССТАНОВЛЕНИЕ!N16/Площадь!$C18/'ЛЕСИСТОСТЬ '!N16*100</f>
        <v>0.307748322554918</v>
      </c>
      <c r="O16" s="373" t="n">
        <f aca="false">ЛЕСОВОССТАНОВЛЕНИЕ!O16/Площадь!$C18/'ЛЕСИСТОСТЬ '!O16*100</f>
        <v>0.397330287858194</v>
      </c>
      <c r="P16" s="373" t="n">
        <f aca="false">ЛЕСОВОССТАНОВЛЕНИЕ!P16/Площадь!$C18/'ЛЕСИСТОСТЬ '!P16*100</f>
        <v>0.345221397647284</v>
      </c>
      <c r="Q16" s="373" t="n">
        <f aca="false">ЛЕСОВОССТАНОВЛЕНИЕ!Q16/Площадь!$C18/'ЛЕСИСТОСТЬ '!Q16*100</f>
        <v>0.395882818685669</v>
      </c>
      <c r="R16" s="374" t="n">
        <f aca="false">ЛЕСОВОССТАНОВЛЕНИЕ!R16/Площадь!$C18/'ЛЕСИСТОСТЬ '!R16*100</f>
        <v>0.495034457003652</v>
      </c>
    </row>
    <row r="17" customFormat="false" ht="15.75" hidden="false" customHeight="false" outlineLevel="0" collapsed="false">
      <c r="A17" s="205" t="n">
        <v>16</v>
      </c>
      <c r="B17" s="106" t="s">
        <v>18</v>
      </c>
      <c r="C17" s="372" t="n">
        <f aca="false">ЛЕСОВОССТАНОВЛЕНИЕ!C17/Площадь!$C19/'ЛЕСИСТОСТЬ '!C17*100</f>
        <v>0.082788310290587</v>
      </c>
      <c r="D17" s="373" t="n">
        <f aca="false">ЛЕСОВОССТАНОВЛЕНИЕ!D17/Площадь!$C19/'ЛЕСИСТОСТЬ '!D17*100</f>
        <v>0.082788310290587</v>
      </c>
      <c r="E17" s="373" t="n">
        <f aca="false">ЛЕСОВОССТАНОВЛЕНИЕ!E17/Площадь!$C19/'ЛЕСИСТОСТЬ '!E17*100</f>
        <v>0.082788310290587</v>
      </c>
      <c r="F17" s="373" t="n">
        <f aca="false">ЛЕСОВОССТАНОВЛЕНИЕ!F17/Площадь!$C19/'ЛЕСИСТОСТЬ '!F17*100</f>
        <v>0.0551922068603913</v>
      </c>
      <c r="G17" s="373" t="n">
        <f aca="false">ЛЕСОВОССТАНОВЛЕНИЕ!G17/Площадь!$C19/'ЛЕСИСТОСТЬ '!G17*100</f>
        <v>0.0555864369093941</v>
      </c>
      <c r="H17" s="373" t="n">
        <f aca="false">ЛЕСОВОССТАНОВЛЕНИЕ!H17/Площадь!$C19/'ЛЕСИСТОСТЬ '!H17*100</f>
        <v>0.027401764673645</v>
      </c>
      <c r="I17" s="373" t="n">
        <f aca="false">ЛЕСОВОССТАНОВЛЕНИЕ!I17/Площадь!$C19/'ЛЕСИСТОСТЬ '!I17*100</f>
        <v>0.0270211846087332</v>
      </c>
      <c r="J17" s="373" t="n">
        <f aca="false">ЛЕСОВОССТАНОВЛЕНИЕ!J17/Площадь!$C19/'ЛЕСИСТОСТЬ '!J17*100</f>
        <v>0.0272101439416615</v>
      </c>
      <c r="K17" s="373" t="n">
        <f aca="false">ЛЕСОВОССТАНОВЛЕНИЕ!K17/Площадь!$C19/'ЛЕСИСТОСТЬ '!K17*100</f>
        <v>0.0272101439416615</v>
      </c>
      <c r="L17" s="373" t="n">
        <f aca="false">ЛЕСОВОССТАНОВЛЕНИЕ!L17/Площадь!$C19/'ЛЕСИСТОСТЬ '!L17*100</f>
        <v>0.027401764673645</v>
      </c>
      <c r="M17" s="373" t="n">
        <f aca="false">ЛЕСОВОССТАНОВЛЕНИЕ!M17/Площадь!$C19/'ЛЕСИСТОСТЬ '!M17*100</f>
        <v>0.05480352934729</v>
      </c>
      <c r="N17" s="373" t="n">
        <f aca="false">ЛЕСОВОССТАНОВЛЕНИЕ!N17/Площадь!$C19/'ЛЕСИСТОСТЬ '!N17*100</f>
        <v>0.0544202878833229</v>
      </c>
      <c r="O17" s="373" t="n">
        <f aca="false">ЛЕСОВОССТАНОВЛЕНИЕ!O17/Площадь!$C19/'ЛЕСИСТОСТЬ '!O17*100</f>
        <v>0.0816304318249844</v>
      </c>
      <c r="P17" s="373" t="n">
        <f aca="false">ЛЕСОВОССТАНОВЛЕНИЕ!P17/Площадь!$C19/'ЛЕСИСТОСТЬ '!P17*100</f>
        <v>0.0816304318249844</v>
      </c>
      <c r="Q17" s="373" t="n">
        <f aca="false">ЛЕСОВОССТАНОВЛЕНИЕ!Q17/Площадь!$C19/'ЛЕСИСТОСТЬ '!Q17*100</f>
        <v>0.000272101439416615</v>
      </c>
      <c r="R17" s="374" t="n">
        <f aca="false">ЛЕСОВОССТАНОВЛЕНИЕ!R17/Площадь!$C19/'ЛЕСИСТОСТЬ '!R17*100</f>
        <v>0.0272101439416615</v>
      </c>
    </row>
    <row r="18" customFormat="false" ht="15.75" hidden="false" customHeight="false" outlineLevel="0" collapsed="false">
      <c r="A18" s="205" t="n">
        <v>17</v>
      </c>
      <c r="B18" s="106" t="s">
        <v>19</v>
      </c>
      <c r="C18" s="372" t="n">
        <f aca="false">ЛЕСОВОССТАНОВЛЕНИЕ!C18/Площадь!$C20/'ЛЕСИСТОСТЬ '!C18*100</f>
        <v>0.176844364762846</v>
      </c>
      <c r="D18" s="373" t="n">
        <f aca="false">ЛЕСОВОССТАНОВЛЕНИЕ!D18/Площадь!$C20/'ЛЕСИСТОСТЬ '!D18*100</f>
        <v>0.189040527849938</v>
      </c>
      <c r="E18" s="373" t="n">
        <f aca="false">ЛЕСОВОССТАНОВЛЕНИЕ!E18/Площадь!$C20/'ЛЕСИСТОСТЬ '!E18*100</f>
        <v>0.176844364762846</v>
      </c>
      <c r="F18" s="373" t="n">
        <f aca="false">ЛЕСОВОССТАНОВЛЕНИЕ!F18/Площадь!$C20/'ЛЕСИСТОСТЬ '!F18*100</f>
        <v>0.189040527849938</v>
      </c>
      <c r="G18" s="373" t="n">
        <f aca="false">ЛЕСОВОССТАНОВЛЕНИЕ!G18/Площадь!$C20/'ЛЕСИСТОСТЬ '!G18*100</f>
        <v>0.207793477729428</v>
      </c>
      <c r="H18" s="373" t="n">
        <f aca="false">ЛЕСОВОССТАНОВЛЕНИЕ!H18/Площадь!$C20/'ЛЕСИСТОСТЬ '!H18*100</f>
        <v>0.216190247417728</v>
      </c>
      <c r="I18" s="373" t="n">
        <f aca="false">ЛЕСОВОССТАНОВЛЕНИЕ!I18/Площадь!$C20/'ЛЕСИСТОСТЬ '!I18*100</f>
        <v>0.244462914975798</v>
      </c>
      <c r="J18" s="373" t="n">
        <f aca="false">ЛЕСОВОССТАНОВЛЕНИЕ!J18/Площадь!$C20/'ЛЕСИСТОСТЬ '!J18*100</f>
        <v>0.208254217147897</v>
      </c>
      <c r="K18" s="373" t="n">
        <f aca="false">ЛЕСОВОССТАНОВЛЕНИЕ!K18/Площадь!$C20/'ЛЕСИСТОСТЬ '!K18*100</f>
        <v>0.220016623478218</v>
      </c>
      <c r="L18" s="373" t="n">
        <f aca="false">ЛЕСОВОССТАНОВЛЕНИЕ!L18/Площадь!$C20/'ЛЕСИСТОСТЬ '!L18*100</f>
        <v>0.225132036897315</v>
      </c>
      <c r="M18" s="373" t="n">
        <f aca="false">ЛЕСОВОССТАНОВЛЕНИЕ!M18/Площадь!$C20/'ЛЕСИСТОСТЬ '!M18*100</f>
        <v>0.237301336189062</v>
      </c>
      <c r="N18" s="373" t="n">
        <f aca="false">ЛЕСОВОССТАНОВЛЕНИЕ!N18/Площадь!$C20/'ЛЕСИСТОСТЬ '!N18*100</f>
        <v>0.262217506372495</v>
      </c>
      <c r="O18" s="373" t="n">
        <f aca="false">ЛЕСОВОССТАНОВЛЕНИЕ!O18/Площадь!$C20/'ЛЕСИСТОСТЬ '!O18*100</f>
        <v>0.352134053791512</v>
      </c>
      <c r="P18" s="373" t="n">
        <f aca="false">ЛЕСОВОССТАНОВЛЕНИЕ!P18/Площадь!$C20/'ЛЕСИСТОСТЬ '!P18*100</f>
        <v>0.365078978752403</v>
      </c>
      <c r="Q18" s="373" t="n">
        <f aca="false">ЛЕСОВОССТАНОВЛЕНИЕ!Q18/Площадь!$C20/'ЛЕСИСТОСТЬ '!Q18*100</f>
        <v>0.369535717747407</v>
      </c>
      <c r="R18" s="374" t="n">
        <f aca="false">ЛЕСОВОССТАНОВЛЕНИЕ!R18/Площадь!$C20/'ЛЕСИСТОСТЬ '!R18*100</f>
        <v>0.362682399023175</v>
      </c>
    </row>
    <row r="19" customFormat="false" ht="15.75" hidden="false" customHeight="false" outlineLevel="0" collapsed="false">
      <c r="A19" s="207" t="n">
        <v>18</v>
      </c>
      <c r="B19" s="108" t="s">
        <v>20</v>
      </c>
      <c r="C19" s="375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7"/>
    </row>
    <row r="20" customFormat="false" ht="15.75" hidden="false" customHeight="false" outlineLevel="0" collapsed="false">
      <c r="A20" s="203" t="n">
        <v>19</v>
      </c>
      <c r="B20" s="112" t="s">
        <v>21</v>
      </c>
      <c r="C20" s="369" t="n">
        <f aca="false">ЛЕСОВОССТАНОВЛЕНИЕ!C20/Площадь!$C22/'ЛЕСИСТОСТЬ '!C20*100</f>
        <v>0.291200386865496</v>
      </c>
      <c r="D20" s="370" t="n">
        <f aca="false">ЛЕСОВОССТАНОВЛЕНИЕ!D20/Площадь!$C22/'ЛЕСИСТОСТЬ '!D20*100</f>
        <v>0.279636472585639</v>
      </c>
      <c r="E20" s="370" t="n">
        <f aca="false">ЛЕСОВОССТАНОВЛЕНИЕ!E20/Площадь!$C22/'ЛЕСИСТОСТЬ '!E20*100</f>
        <v>0.270175088174846</v>
      </c>
      <c r="F20" s="370" t="n">
        <f aca="false">ЛЕСОВОССТАНОВЛЕНИЕ!F20/Площадь!$C22/'ЛЕСИСТОСТЬ '!F20*100</f>
        <v>0.263867498567652</v>
      </c>
      <c r="G20" s="370" t="n">
        <f aca="false">ЛЕСОВОССТАНОВЛЕНИЕ!G20/Площадь!$C22/'ЛЕСИСТОСТЬ '!G20*100</f>
        <v>0.219078815710479</v>
      </c>
      <c r="H20" s="370" t="n">
        <f aca="false">ЛЕСОВОССТАНОВЛЕНИЕ!H20/Площадь!$C22/'ЛЕСИСТОСТЬ '!H20*100</f>
        <v>0.251252319353262</v>
      </c>
      <c r="I20" s="370" t="n">
        <f aca="false">ЛЕСОВОССТАНОВЛЕНИЕ!I20/Площадь!$C22/'ЛЕСИСТОСТЬ '!I20*100</f>
        <v>0.209201721971963</v>
      </c>
      <c r="J20" s="370" t="n">
        <f aca="false">ЛЕСОВОССТАНОВЛЕНИЕ!J20/Площадь!$C22/'ЛЕСИСТОСТЬ '!J20*100</f>
        <v>0.199362041467305</v>
      </c>
      <c r="K20" s="370" t="n">
        <f aca="false">ЛЕСОВОССТАНОВЛЕНИЕ!K20/Площадь!$C22/'ЛЕСИСТОСТЬ '!K20*100</f>
        <v>0.18782002854025</v>
      </c>
      <c r="L20" s="370" t="n">
        <f aca="false">ЛЕСОВОССТАНОВЛЕНИЕ!L20/Площадь!$C22/'ЛЕСИСТОСТЬ '!L20*100</f>
        <v>0.175944786850222</v>
      </c>
      <c r="M20" s="370" t="n">
        <f aca="false">ЛЕСОВОССТАНОВЛЕНИЕ!M20/Площадь!$C22/'ЛЕСИСТОСТЬ '!M20*100</f>
        <v>0.172802915656468</v>
      </c>
      <c r="N20" s="370" t="n">
        <f aca="false">ЛЕСОВОССТАНОВЛЕНИЕ!N20/Площадь!$C22/'ЛЕСИСТОСТЬ '!N20*100</f>
        <v>0.179794073067475</v>
      </c>
      <c r="O20" s="370" t="n">
        <f aca="false">ЛЕСОВОССТАНОВЛЕНИЕ!O20/Площадь!$C22/'ЛЕСИСТОСТЬ '!O20*100</f>
        <v>0.205539122859185</v>
      </c>
      <c r="P20" s="370" t="n">
        <f aca="false">ЛЕСОВОССТАНОВЛЕНИЕ!P20/Площадь!$C22/'ЛЕСИСТОСТЬ '!P20*100</f>
        <v>0.222232655680235</v>
      </c>
      <c r="Q20" s="370" t="n">
        <f aca="false">ЛЕСОВОССТАНОВЛЕНИЕ!Q20/Площадь!$C22/'ЛЕСИСТОСТЬ '!Q20*100</f>
        <v>0.292136824368385</v>
      </c>
      <c r="R20" s="371" t="n">
        <f aca="false">ЛЕСОВОССТАНОВЛЕНИЕ!R20/Площадь!$C22/'ЛЕСИСТОСТЬ '!R20*100</f>
        <v>0.271269908342071</v>
      </c>
    </row>
    <row r="21" customFormat="false" ht="15.75" hidden="false" customHeight="true" outlineLevel="0" collapsed="false">
      <c r="A21" s="205" t="n">
        <v>20</v>
      </c>
      <c r="B21" s="106" t="s">
        <v>22</v>
      </c>
      <c r="C21" s="372" t="n">
        <f aca="false">ЛЕСОВОССТАНОВЛЕНИЕ!C21/Площадь!$C23/'ЛЕСИСТОСТЬ '!C21*100</f>
        <v>0.0849314996060765</v>
      </c>
      <c r="D21" s="373" t="n">
        <f aca="false">ЛЕСОВОССТАНОВЛЕНИЕ!D21/Площадь!$C23/'ЛЕСИСТОСТЬ '!D21*100</f>
        <v>0.112030266017354</v>
      </c>
      <c r="E21" s="373" t="n">
        <f aca="false">ЛЕСОВОССТАНОВЛЕНИЕ!E21/Площадь!$C23/'ЛЕСИСТОСТЬ '!E21*100</f>
        <v>0.110708374972901</v>
      </c>
      <c r="F21" s="373" t="n">
        <f aca="false">ЛЕСОВОССТАНОВЛЕНИЕ!F21/Площадь!$C23/'ЛЕСИСТОСТЬ '!F21*100</f>
        <v>0.111699793256241</v>
      </c>
      <c r="G21" s="373" t="n">
        <f aca="false">ЛЕСОВОССТАНОВЛЕНИЕ!G21/Площадь!$C23/'ЛЕСИСТОСТЬ '!G21*100</f>
        <v>0.117317830195164</v>
      </c>
      <c r="H21" s="373" t="n">
        <f aca="false">ЛЕСОВОССТАНОВЛЕНИЕ!H21/Площадь!$C23/'ЛЕСИСТОСТЬ '!H21*100</f>
        <v>0.109896057470688</v>
      </c>
      <c r="I21" s="373" t="n">
        <f aca="false">ЛЕСОВОССТАНОВЛЕНИЕ!I21/Площадь!$C23/'ЛЕСИСТОСТЬ '!I21*100</f>
        <v>0.122774505261765</v>
      </c>
      <c r="J21" s="373" t="n">
        <f aca="false">ЛЕСОВОССТАНОВЛЕНИЕ!J21/Площадь!$C23/'ЛЕСИСТОСТЬ '!J21*100</f>
        <v>0.133327349003477</v>
      </c>
      <c r="K21" s="373" t="n">
        <f aca="false">ЛЕСОВОССТАНОВЛЕНИЕ!K21/Площадь!$C23/'ЛЕСИСТОСТЬ '!K21*100</f>
        <v>0.132667312622272</v>
      </c>
      <c r="L21" s="373" t="n">
        <f aca="false">ЛЕСОВОССТАНОВЛЕНИЕ!L21/Площадь!$C23/'ЛЕСИСТОСТЬ '!L21*100</f>
        <v>0.123586825842104</v>
      </c>
      <c r="M21" s="373" t="n">
        <f aca="false">ЛЕСОВОССТАНОВЛЕНИЕ!M21/Площадь!$C23/'ЛЕСИСТОСТЬ '!M21*100</f>
        <v>0.120950306890806</v>
      </c>
      <c r="N21" s="373" t="n">
        <f aca="false">ЛЕСОВОССТАНОВЛЕНИЕ!N21/Площадь!$C23/'ЛЕСИСТОСТЬ '!N21*100</f>
        <v>0.116006833857122</v>
      </c>
      <c r="O21" s="373" t="n">
        <f aca="false">ЛЕСОВОССТАНОВЛЕНИЕ!O21/Площадь!$C23/'ЛЕСИСТОСТЬ '!O21*100</f>
        <v>0.149168222152405</v>
      </c>
      <c r="P21" s="373" t="n">
        <f aca="false">ЛЕСОВОССТАНОВЛЕНИЕ!P21/Площадь!$C23/'ЛЕСИСТОСТЬ '!P21*100</f>
        <v>0.145667672059227</v>
      </c>
      <c r="Q21" s="373" t="n">
        <f aca="false">ЛЕСОВОССТАНОВЛЕНИЕ!Q21/Площадь!$C23/'ЛЕСИСТОСТЬ '!Q21*100</f>
        <v>0.181840023022069</v>
      </c>
      <c r="R21" s="374" t="n">
        <f aca="false">ЛЕСОВОССТАНОВЛЕНИЕ!R21/Площадь!$C23/'ЛЕСИСТОСТЬ '!R21*100</f>
        <v>0.180189932069056</v>
      </c>
    </row>
    <row r="22" customFormat="false" ht="15.75" hidden="false" customHeight="true" outlineLevel="0" collapsed="false">
      <c r="A22" s="205" t="n">
        <v>21</v>
      </c>
      <c r="B22" s="106" t="s">
        <v>23</v>
      </c>
      <c r="C22" s="372" t="n">
        <f aca="false">ЛЕСОВОССТАНОВЛЕНИЕ!C22/Площадь!$C24/'ЛЕСИСТОСТЬ '!C22*100</f>
        <v>0.133485452435781</v>
      </c>
      <c r="D22" s="373" t="n">
        <f aca="false">ЛЕСОВОССТАНОВЛЕНИЕ!D22/Площадь!$C24/'ЛЕСИСТОСТЬ '!D22*100</f>
        <v>0.152286220384482</v>
      </c>
      <c r="E22" s="373" t="n">
        <f aca="false">ЛЕСОВОССТАНОВЛЕНИЕ!E22/Площадь!$C24/'ЛЕСИСТОСТЬ '!E22*100</f>
        <v>0.14507925933748</v>
      </c>
      <c r="F22" s="373" t="n">
        <f aca="false">ЛЕСОВОССТАНОВЛЕНИЕ!F22/Площадь!$C24/'ЛЕСИСТОСТЬ '!F22*100</f>
        <v>0.139752375085348</v>
      </c>
      <c r="G22" s="373" t="n">
        <f aca="false">ЛЕСОВОССТАНОВЛЕНИЕ!G22/Площадь!$C24/'ЛЕСИСТОСТЬ '!G22*100</f>
        <v>0.137872298290478</v>
      </c>
      <c r="H22" s="373" t="n">
        <f aca="false">ЛЕСОВОССТАНОВЛЕНИЕ!H22/Площадь!$C24/'ЛЕСИСТОСТЬ '!H22*100</f>
        <v>0.123687002819059</v>
      </c>
      <c r="I22" s="373" t="n">
        <f aca="false">ЛЕСОВОССТАНОВЛЕНИЕ!I22/Площадь!$C24/'ЛЕСИСТОСТЬ '!I22*100</f>
        <v>0.151972874252004</v>
      </c>
      <c r="J22" s="373" t="n">
        <f aca="false">ЛЕСОВОССТАНОВЛЕНИЕ!J22/Площадь!$C24/'ЛЕСИСТОСТЬ '!J22*100</f>
        <v>0.153196084709901</v>
      </c>
      <c r="K22" s="373" t="n">
        <f aca="false">ЛЕСОВОССТАНОВЛЕНИЕ!K22/Площадь!$C24/'ЛЕСИСТОСТЬ '!K22*100</f>
        <v>0.233866952336406</v>
      </c>
      <c r="L22" s="373" t="n">
        <f aca="false">ЛЕСОВОССТАНОВЛЕНИЕ!L22/Площадь!$C24/'ЛЕСИСТОСТЬ '!L22*100</f>
        <v>0.270075581118558</v>
      </c>
      <c r="M22" s="373" t="n">
        <f aca="false">ЛЕСОВОССТАНОВЛЕНИЕ!M22/Площадь!$C24/'ЛЕСИСТОСТЬ '!M22*100</f>
        <v>0.255611697430304</v>
      </c>
      <c r="N22" s="373" t="n">
        <f aca="false">ЛЕСОВОССТАНОВЛЕНИЕ!N22/Площадь!$C24/'ЛЕСИСТОСТЬ '!N22*100</f>
        <v>0.281794145604588</v>
      </c>
      <c r="O22" s="373" t="n">
        <f aca="false">ЛЕСОВОССТАНОВЛЕНИЕ!O22/Площадь!$C24/'ЛЕСИСТОСТЬ '!O22*100</f>
        <v>0.29445315590213</v>
      </c>
      <c r="P22" s="373" t="n">
        <f aca="false">ЛЕСОВОССТАНОВЛЕНИЕ!P22/Площадь!$C24/'ЛЕСИСТОСТЬ '!P22*100</f>
        <v>0.250356306467512</v>
      </c>
      <c r="Q22" s="373" t="n">
        <f aca="false">ЛЕСОВОССТАНОВЛЕНИЕ!Q22/Площадь!$C24/'ЛЕСИСТОСТЬ '!Q22*100</f>
        <v>0.302154162978031</v>
      </c>
      <c r="R22" s="374" t="n">
        <f aca="false">ЛЕСОВОССТАНОВЛЕНИЕ!R22/Площадь!$C24/'ЛЕСИСТОСТЬ '!R22*100</f>
        <v>0.437167269317997</v>
      </c>
    </row>
    <row r="23" customFormat="false" ht="15.75" hidden="false" customHeight="true" outlineLevel="0" collapsed="false">
      <c r="A23" s="205" t="n">
        <v>22</v>
      </c>
      <c r="B23" s="106" t="s">
        <v>24</v>
      </c>
      <c r="C23" s="372" t="n">
        <f aca="false">ЛЕСОВОССТАНОВЛЕНИЕ!C23/Площадь!$C25/'ЛЕСИСТОСТЬ '!C23*100</f>
        <v>0.253451544717862</v>
      </c>
      <c r="D23" s="373" t="n">
        <f aca="false">ЛЕСОВОССТАНОВЛЕНИЕ!D23/Площадь!$C25/'ЛЕСИСТОСТЬ '!D23*100</f>
        <v>0.281172807421378</v>
      </c>
      <c r="E23" s="373" t="n">
        <f aca="false">ЛЕСОВОССТАНОВЛЕНИЕ!E23/Площадь!$C25/'ЛЕСИСТОСТЬ '!E23*100</f>
        <v>0.283152897614486</v>
      </c>
      <c r="F23" s="373" t="n">
        <f aca="false">ЛЕСОВОССТАНОВЛЕНИЕ!F23/Площадь!$C25/'ЛЕСИСТОСТЬ '!F23*100</f>
        <v>0.285132987807595</v>
      </c>
      <c r="G23" s="373" t="n">
        <f aca="false">ЛЕСОВОССТАНОВЛЕНИЕ!G23/Площадь!$C25/'ЛЕСИСТОСТЬ '!G23*100</f>
        <v>0.297013528966244</v>
      </c>
      <c r="H23" s="373" t="n">
        <f aca="false">ЛЕСОВОССТАНОВЛЕНИЕ!H23/Площадь!$C25/'ЛЕСИСТОСТЬ '!H23*100</f>
        <v>0.320702168959406</v>
      </c>
      <c r="I23" s="373" t="n">
        <f aca="false">ЛЕСОВОССТАНОВЛЕНИЕ!I23/Площадь!$C25/'ЛЕСИСТОСТЬ '!I23*100</f>
        <v>0.4394861392833</v>
      </c>
      <c r="J23" s="373" t="n">
        <f aca="false">ЛЕСОВОССТАНОВЛЕНИЕ!J23/Площадь!$C25/'ЛЕСИСТОСТЬ '!J23*100</f>
        <v>0.431156804660078</v>
      </c>
      <c r="K23" s="373" t="n">
        <f aca="false">ЛЕСОВОССТАНОВЛЕНИЕ!K23/Площадь!$C25/'ЛЕСИСТОСТЬ '!K23*100</f>
        <v>0.434769602026266</v>
      </c>
      <c r="L23" s="373" t="n">
        <f aca="false">ЛЕСОВОССТАНОВЛЕНИЕ!L23/Площадь!$C25/'ЛЕСИСТОСТЬ '!L23*100</f>
        <v>0.448026881612897</v>
      </c>
      <c r="M23" s="373" t="n">
        <f aca="false">ЛЕСОВОССТАНОВЛЕНИЕ!M23/Площадь!$C25/'ЛЕСИСТОСТЬ '!M23*100</f>
        <v>0.490029401764106</v>
      </c>
      <c r="N23" s="373" t="n">
        <f aca="false">ЛЕСОВОССТАНОВЛЕНИЕ!N23/Площадь!$C25/'ЛЕСИСТОСТЬ '!N23*100</f>
        <v>0.520031201872112</v>
      </c>
      <c r="O23" s="373" t="n">
        <f aca="false">ЛЕСОВОССТАНОВЛЕНИЕ!O23/Площадь!$C25/'ЛЕСИСТОСТЬ '!O23*100</f>
        <v>0.729204855339216</v>
      </c>
      <c r="P23" s="373" t="n">
        <f aca="false">ЛЕСОВОССТАНОВЛЕНИЕ!P23/Площадь!$C25/'ЛЕСИСТОСТЬ '!P23*100</f>
        <v>0.75943510098978</v>
      </c>
      <c r="Q23" s="373" t="n">
        <f aca="false">ЛЕСОВОССТАНОВЛЕНИЕ!Q23/Площадь!$C25/'ЛЕСИСТОСТЬ '!Q23*100</f>
        <v>0.793069481979138</v>
      </c>
      <c r="R23" s="374" t="n">
        <f aca="false">ЛЕСОВОССТАНОВЛЕНИЕ!R23/Площадь!$C25/'ЛЕСИСТОСТЬ '!R23*100</f>
        <v>0.828429267799864</v>
      </c>
    </row>
    <row r="24" customFormat="false" ht="15.75" hidden="false" customHeight="true" outlineLevel="0" collapsed="false">
      <c r="A24" s="205" t="n">
        <v>23</v>
      </c>
      <c r="B24" s="106" t="s">
        <v>25</v>
      </c>
      <c r="C24" s="372" t="n">
        <f aca="false">ЛЕСОВОССТАНОВЛЕНИЕ!C24/Площадь!$C26/'ЛЕСИСТОСТЬ '!C24*100</f>
        <v>0.271692986924775</v>
      </c>
      <c r="D24" s="373" t="n">
        <f aca="false">ЛЕСОВОССТАНОВЛЕНИЕ!D24/Площадь!$C26/'ЛЕСИСТОСТЬ '!D24*100</f>
        <v>0.271692986924775</v>
      </c>
      <c r="E24" s="373" t="n">
        <f aca="false">ЛЕСОВОССТАНОВЛЕНИЕ!E24/Площадь!$C26/'ЛЕСИСТОСТЬ '!E24*100</f>
        <v>0.305654610290372</v>
      </c>
      <c r="F24" s="373" t="n">
        <f aca="false">ЛЕСОВОССТАНОВЛЕНИЕ!F24/Площадь!$C26/'ЛЕСИСТОСТЬ '!F24*100</f>
        <v>0.237731363559178</v>
      </c>
      <c r="G24" s="373" t="n">
        <f aca="false">ЛЕСОВОССТАНОВЛЕНИЕ!G24/Площадь!$C26/'ЛЕСИСТОСТЬ '!G24*100</f>
        <v>0.287935502447452</v>
      </c>
      <c r="H24" s="373" t="n">
        <f aca="false">ЛЕСОВОССТАНОВЛЕНИЕ!H24/Площадь!$C26/'ЛЕСИСТОСТЬ '!H24*100</f>
        <v>0.178986933953821</v>
      </c>
      <c r="I24" s="373" t="n">
        <f aca="false">ЛЕСОВОССТАНОВЛЕНИЕ!I24/Площадь!$C26/'ЛЕСИСТОСТЬ '!I24*100</f>
        <v>0.000357973867907643</v>
      </c>
      <c r="J24" s="373" t="n">
        <f aca="false">ЛЕСОВОССТАНОВЛЕНИЕ!J24/Площадь!$C26/'ЛЕСИСТОСТЬ '!J24*100</f>
        <v>0.000357973867907643</v>
      </c>
      <c r="K24" s="373" t="n">
        <f aca="false">ЛЕСОВОССТАНОВЛЕНИЕ!K24/Площадь!$C26/'ЛЕСИСТОСТЬ '!K24*100</f>
        <v>0.320444349497971</v>
      </c>
      <c r="L24" s="373" t="n">
        <f aca="false">ЛЕСОВОССТАНОВЛЕНИЕ!L24/Площадь!$C26/'ЛЕСИСТОСТЬ '!L24*100</f>
        <v>0.427259132663961</v>
      </c>
      <c r="M24" s="373" t="n">
        <f aca="false">ЛЕСОВОССТАНОВЛЕНИЕ!M24/Площадь!$C26/'ЛЕСИСТОСТЬ '!M24*100</f>
        <v>0.21362956633198</v>
      </c>
      <c r="N24" s="373" t="n">
        <f aca="false">ЛЕСОВОССТАНОВЛЕНИЕ!N24/Площадь!$C26/'ЛЕСИСТОСТЬ '!N24*100</f>
        <v>0.21362956633198</v>
      </c>
      <c r="O24" s="373" t="n">
        <f aca="false">ЛЕСОВОССТАНОВЛЕНИЕ!O24/Площадь!$C26/'ЛЕСИСТОСТЬ '!O24*100</f>
        <v>0.000356049277219967</v>
      </c>
      <c r="P24" s="373" t="n">
        <f aca="false">ЛЕСОВОССТАНОВЛЕНИЕ!P24/Площадь!$C26/'ЛЕСИСТОСТЬ '!P24*100</f>
        <v>0.000354145270389914</v>
      </c>
      <c r="Q24" s="373" t="n">
        <f aca="false">ЛЕСОВОССТАНОВЛЕНИЕ!Q24/Площадь!$C26/'ЛЕСИСТОСТЬ '!Q24*100</f>
        <v>0.000354145270389914</v>
      </c>
      <c r="R24" s="374" t="n">
        <f aca="false">ЛЕСОВОССТАНОВЛЕНИЕ!R24/Площадь!$C26/'ЛЕСИСТОСТЬ '!R24*100</f>
        <v>0.000354145270389914</v>
      </c>
    </row>
    <row r="25" customFormat="false" ht="15.75" hidden="false" customHeight="true" outlineLevel="0" collapsed="false">
      <c r="A25" s="205" t="n">
        <v>24</v>
      </c>
      <c r="B25" s="106" t="s">
        <v>26</v>
      </c>
      <c r="C25" s="372" t="n">
        <f aca="false">ЛЕСОВОССТАНОВЛЕНИЕ!C25/Площадь!$C27/'ЛЕСИСТОСТЬ '!C25*100</f>
        <v>0.367061503897392</v>
      </c>
      <c r="D25" s="373" t="n">
        <f aca="false">ЛЕСОВОССТАНОВЛЕНИЕ!D25/Площадь!$C27/'ЛЕСИСТОСТЬ '!D25*100</f>
        <v>0.400814285864968</v>
      </c>
      <c r="E25" s="373" t="n">
        <f aca="false">ЛЕСОВОССТАНОВЛЕНИЕ!E25/Площадь!$C27/'ЛЕСИСТОСТЬ '!E25*100</f>
        <v>0.443005263324438</v>
      </c>
      <c r="F25" s="373" t="n">
        <f aca="false">ЛЕСОВОССТАНОВЛЕНИЕ!F25/Площадь!$C27/'ЛЕСИСТОСТЬ '!F25*100</f>
        <v>0.451443458816332</v>
      </c>
      <c r="G25" s="373" t="n">
        <f aca="false">ЛЕСОВОССТАНОВЛЕНИЕ!G25/Площадь!$C27/'ЛЕСИСТОСТЬ '!G25*100</f>
        <v>0.409844635426469</v>
      </c>
      <c r="H25" s="373" t="n">
        <f aca="false">ЛЕСОВОССТАНОВЛЕНИЕ!H25/Площадь!$C27/'ЛЕСИСТОСТЬ '!H25*100</f>
        <v>0.364481106681944</v>
      </c>
      <c r="I25" s="373" t="n">
        <f aca="false">ЛЕСОВОССТАНОВЛЕНИЕ!I25/Площадь!$C27/'ЛЕСИСТОСТЬ '!I25*100</f>
        <v>2.08009618364753E-005</v>
      </c>
      <c r="J25" s="373" t="n">
        <f aca="false">ЛЕСОВОССТАНОВЛЕНИЕ!J25/Площадь!$C27/'ЛЕСИСТОСТЬ '!J25*100</f>
        <v>0.355696447403728</v>
      </c>
      <c r="K25" s="373" t="n">
        <f aca="false">ЛЕСОВОССТАНОВЛЕНИЕ!K25/Площадь!$C27/'ЛЕСИСТОСТЬ '!K25*100</f>
        <v>0.395218274893031</v>
      </c>
      <c r="L25" s="373" t="n">
        <f aca="false">ЛЕСОВОССТАНОВЛЕНИЕ!L25/Площадь!$C27/'ЛЕСИСТОСТЬ '!L25*100</f>
        <v>0.381990903189311</v>
      </c>
      <c r="M25" s="373" t="n">
        <f aca="false">ЛЕСОВОССТАНОВЛЕНИЕ!M25/Площадь!$C27/'ЛЕСИСТОСТЬ '!M25*100</f>
        <v>0.361117083342901</v>
      </c>
      <c r="N25" s="373" t="n">
        <f aca="false">ЛЕСОВОССТАНОВЛЕНИЕ!N25/Площадь!$C27/'ЛЕСИСТОСТЬ '!N25*100</f>
        <v>0.356942319373618</v>
      </c>
      <c r="O25" s="373" t="n">
        <f aca="false">ЛЕСОВОССТАНОВЛЕНИЕ!O25/Площадь!$C27/'ЛЕСИСТОСТЬ '!O25*100</f>
        <v>0.478422122238932</v>
      </c>
      <c r="P25" s="373" t="n">
        <f aca="false">ЛЕСОВОССТАНОВЛЕНИЕ!P25/Площадь!$C27/'ЛЕСИСТОСТЬ '!P25*100</f>
        <v>0.315623793050462</v>
      </c>
      <c r="Q25" s="373" t="n">
        <f aca="false">ЛЕСОВОССТАНОВЛЕНИЕ!Q25/Площадь!$C27/'ЛЕСИСТОСТЬ '!Q25*100</f>
        <v>0.338464988600167</v>
      </c>
      <c r="R25" s="374" t="n">
        <f aca="false">ЛЕСОВОССТАНОВЛЕНИЕ!R25/Площадь!$C27/'ЛЕСИСТОСТЬ '!R25*100</f>
        <v>0.346167798103332</v>
      </c>
    </row>
    <row r="26" customFormat="false" ht="15.75" hidden="false" customHeight="true" outlineLevel="0" collapsed="false">
      <c r="A26" s="205" t="n">
        <v>25</v>
      </c>
      <c r="B26" s="106" t="s">
        <v>27</v>
      </c>
      <c r="C26" s="372" t="n">
        <f aca="false">ЛЕСОВОССТАНОВЛЕНИЕ!C26/Площадь!$C28/'ЛЕСИСТОСТЬ '!C26*100</f>
        <v>0.0463797799001165</v>
      </c>
      <c r="D26" s="373" t="n">
        <f aca="false">ЛЕСОВОССТАНОВЛЕНИЕ!D26/Площадь!$C28/'ЛЕСИСТОСТЬ '!D26*100</f>
        <v>0.0500901622921258</v>
      </c>
      <c r="E26" s="373" t="n">
        <f aca="false">ЛЕСОВОССТАНОВЛЕНИЕ!E26/Площадь!$C28/'ЛЕСИСТОСТЬ '!E26*100</f>
        <v>0.0426693975081072</v>
      </c>
      <c r="F26" s="373" t="n">
        <f aca="false">ЛЕСОВОССТАНОВЛЕНИЕ!F26/Площадь!$C28/'ЛЕСИСТОСТЬ '!F26*100</f>
        <v>0.0426693975081072</v>
      </c>
      <c r="G26" s="373" t="n">
        <f aca="false">ЛЕСОВОССТАНОВЛЕНИЕ!G26/Площадь!$C28/'ЛЕСИСТОСТЬ '!G26*100</f>
        <v>0.0556557358801398</v>
      </c>
      <c r="H26" s="373" t="n">
        <f aca="false">ЛЕСОВОССТАНОВЛЕНИЕ!H26/Площадь!$C28/'ЛЕСИСТОСТЬ '!H26*100</f>
        <v>0.0555065247919893</v>
      </c>
      <c r="I26" s="373" t="n">
        <f aca="false">ЛЕСОВОССТАНОВЛЕНИЕ!I26/Площадь!$C28/'ЛЕСИСТОСТЬ '!I26*100</f>
        <v>0.0351541323682599</v>
      </c>
      <c r="J26" s="373" t="n">
        <v>0.001</v>
      </c>
      <c r="K26" s="373" t="n">
        <f aca="false">ЛЕСОВОССТАНОВЛЕНИЕ!K26/Площадь!$C28/'ЛЕСИСТОСТЬ '!K26*100</f>
        <v>0.029603479889061</v>
      </c>
      <c r="L26" s="373" t="n">
        <f aca="false">ЛЕСОВОССТАНОВЛЕНИЕ!L26/Площадь!$C28/'ЛЕСИСТОСТЬ '!L26*100</f>
        <v>0.029524326199518</v>
      </c>
      <c r="M26" s="373" t="n">
        <f aca="false">ЛЕСОВОССТАНОВЛЕНИЕ!M26/Площадь!$C28/'ЛЕСИСТОСТЬ '!M26*100</f>
        <v>0.029524326199518</v>
      </c>
      <c r="N26" s="373" t="n">
        <f aca="false">ЛЕСОВОССТАНОВЛЕНИЕ!N26/Площадь!$C28/'ЛЕСИСТОСТЬ '!N26*100</f>
        <v>0.0184527038746988</v>
      </c>
      <c r="O26" s="373" t="n">
        <f aca="false">ЛЕСОВОССТАНОВЛЕНИЕ!O26/Площадь!$C28/'ЛЕСИСТОСТЬ '!O26*100</f>
        <v>0.0184527038746988</v>
      </c>
      <c r="P26" s="373" t="n">
        <f aca="false">ЛЕСОВОССТАНОВЛЕНИЕ!P26/Площадь!$C28/'ЛЕСИСТОСТЬ '!P26*100</f>
        <v>0.0166074334872289</v>
      </c>
      <c r="Q26" s="373" t="n">
        <f aca="false">ЛЕСОВОССТАНОВЛЕНИЕ!Q26/Площадь!$C28/'ЛЕСИСТОСТЬ '!Q26*100</f>
        <v>0.0258337854245783</v>
      </c>
      <c r="R26" s="374" t="n">
        <f aca="false">ЛЕСОВОССТАНОВЛЕНИЕ!R26/Площадь!$C28/'ЛЕСИСТОСТЬ '!R26*100</f>
        <v>0.0257648953301127</v>
      </c>
    </row>
    <row r="27" customFormat="false" ht="15.75" hidden="false" customHeight="true" outlineLevel="0" collapsed="false">
      <c r="A27" s="205" t="n">
        <v>26</v>
      </c>
      <c r="B27" s="106" t="s">
        <v>28</v>
      </c>
      <c r="C27" s="372" t="n">
        <f aca="false">ЛЕСОВОССТАНОВЛЕНИЕ!C27/Площадь!$C29/'ЛЕСИСТОСТЬ '!C27*100</f>
        <v>0.313408171405778</v>
      </c>
      <c r="D27" s="373" t="n">
        <f aca="false">ЛЕСОВОССТАНОВЛЕНИЕ!D27/Площадь!$C29/'ЛЕСИСТОСТЬ '!D27*100</f>
        <v>0.330503162573366</v>
      </c>
      <c r="E27" s="373" t="n">
        <f aca="false">ЛЕСОВОССТАНОВЛЕНИЕ!E27/Площадь!$C29/'ЛЕСИСТОСТЬ '!E27*100</f>
        <v>0.350447318935552</v>
      </c>
      <c r="F27" s="373" t="n">
        <f aca="false">ЛЕСОВОССТАНОВЛЕНИЕ!F27/Площадь!$C29/'ЛЕСИСТОСТЬ '!F27*100</f>
        <v>0.341899823351758</v>
      </c>
      <c r="G27" s="373" t="n">
        <f aca="false">ЛЕСОВОССТАНОВЛЕНИЕ!G27/Площадь!$C29/'ЛЕСИСТОСТЬ '!G27*100</f>
        <v>0.291066816956069</v>
      </c>
      <c r="H27" s="373" t="n">
        <f aca="false">ЛЕСОВОССТАНОВЛЕНИЕ!H27/Площадь!$C29/'ЛЕСИСТОСТЬ '!H27*100</f>
        <v>0.2820673542652</v>
      </c>
      <c r="I27" s="373" t="n">
        <f aca="false">ЛЕСОВОССТАНОВЛЕНИЕ!I27/Площадь!$C29/'ЛЕСИСТОСТЬ '!I27*100</f>
        <v>0.31055900621118</v>
      </c>
      <c r="J27" s="373" t="n">
        <f aca="false">ЛЕСОВОССТАНОВЛЕНИЕ!J27/Площадь!$C29/'ЛЕСИСТОСТЬ '!J27*100</f>
        <v>0.307709841016582</v>
      </c>
      <c r="K27" s="373" t="n">
        <f aca="false">ЛЕСОВОССТАНОВЛЕНИЕ!K27/Площадь!$C29/'ЛЕСИСТОСТЬ '!K27*100</f>
        <v>0.326518818175251</v>
      </c>
      <c r="L27" s="373" t="n">
        <f aca="false">ЛЕСОВОССТАНОВЛЕНИЕ!L27/Площадь!$C29/'ЛЕСИСТОСТЬ '!L27*100</f>
        <v>0.323120420056546</v>
      </c>
      <c r="M27" s="373" t="n">
        <f aca="false">ЛЕСОВОССТАНОВЛЕНИЕ!M27/Площадь!$C29/'ЛЕСИСТОСТЬ '!M27*100</f>
        <v>0.322107503379253</v>
      </c>
      <c r="N27" s="373" t="n">
        <f aca="false">ЛЕСОВОССТАНОВЛЕНИЕ!N27/Площадь!$C29/'ЛЕСИСТОСТЬ '!N27*100</f>
        <v>0.315366972477064</v>
      </c>
      <c r="O27" s="373" t="n">
        <f aca="false">ЛЕСОВОССТАНОВЛЕНИЕ!O27/Площадь!$C29/'ЛЕСИСТОСТЬ '!O27*100</f>
        <v>0.314874980320314</v>
      </c>
      <c r="P27" s="373" t="n">
        <f aca="false">ЛЕСОВОССТАНОВЛЕНИЕ!P27/Площадь!$C29/'ЛЕСИСТОСТЬ '!P27*100</f>
        <v>0.322958644145303</v>
      </c>
      <c r="Q27" s="373" t="n">
        <f aca="false">ЛЕСОВОССТАНОВЛЕНИЕ!Q27/Площадь!$C29/'ЛЕСИСТОСТЬ '!Q27*100</f>
        <v>0.31104199066874</v>
      </c>
      <c r="R27" s="374" t="n">
        <f aca="false">ЛЕСОВОССТАНОВЛЕНИЕ!R27/Площадь!$C29/'ЛЕСИСТОСТЬ '!R27*100</f>
        <v>0.331017164381412</v>
      </c>
    </row>
    <row r="28" customFormat="false" ht="15.75" hidden="false" customHeight="true" outlineLevel="0" collapsed="false">
      <c r="A28" s="205" t="n">
        <v>27</v>
      </c>
      <c r="B28" s="106" t="s">
        <v>29</v>
      </c>
      <c r="C28" s="372" t="n">
        <f aca="false">ЛЕСОВОССТАНОВЛЕНИЕ!C28/Площадь!$C30/'ЛЕСИСТОСТЬ '!C28*100</f>
        <v>0.165384542688113</v>
      </c>
      <c r="D28" s="373" t="n">
        <f aca="false">ЛЕСОВОССТАНОВЛЕНИЕ!D28/Площадь!$C30/'ЛЕСИСТОСТЬ '!D28*100</f>
        <v>0.174835087984577</v>
      </c>
      <c r="E28" s="373" t="n">
        <f aca="false">ЛЕСОВОССТАНОВЛЕНИЕ!E28/Площадь!$C30/'ЛЕСИСТОСТЬ '!E28*100</f>
        <v>0.160659270039881</v>
      </c>
      <c r="F28" s="373" t="n">
        <f aca="false">ЛЕСОВОССТАНОВЛЕНИЕ!F28/Площадь!$C30/'ЛЕСИСТОСТЬ '!F28*100</f>
        <v>0.137032906798722</v>
      </c>
      <c r="G28" s="373" t="n">
        <f aca="false">ЛЕСОВОССТАНОВЛЕНИЕ!G28/Площадь!$C30/'ЛЕСИСТОСТЬ '!G28*100</f>
        <v>0.118753562606878</v>
      </c>
      <c r="H28" s="373" t="n">
        <f aca="false">ЛЕСОВОССТАНОВЛЕНИЕ!H28/Площадь!$C30/'ЛЕСИСТОСТЬ '!H28*100</f>
        <v>0.164952729260729</v>
      </c>
      <c r="I28" s="373" t="n">
        <f aca="false">ЛЕСОВОССТАНОВЛЕНИЕ!I28/Площадь!$C30/'ЛЕСИСТОСТЬ '!I28*100</f>
        <v>0.150421179302046</v>
      </c>
      <c r="J28" s="373" t="n">
        <f aca="false">ЛЕСОВОССТАНОВЛЕНИЕ!J28/Площадь!$C30/'ЛЕСИСТОСТЬ '!J28*100</f>
        <v>0.135612876676456</v>
      </c>
      <c r="K28" s="373" t="n">
        <f aca="false">ЛЕСОВОССТАНОВЛЕНИЕ!K28/Площадь!$C30/'ЛЕСИСТОСТЬ '!K28*100</f>
        <v>0.153919346262558</v>
      </c>
      <c r="L28" s="373" t="n">
        <f aca="false">ЛЕСОВОССТАНОВЛЕНИЕ!L28/Площадь!$C30/'ЛЕСИСТОСТЬ '!L28*100</f>
        <v>0.153919346262558</v>
      </c>
      <c r="M28" s="373" t="n">
        <f aca="false">ЛЕСОВОССТАНОВЛЕНИЕ!M28/Площадь!$C30/'ЛЕСИСТОСТЬ '!M28*100</f>
        <v>0.172576236718626</v>
      </c>
      <c r="N28" s="373" t="n">
        <f aca="false">ЛЕСОВОССТАНОВЛЕНИЕ!N28/Площадь!$C30/'ЛЕСИСТОСТЬ '!N28*100</f>
        <v>0.180969439365957</v>
      </c>
      <c r="O28" s="373" t="n">
        <f aca="false">ЛЕСОВОССТАНОВЛЕНИЕ!O28/Площадь!$C30/'ЛЕСИСТОСТЬ '!O28*100</f>
        <v>0.18608805686851</v>
      </c>
      <c r="P28" s="373" t="n">
        <f aca="false">ЛЕСОВОССТАНОВЛЕНИЕ!P28/Площадь!$C30/'ЛЕСИСТОСТЬ '!P28*100</f>
        <v>0.195392459711936</v>
      </c>
      <c r="Q28" s="373" t="n">
        <f aca="false">ЛЕСОВОССТАНОВЛЕНИЕ!Q28/Площадь!$C30/'ЛЕСИСТОСТЬ '!Q28*100</f>
        <v>0.214554240244778</v>
      </c>
      <c r="R28" s="374" t="n">
        <f aca="false">ЛЕСОВОССТАНОВЛЕНИЕ!R28/Площадь!$C30/'ЛЕСИСТОСТЬ '!R28*100</f>
        <v>0.181435855446797</v>
      </c>
    </row>
    <row r="29" customFormat="false" ht="15.75" hidden="false" customHeight="true" outlineLevel="0" collapsed="false">
      <c r="A29" s="207" t="n">
        <v>28</v>
      </c>
      <c r="B29" s="108" t="s">
        <v>30</v>
      </c>
      <c r="C29" s="375"/>
      <c r="D29" s="376"/>
      <c r="E29" s="376"/>
      <c r="F29" s="376"/>
      <c r="G29" s="376"/>
      <c r="H29" s="376"/>
      <c r="I29" s="376"/>
      <c r="J29" s="376"/>
      <c r="K29" s="376"/>
      <c r="L29" s="376"/>
      <c r="M29" s="376"/>
      <c r="N29" s="376"/>
      <c r="O29" s="376"/>
      <c r="P29" s="376"/>
      <c r="Q29" s="376"/>
      <c r="R29" s="377"/>
    </row>
    <row r="30" customFormat="false" ht="15.75" hidden="false" customHeight="true" outlineLevel="0" collapsed="false">
      <c r="A30" s="210" t="n">
        <v>29</v>
      </c>
      <c r="B30" s="114" t="s">
        <v>31</v>
      </c>
      <c r="C30" s="369" t="n">
        <f aca="false">ЛЕСОВОССТАНОВЛЕНИЕ!C30/Площадь!$C32/'ЛЕСИСТОСТЬ '!C30*100</f>
        <v>0.174666387200447</v>
      </c>
      <c r="D30" s="370" t="n">
        <f aca="false">ЛЕСОВОССТАНОВЛЕНИЕ!D30/Площадь!$C32/'ЛЕСИСТОСТЬ '!D30*100</f>
        <v>0.0349332774400894</v>
      </c>
      <c r="E30" s="370" t="n">
        <f aca="false">ЛЕСОВОССТАНОВЛЕНИЕ!E30/Площадь!$C32/'ЛЕСИСТОСТЬ '!E30*100</f>
        <v>0.0349332774400894</v>
      </c>
      <c r="F30" s="370" t="n">
        <f aca="false">ЛЕСОВОССТАНОВЛЕНИЕ!F30/Площадь!$C32/'ЛЕСИСТОСТЬ '!F30*100</f>
        <v>0.104799832320268</v>
      </c>
      <c r="G30" s="370" t="n">
        <f aca="false">ЛЕСОВОССТАНОВЛЕНИЕ!G30/Площадь!$C32/'ЛЕСИСТОСТЬ '!G30*100</f>
        <v>0.174666387200447</v>
      </c>
      <c r="H30" s="370" t="n">
        <f aca="false">ЛЕСОВОССТАНОВЛЕНИЕ!H30/Площадь!$C32/'ЛЕСИСТОСТЬ '!H30*100</f>
        <v>0.000349332774400894</v>
      </c>
      <c r="I30" s="370" t="n">
        <f aca="false">ЛЕСОВОССТАНОВЛЕНИЕ!I30/Площадь!$C32/'ЛЕСИСТОСТЬ '!I30*100</f>
        <v>0.0698665548801789</v>
      </c>
      <c r="J30" s="370" t="n">
        <f aca="false">ЛЕСОВОССТАНОВЛЕНИЕ!J30/Площадь!$C32/'ЛЕСИСТОСТЬ '!J30*100</f>
        <v>0.0698665548801789</v>
      </c>
      <c r="K30" s="370" t="n">
        <f aca="false">ЛЕСОВОССТАНОВЛЕНИЕ!K30/Площадь!$C32/'ЛЕСИСТОСТЬ '!K30*100</f>
        <v>0.000349332774400894</v>
      </c>
      <c r="L30" s="370" t="n">
        <f aca="false">ЛЕСОВОССТАНОВЛЕНИЕ!L30/Площадь!$C32/'ЛЕСИСТОСТЬ '!L30*100</f>
        <v>0.000348383500557414</v>
      </c>
      <c r="M30" s="370" t="n">
        <f aca="false">ЛЕСОВОССТАНОВЛЕНИЕ!M30/Площадь!$C32/'ЛЕСИСТОСТЬ '!M30*100</f>
        <v>0.000348383500557414</v>
      </c>
      <c r="N30" s="370" t="n">
        <f aca="false">ЛЕСОВОССТАНОВЛЕНИЕ!N30/Площадь!$C32/'ЛЕСИСТОСТЬ '!N30*100</f>
        <v>0.000349332774400894</v>
      </c>
      <c r="O30" s="370" t="n">
        <f aca="false">ЛЕСОВОССТАНОВЛЕНИЕ!O30/Площадь!$C32/'ЛЕСИСТОСТЬ '!O30*100</f>
        <v>0.000349332774400894</v>
      </c>
      <c r="P30" s="370" t="n">
        <f aca="false">ЛЕСОВОССТАНОВЛЕНИЕ!P30/Площадь!$C32/'ЛЕСИСТОСТЬ '!P30*100</f>
        <v>0.000349332774400894</v>
      </c>
      <c r="Q30" s="370" t="n">
        <f aca="false">ЛЕСОВОССТАНОВЛЕНИЕ!Q30/Площадь!$C32/'ЛЕСИСТОСТЬ '!Q30*100</f>
        <v>0.000348383500557414</v>
      </c>
      <c r="R30" s="371" t="n">
        <f aca="false">ЛЕСОВОССТАНОВЛЕНИЕ!R30/Площадь!$C32/'ЛЕСИСТОСТЬ '!R30*100</f>
        <v>0.0523999161601341</v>
      </c>
    </row>
    <row r="31" customFormat="false" ht="15.75" hidden="false" customHeight="true" outlineLevel="0" collapsed="false">
      <c r="A31" s="211" t="n">
        <v>30</v>
      </c>
      <c r="B31" s="116" t="s">
        <v>32</v>
      </c>
      <c r="C31" s="372" t="n">
        <f aca="false">ЛЕСОВОССТАНОВЛЕНИЕ!C31/Площадь!$C33/'ЛЕСИСТОСТЬ '!C31*100</f>
        <v>3.34672021419009</v>
      </c>
      <c r="D31" s="373" t="n">
        <f aca="false">ЛЕСОВОССТАНОВЛЕНИЕ!D31/Площадь!$C33/'ЛЕСИСТОСТЬ '!D31*100</f>
        <v>6.69344042838019</v>
      </c>
      <c r="E31" s="373" t="n">
        <f aca="false">ЛЕСОВОССТАНОВЛЕНИЕ!E31/Площадь!$C33/'ЛЕСИСТОСТЬ '!E31*100</f>
        <v>8.03212851405622</v>
      </c>
      <c r="F31" s="373" t="n">
        <f aca="false">ЛЕСОВОССТАНОВЛЕНИЕ!F31/Площадь!$C33/'ЛЕСИСТОСТЬ '!F31*100</f>
        <v>8.03212851405622</v>
      </c>
      <c r="G31" s="373" t="n">
        <f aca="false">ЛЕСОВОССТАНОВЛЕНИЕ!G31/Площадь!$C33/'ЛЕСИСТОСТЬ '!G31*100</f>
        <v>8.03212851405622</v>
      </c>
      <c r="H31" s="373" t="n">
        <f aca="false">ЛЕСОВОССТАНОВЛЕНИЕ!H31/Площадь!$C33/'ЛЕСИСТОСТЬ '!H31*100</f>
        <v>8.03212851405622</v>
      </c>
      <c r="I31" s="373" t="n">
        <f aca="false">ЛЕСОВОССТАНОВЛЕНИЕ!I31/Площадь!$C33/'ЛЕСИСТОСТЬ '!I31*100</f>
        <v>6.02409638554217</v>
      </c>
      <c r="J31" s="373" t="n">
        <f aca="false">ЛЕСОВОССТАНОВЛЕНИЕ!J31/Площадь!$C33/'ЛЕСИСТОСТЬ '!J31*100</f>
        <v>6.02409638554217</v>
      </c>
      <c r="K31" s="373" t="n">
        <f aca="false">ЛЕСОВОССТАНОВЛЕНИЕ!K31/Площадь!$C33/'ЛЕСИСТОСТЬ '!K31*100</f>
        <v>6.69344042838019</v>
      </c>
      <c r="L31" s="373" t="n">
        <f aca="false">ЛЕСОВОССТАНОВЛЕНИЕ!L31/Площадь!$C33/'ЛЕСИСТОСТЬ '!L31*100</f>
        <v>6.02409638554217</v>
      </c>
      <c r="M31" s="373" t="n">
        <f aca="false">ЛЕСОВОССТАНОВЛЕНИЕ!M31/Площадь!$C33/'ЛЕСИСТОСТЬ '!M31*100</f>
        <v>4.68540829986613</v>
      </c>
      <c r="N31" s="373" t="n">
        <f aca="false">ЛЕСОВОССТАНОВЛЕНИЕ!N31/Площадь!$C33/'ЛЕСИСТОСТЬ '!N31*100</f>
        <v>0.00669344042838019</v>
      </c>
      <c r="O31" s="373" t="n">
        <f aca="false">ЛЕСОВОССТАНОВЛЕНИЕ!O31/Площадь!$C33/'ЛЕСИСТОСТЬ '!O31*100</f>
        <v>0.00669344042838019</v>
      </c>
      <c r="P31" s="373" t="n">
        <f aca="false">ЛЕСОВОССТАНОВЛЕНИЕ!P31/Площадь!$C33/'ЛЕСИСТОСТЬ '!P31*100</f>
        <v>0.00669344042838019</v>
      </c>
      <c r="Q31" s="373" t="n">
        <f aca="false">ЛЕСОВОССТАНОВЛЕНИЕ!Q31/Площадь!$C33/'ЛЕСИСТОСТЬ '!Q31*100</f>
        <v>0.00669344042838019</v>
      </c>
      <c r="R31" s="374" t="n">
        <f aca="false">ЛЕСОВОССТАНОВЛЕНИЕ!R31/Площадь!$C33/'ЛЕСИСТОСТЬ '!R31*100</f>
        <v>0.00669344042838019</v>
      </c>
    </row>
    <row r="32" customFormat="false" ht="15.75" hidden="false" customHeight="true" outlineLevel="0" collapsed="false">
      <c r="A32" s="211" t="n">
        <v>31</v>
      </c>
      <c r="B32" s="116" t="s">
        <v>33</v>
      </c>
      <c r="C32" s="378"/>
      <c r="D32" s="379"/>
      <c r="E32" s="379"/>
      <c r="F32" s="379"/>
      <c r="G32" s="379"/>
      <c r="H32" s="379"/>
      <c r="I32" s="379"/>
      <c r="J32" s="379"/>
      <c r="K32" s="379"/>
      <c r="L32" s="373" t="n">
        <f aca="false">ЛЕСОВОССТАНОВЛЕНИЕ!L32/Площадь!$C34/'ЛЕСИСТОСТЬ '!L32*100</f>
        <v>0.000358076413506642</v>
      </c>
      <c r="M32" s="373" t="n">
        <f aca="false">ЛЕСОВОССТАНОВЛЕНИЕ!M32/Площадь!$C34/'ЛЕСИСТОСТЬ '!M32*100</f>
        <v>0.000358076413506642</v>
      </c>
      <c r="N32" s="373" t="n">
        <f aca="false">ЛЕСОВОССТАНОВЛЕНИЕ!N32/Площадь!$C34/'ЛЕСИСТОСТЬ '!N32*100</f>
        <v>0.000364896916621055</v>
      </c>
      <c r="O32" s="373" t="n">
        <f aca="false">ЛЕСОВОССТАНОВЛЕНИЕ!O32/Площадь!$C34/'ЛЕСИСТОСТЬ '!O32*100</f>
        <v>0.000358076413506642</v>
      </c>
      <c r="P32" s="373" t="n">
        <f aca="false">ЛЕСОВОССТАНОВЛЕНИЕ!P32/Площадь!$C34/'ЛЕСИСТОСТЬ '!P32*100</f>
        <v>0.000430496362305739</v>
      </c>
      <c r="Q32" s="373" t="n">
        <f aca="false">ЛЕСОВОССТАНОВЛЕНИЕ!Q32/Площадь!$C34/'ЛЕСИСТОСТЬ '!Q32*100</f>
        <v>0.000358076413506642</v>
      </c>
      <c r="R32" s="374" t="n">
        <f aca="false">ЛЕСОВОССТАНОВЛЕНИЕ!R32/Площадь!$C34/'ЛЕСИСТОСТЬ '!R32*100</f>
        <v>0.000358076413506642</v>
      </c>
    </row>
    <row r="33" customFormat="false" ht="15.75" hidden="false" customHeight="true" outlineLevel="0" collapsed="false">
      <c r="A33" s="211" t="n">
        <v>32</v>
      </c>
      <c r="B33" s="116" t="s">
        <v>34</v>
      </c>
      <c r="C33" s="372" t="n">
        <f aca="false">ЛЕСОВОССТАНОВЛЕНИЕ!C33/Площадь!$C35/'ЛЕСИСТОСТЬ '!C33*100</f>
        <v>0.104911153366992</v>
      </c>
      <c r="D33" s="373" t="n">
        <f aca="false">ЛЕСОВОССТАНОВЛЕНИЕ!D33/Площадь!$C35/'ЛЕСИСТОСТЬ '!D33*100</f>
        <v>0.0917972591961183</v>
      </c>
      <c r="E33" s="373" t="n">
        <f aca="false">ЛЕСОВОССТАНОВЛЕНИЕ!E33/Площадь!$C35/'ЛЕСИСТОСТЬ '!E33*100</f>
        <v>0.0655694708543702</v>
      </c>
      <c r="F33" s="373" t="n">
        <f aca="false">ЛЕСОВОССТАНОВЛЕНИЕ!F33/Площадь!$C35/'ЛЕСИСТОСТЬ '!F33*100</f>
        <v>0.0655694708543702</v>
      </c>
      <c r="G33" s="373" t="n">
        <f aca="false">ЛЕСОВОССТАНОВЛЕНИЕ!G33/Площадь!$C35/'ЛЕСИСТОСТЬ '!G33*100</f>
        <v>0.0524555766834962</v>
      </c>
      <c r="H33" s="373" t="n">
        <f aca="false">ЛЕСОВОССТАНОВЛЕНИЕ!H33/Площадь!$C35/'ЛЕСИСТОСТЬ '!H33*100</f>
        <v>0.0721264179398072</v>
      </c>
      <c r="I33" s="373" t="n">
        <f aca="false">ЛЕСОВОССТАНОВЛЕНИЕ!I33/Площадь!$C35/'ЛЕСИСТОСТЬ '!I33*100</f>
        <v>0.0524555766834962</v>
      </c>
      <c r="J33" s="373" t="n">
        <f aca="false">ЛЕСОВОССТАНОВЛЕНИЕ!J33/Площадь!$C35/'ЛЕСИСТОСТЬ '!J33*100</f>
        <v>0.0655694708543702</v>
      </c>
      <c r="K33" s="373" t="n">
        <f aca="false">ЛЕСОВОССТАНОВЛЕНИЕ!K33/Площадь!$C35/'ЛЕСИСТОСТЬ '!K33*100</f>
        <v>0.0655694708543702</v>
      </c>
      <c r="L33" s="373" t="n">
        <f aca="false">ЛЕСОВОССТАНОВЛЕНИЕ!L33/Площадь!$C35/'ЛЕСИСТОСТЬ '!L33*100</f>
        <v>0.0721264179398072</v>
      </c>
      <c r="M33" s="373" t="n">
        <f aca="false">ЛЕСОВОССТАНОВЛЕНИЕ!M33/Площадь!$C35/'ЛЕСИСТОСТЬ '!M33*100</f>
        <v>0.0458986295980591</v>
      </c>
      <c r="N33" s="373" t="n">
        <f aca="false">ЛЕСОВОССТАНОВЛЕНИЕ!N33/Площадь!$C35/'ЛЕСИСТОСТЬ '!N33*100</f>
        <v>0.0393416825126221</v>
      </c>
      <c r="O33" s="373" t="n">
        <f aca="false">ЛЕСОВОССТАНОВЛЕНИЕ!O33/Площадь!$C35/'ЛЕСИСТОСТЬ '!O33*100</f>
        <v>0.0393416825126221</v>
      </c>
      <c r="P33" s="373" t="n">
        <f aca="false">ЛЕСОВОССТАНОВЛЕНИЕ!P33/Площадь!$C35/'ЛЕСИСТОСТЬ '!P33*100</f>
        <v>0.0327847354271851</v>
      </c>
      <c r="Q33" s="373" t="n">
        <f aca="false">ЛЕСОВОССТАНОВЛЕНИЕ!Q33/Площадь!$C35/'ЛЕСИСТОСТЬ '!Q33*100</f>
        <v>0.0327847354271851</v>
      </c>
      <c r="R33" s="374" t="n">
        <v>0.001</v>
      </c>
    </row>
    <row r="34" customFormat="false" ht="15.75" hidden="false" customHeight="true" outlineLevel="0" collapsed="false">
      <c r="A34" s="211" t="n">
        <v>33</v>
      </c>
      <c r="B34" s="116" t="s">
        <v>35</v>
      </c>
      <c r="C34" s="372" t="n">
        <f aca="false">ЛЕСОВОССТАНОВЛЕНИЕ!C34/Площадь!$C36/'ЛЕСИСТОСТЬ '!C34*100</f>
        <v>0.113378684807256</v>
      </c>
      <c r="D34" s="373" t="n">
        <f aca="false">ЛЕСОВОССТАНОВЛЕНИЕ!D34/Площадь!$C36/'ЛЕСИСТОСТЬ '!D34*100</f>
        <v>0.113378684807256</v>
      </c>
      <c r="E34" s="373" t="n">
        <f aca="false">ЛЕСОВОССТАНОВЛЕНИЕ!E34/Площадь!$C36/'ЛЕСИСТОСТЬ '!E34*100</f>
        <v>0.226757369614512</v>
      </c>
      <c r="F34" s="373" t="n">
        <f aca="false">ЛЕСОВОССТАНОВЛЕНИЕ!F34/Площадь!$C36/'ЛЕСИСТОСТЬ '!F34*100</f>
        <v>0.113378684807256</v>
      </c>
      <c r="G34" s="373" t="n">
        <f aca="false">ЛЕСОВОССТАНОВЛЕНИЕ!G34/Площадь!$C36/'ЛЕСИСТОСТЬ '!G34*100</f>
        <v>0.113378684807256</v>
      </c>
      <c r="H34" s="373" t="n">
        <f aca="false">ЛЕСОВОССТАНОВЛЕНИЕ!H34/Площадь!$C36/'ЛЕСИСТОСТЬ '!H34*100</f>
        <v>0.113378684807256</v>
      </c>
      <c r="I34" s="373" t="n">
        <v>0.001</v>
      </c>
      <c r="J34" s="373" t="n">
        <f aca="false">ЛЕСОВОССТАНОВЛЕНИЕ!J34/Площадь!$C36/'ЛЕСИСТОСТЬ '!J34*100</f>
        <v>0.113378684807256</v>
      </c>
      <c r="K34" s="373" t="n">
        <f aca="false">ЛЕСОВОССТАНОВЛЕНИЕ!K34/Площадь!$C36/'ЛЕСИСТОСТЬ '!K34*100</f>
        <v>0.113378684807256</v>
      </c>
      <c r="L34" s="373" t="n">
        <f aca="false">ЛЕСОВОССТАНОВЛЕНИЕ!L34/Площадь!$C36/'ЛЕСИСТОСТЬ '!L34*100</f>
        <v>0.113378684807256</v>
      </c>
      <c r="M34" s="373" t="n">
        <f aca="false">ЛЕСОВОССТАНОВЛЕНИЕ!M34/Площадь!$C36/'ЛЕСИСТОСТЬ '!M34*100</f>
        <v>0.107411385606874</v>
      </c>
      <c r="N34" s="373" t="n">
        <v>0.001</v>
      </c>
      <c r="O34" s="373" t="n">
        <f aca="false">ЛЕСОВОССТАНОВЛЕНИЕ!O34/Площадь!$C36/'ЛЕСИСТОСТЬ '!O34*100</f>
        <v>0.113378684807256</v>
      </c>
      <c r="P34" s="373" t="n">
        <f aca="false">ЛЕСОВОССТАНОВЛЕНИЕ!P34/Площадь!$C36/'ЛЕСИСТОСТЬ '!P34*100</f>
        <v>0.113378684807256</v>
      </c>
      <c r="Q34" s="373" t="n">
        <v>0.001</v>
      </c>
      <c r="R34" s="374" t="n">
        <f aca="false">ЛЕСОВОССТАНОВЛЕНИЕ!R34/Площадь!$C36/'ЛЕСИСТОСТЬ '!R34*100</f>
        <v>0.113378684807256</v>
      </c>
    </row>
    <row r="35" customFormat="false" ht="15.75" hidden="false" customHeight="true" outlineLevel="0" collapsed="false">
      <c r="A35" s="211" t="n">
        <v>34</v>
      </c>
      <c r="B35" s="116" t="s">
        <v>36</v>
      </c>
      <c r="C35" s="372" t="n">
        <f aca="false">ЛЕСОВОССТАНОВЛЕНИЕ!C35/Площадь!$C37/'ЛЕСИСТОСТЬ '!C35*100</f>
        <v>0.329577522812944</v>
      </c>
      <c r="D35" s="373" t="n">
        <f aca="false">ЛЕСОВОССТАНОВЛЕНИЕ!D35/Площадь!$C37/'ЛЕСИСТОСТЬ '!D35*100</f>
        <v>0.494366284219416</v>
      </c>
      <c r="E35" s="373" t="n">
        <f aca="false">ЛЕСОВОССТАНОВЛЕНИЕ!E35/Площадь!$C37/'ЛЕСИСТОСТЬ '!E35*100</f>
        <v>0.473767689043607</v>
      </c>
      <c r="F35" s="373" t="n">
        <f aca="false">ЛЕСОВОССТАНОВЛЕНИЕ!F35/Площадь!$C37/'ЛЕСИСТОСТЬ '!F35*100</f>
        <v>0.473767689043607</v>
      </c>
      <c r="G35" s="373" t="n">
        <f aca="false">ЛЕСОВОССТАНОВЛЕНИЕ!G35/Площадь!$C37/'ЛЕСИСТОСТЬ '!G35*100</f>
        <v>0.494366284219416</v>
      </c>
      <c r="H35" s="373" t="n">
        <f aca="false">ЛЕСОВОССТАНОВЛЕНИЕ!H35/Площадь!$C37/'ЛЕСИСТОСТЬ '!H35*100</f>
        <v>0.370774713164562</v>
      </c>
      <c r="I35" s="373" t="n">
        <f aca="false">ЛЕСОВОССТАНОВЛЕНИЕ!I35/Площадь!$C37/'ЛЕСИСТОСТЬ '!I35*100</f>
        <v>0.41197190351618</v>
      </c>
      <c r="J35" s="373" t="n">
        <f aca="false">ЛЕСОВОССТАНОВЛЕНИЕ!J35/Площадь!$C37/'ЛЕСИСТОСТЬ '!J35*100</f>
        <v>0.267781737285517</v>
      </c>
      <c r="K35" s="373" t="n">
        <f aca="false">ЛЕСОВОССТАНОВЛЕНИЕ!K35/Площадь!$C37/'ЛЕСИСТОСТЬ '!K35*100</f>
        <v>0.226584546933899</v>
      </c>
      <c r="L35" s="373" t="n">
        <f aca="false">ЛЕСОВОССТАНОВЛЕНИЕ!L35/Площадь!$C37/'ЛЕСИСТОСТЬ '!L35*100</f>
        <v>0.247183142109708</v>
      </c>
      <c r="M35" s="373" t="n">
        <f aca="false">ЛЕСОВОССТАНОВЛЕНИЕ!M35/Площадь!$C37/'ЛЕСИСТОСТЬ '!M35*100</f>
        <v>0.185387356582281</v>
      </c>
      <c r="N35" s="373" t="n">
        <f aca="false">ЛЕСОВОССТАНОВЛЕНИЕ!N35/Площадь!$C37/'ЛЕСИСТОСТЬ '!N35*100</f>
        <v>0.185387356582281</v>
      </c>
      <c r="O35" s="373" t="n">
        <f aca="false">ЛЕСОВОССТАНОВЛЕНИЕ!O35/Площадь!$C37/'ЛЕСИСТОСТЬ '!O35*100</f>
        <v>0.210890379180902</v>
      </c>
      <c r="P35" s="373" t="n">
        <f aca="false">ЛЕСОВОССТАНОВЛЕНИЕ!P35/Площадь!$C37/'ЛЕСИСТОСТЬ '!P35*100</f>
        <v>0.231979417098992</v>
      </c>
      <c r="Q35" s="373" t="n">
        <f aca="false">ЛЕСОВОССТАНОВЛЕНИЕ!Q35/Площадь!$C37/'ЛЕСИСТОСТЬ '!Q35*100</f>
        <v>0.274157492935172</v>
      </c>
      <c r="R35" s="374" t="n">
        <f aca="false">ЛЕСОВОССТАНОВЛЕНИЕ!R35/Площадь!$C37/'ЛЕСИСТОСТЬ '!R35*100</f>
        <v>0.274157492935172</v>
      </c>
    </row>
    <row r="36" customFormat="false" ht="15.75" hidden="false" customHeight="true" outlineLevel="0" collapsed="false">
      <c r="A36" s="211" t="n">
        <v>35</v>
      </c>
      <c r="B36" s="116" t="s">
        <v>37</v>
      </c>
      <c r="C36" s="372" t="n">
        <f aca="false">ЛЕСОВОССТАНОВЛЕНИЕ!C36/Площадь!$C38/'ЛЕСИСТОСТЬ '!C36*100</f>
        <v>0.396039603960396</v>
      </c>
      <c r="D36" s="373" t="n">
        <f aca="false">ЛЕСОВОССТАНОВЛЕНИЕ!D36/Площадь!$C38/'ЛЕСИСТОСТЬ '!D36*100</f>
        <v>0.594059405940594</v>
      </c>
      <c r="E36" s="373" t="n">
        <f aca="false">ЛЕСОВОССТАНОВЛЕНИЕ!E36/Площадь!$C38/'ЛЕСИСТОСТЬ '!E36*100</f>
        <v>0.673267326732673</v>
      </c>
      <c r="F36" s="373" t="n">
        <f aca="false">ЛЕСОВОССТАНОВЛЕНИЕ!F36/Площадь!$C38/'ЛЕСИСТОСТЬ '!F36*100</f>
        <v>0.396039603960396</v>
      </c>
      <c r="G36" s="373" t="n">
        <f aca="false">ЛЕСОВОССТАНОВЛЕНИЕ!G36/Площадь!$C38/'ЛЕСИСТОСТЬ '!G36*100</f>
        <v>0.594059405940594</v>
      </c>
      <c r="H36" s="373" t="n">
        <f aca="false">ЛЕСОВОССТАНОВЛЕНИЕ!H36/Площадь!$C38/'ЛЕСИСТОСТЬ '!H36*100</f>
        <v>0.618811881188119</v>
      </c>
      <c r="I36" s="373" t="n">
        <f aca="false">ЛЕСОВОССТАНОВЛЕНИЕ!I36/Площадь!$C38/'ЛЕСИСТОСТЬ '!I36*100</f>
        <v>0.866336633663366</v>
      </c>
      <c r="J36" s="373" t="n">
        <f aca="false">ЛЕСОВОССТАНОВЛЕНИЕ!J36/Площадь!$C38/'ЛЕСИСТОСТЬ '!J36*100</f>
        <v>0.618811881188119</v>
      </c>
      <c r="K36" s="373" t="n">
        <f aca="false">ЛЕСОВОССТАНОВЛЕНИЕ!K36/Площадь!$C38/'ЛЕСИСТОСТЬ '!K36*100</f>
        <v>0.618811881188119</v>
      </c>
      <c r="L36" s="373" t="n">
        <f aca="false">ЛЕСОВОССТАНОВЛЕНИЕ!L36/Площадь!$C38/'ЛЕСИСТОСТЬ '!L36*100</f>
        <v>0.618811881188119</v>
      </c>
      <c r="M36" s="373" t="n">
        <f aca="false">ЛЕСОВОССТАНОВЛЕНИЕ!M36/Площадь!$C38/'ЛЕСИСТОСТЬ '!M36*100</f>
        <v>0.371287128712871</v>
      </c>
      <c r="N36" s="373" t="n">
        <f aca="false">ЛЕСОВОССТАНОВЛЕНИЕ!N36/Площадь!$C38/'ЛЕСИСТОСТЬ '!N36*100</f>
        <v>0.453795379537954</v>
      </c>
      <c r="O36" s="373" t="n">
        <f aca="false">ЛЕСОВОССТАНОВЛЕНИЕ!O36/Площадь!$C38/'ЛЕСИСТОСТЬ '!O36*100</f>
        <v>0.495049504950495</v>
      </c>
      <c r="P36" s="373" t="n">
        <f aca="false">ЛЕСОВОССТАНОВЛЕНИЕ!P36/Площадь!$C38/'ЛЕСИСТОСТЬ '!P36*100</f>
        <v>0.495049504950495</v>
      </c>
      <c r="Q36" s="373" t="n">
        <f aca="false">ЛЕСОВОССТАНОВЛЕНИЕ!Q36/Площадь!$C38/'ЛЕСИСТОСТЬ '!Q36*100</f>
        <v>0.783828382838284</v>
      </c>
      <c r="R36" s="374" t="n">
        <f aca="false">ЛЕСОВОССТАНОВЛЕНИЕ!R36/Площадь!$C38/'ЛЕСИСТОСТЬ '!R36*100</f>
        <v>0.618811881188119</v>
      </c>
    </row>
    <row r="37" customFormat="false" ht="15.75" hidden="false" customHeight="true" outlineLevel="0" collapsed="false">
      <c r="A37" s="212" t="n">
        <v>36</v>
      </c>
      <c r="B37" s="122" t="s">
        <v>38</v>
      </c>
      <c r="C37" s="375"/>
      <c r="D37" s="376"/>
      <c r="E37" s="376"/>
      <c r="F37" s="376"/>
      <c r="G37" s="376"/>
      <c r="H37" s="376"/>
      <c r="I37" s="376"/>
      <c r="J37" s="376"/>
      <c r="K37" s="376"/>
      <c r="L37" s="380" t="n">
        <f aca="false">ЛЕСОВОССТАНОВЛЕНИЕ!L37/Площадь!$C39/'ЛЕСИСТОСТЬ '!L37*100</f>
        <v>0.00343997248022016</v>
      </c>
      <c r="M37" s="380" t="n">
        <f aca="false">ЛЕСОВОССТАНОВЛЕНИЕ!M37/Площадь!$C39/'ЛЕСИСТОСТЬ '!M37*100</f>
        <v>0.00343997248022016</v>
      </c>
      <c r="N37" s="380" t="n">
        <f aca="false">ЛЕСОВОССТАНОВЛЕНИЕ!N37/Площадь!$C39/'ЛЕСИСТОСТЬ '!N37*100</f>
        <v>0.00342935528120713</v>
      </c>
      <c r="O37" s="380" t="n">
        <f aca="false">ЛЕСОВОССТАНОВЛЕНИЕ!O37/Площадь!$C39/'ЛЕСИСТОСТЬ '!O37*100</f>
        <v>0.00328731097961867</v>
      </c>
      <c r="P37" s="380" t="n">
        <f aca="false">ЛЕСОВОССТАНОВЛЕНИЕ!P37/Площадь!$C39/'ЛЕСИСТОСТЬ '!P37*100</f>
        <v>0.00328731097961867</v>
      </c>
      <c r="Q37" s="380" t="n">
        <f aca="false">ЛЕСОВОССТАНОВЛЕНИЕ!Q37/Площадь!$C39/'ЛЕСИСТОСТЬ '!Q37*100</f>
        <v>0.00323939099449304</v>
      </c>
      <c r="R37" s="381" t="n">
        <f aca="false">ЛЕСОВОССТАНОВЛЕНИЕ!R37/Площадь!$C39/'ЛЕСИСТОСТЬ '!R37*100</f>
        <v>0.00323939099449304</v>
      </c>
    </row>
    <row r="38" customFormat="false" ht="15.75" hidden="false" customHeight="true" outlineLevel="0" collapsed="false">
      <c r="A38" s="210" t="n">
        <v>37</v>
      </c>
      <c r="B38" s="114" t="s">
        <v>39</v>
      </c>
      <c r="C38" s="369" t="n">
        <f aca="false">ЛЕСОВОССТАНОВЛЕНИЕ!C38/Площадь!$C40/'ЛЕСИСТОСТЬ '!C38*100</f>
        <v>0.189340149578718</v>
      </c>
      <c r="D38" s="370" t="n">
        <f aca="false">ЛЕСОВОССТАНОВЛЕНИЕ!D38/Площадь!$C40/'ЛЕСИСТОСТЬ '!D38*100</f>
        <v>0.20827416453659</v>
      </c>
      <c r="E38" s="370" t="n">
        <f aca="false">ЛЕСОВОССТАНОВЛЕНИЕ!E38/Площадь!$C40/'ЛЕСИСТОСТЬ '!E38*100</f>
        <v>0.227208179494462</v>
      </c>
      <c r="F38" s="370" t="n">
        <f aca="false">ЛЕСОВОССТАНОВЛЕНИЕ!F38/Площадь!$C40/'ЛЕСИСТОСТЬ '!F38*100</f>
        <v>0.20827416453659</v>
      </c>
      <c r="G38" s="370" t="n">
        <f aca="false">ЛЕСОВОССТАНОВЛЕНИЕ!G38/Площадь!$C40/'ЛЕСИСТОСТЬ '!G38*100</f>
        <v>0.189340149578718</v>
      </c>
      <c r="H38" s="370" t="n">
        <f aca="false">ЛЕСОВОССТАНОВЛЕНИЕ!H38/Площадь!$C40/'ЛЕСИСТОСТЬ '!H38*100</f>
        <v>0.000189340149578718</v>
      </c>
      <c r="I38" s="370" t="n">
        <f aca="false">ЛЕСОВОССТАНОВЛЕНИЕ!I38/Площадь!$C40/'ЛЕСИСТОСТЬ '!I38*100</f>
        <v>0.000187553921752504</v>
      </c>
      <c r="J38" s="370" t="n">
        <f aca="false">ЛЕСОВОССТАНОВЛЕНИЕ!J38/Площадь!$C40/'ЛЕСИСТОСТЬ '!J38*100</f>
        <v>0.0937769608762519</v>
      </c>
      <c r="K38" s="370" t="n">
        <f aca="false">ЛЕСОВОССТАНОВЛЕНИЕ!K38/Площадь!$C40/'ЛЕСИСТОСТЬ '!K38*100</f>
        <v>0.000187553921752504</v>
      </c>
      <c r="L38" s="370" t="n">
        <f aca="false">ЛЕСОВОССТАНОВЛЕНИЕ!L38/Площадь!$C40/'ЛЕСИСТОСТЬ '!L38*100</f>
        <v>0.000187553921752504</v>
      </c>
      <c r="M38" s="370" t="n">
        <f aca="false">ЛЕСОВОССТАНОВЛЕНИЕ!M38/Площадь!$C40/'ЛЕСИСТОСТЬ '!M38*100</f>
        <v>0.000276121051468964</v>
      </c>
      <c r="N38" s="370" t="n">
        <f aca="false">ЛЕСОВОССТАНОВЛЕНИЕ!N38/Площадь!$C40/'ЛЕСИСТОСТЬ '!N38*100</f>
        <v>0.000276121051468964</v>
      </c>
      <c r="O38" s="370" t="n">
        <f aca="false">ЛЕСОВОССТАНОВЛЕНИЕ!O38/Площадь!$C40/'ЛЕСИСТОСТЬ '!O38*100</f>
        <v>0.000276121051468964</v>
      </c>
      <c r="P38" s="370" t="n">
        <f aca="false">ЛЕСОВОССТАНОВЛЕНИЕ!P38/Площадь!$C40/'ЛЕСИСТОСТЬ '!P38*100</f>
        <v>0.138060525734482</v>
      </c>
      <c r="Q38" s="370" t="n">
        <f aca="false">ЛЕСОВОССТАНОВЛЕНИЕ!Q38/Площадь!$C40/'ЛЕСИСТОСТЬ '!Q38*100</f>
        <v>0.108935428524742</v>
      </c>
      <c r="R38" s="371" t="n">
        <f aca="false">ЛЕСОВОССТАНОВЛЕНИЕ!R38/Площадь!$C40/'ЛЕСИСТОСТЬ '!R38*100</f>
        <v>0.0980418856722678</v>
      </c>
    </row>
    <row r="39" customFormat="false" ht="15.75" hidden="false" customHeight="true" outlineLevel="0" collapsed="false">
      <c r="A39" s="211" t="n">
        <v>38</v>
      </c>
      <c r="B39" s="116" t="s">
        <v>40</v>
      </c>
      <c r="C39" s="372" t="n">
        <f aca="false">ЛЕСОВОССТАНОВЛЕНИЕ!C39/Площадь!$C41/'ЛЕСИСТОСТЬ '!C39*100</f>
        <v>0.507356671740234</v>
      </c>
      <c r="D39" s="373" t="n">
        <f aca="false">ЛЕСОВОССТАНОВЛЕНИЕ!D39/Площадь!$C41/'ЛЕСИСТОСТЬ '!D39*100</f>
        <v>0.126839167935058</v>
      </c>
      <c r="E39" s="373" t="n">
        <f aca="false">ЛЕСОВОССТАНОВЛЕНИЕ!E39/Площадь!$C41/'ЛЕСИСТОСТЬ '!E39*100</f>
        <v>0.634195839675292</v>
      </c>
      <c r="F39" s="373" t="n">
        <f aca="false">ЛЕСОВОССТАНОВЛЕНИЕ!F39/Площадь!$C41/'ЛЕСИСТОСТЬ '!F39*100</f>
        <v>0.887874175545408</v>
      </c>
      <c r="G39" s="373" t="n">
        <f aca="false">ЛЕСОВОССТАНОВЛЕНИЕ!G39/Площадь!$C41/'ЛЕСИСТОСТЬ '!G39*100</f>
        <v>0.896057347670251</v>
      </c>
      <c r="H39" s="373" t="n">
        <f aca="false">ЛЕСОВОССТАНОВЛЕНИЕ!H39/Площадь!$C41/'ЛЕСИСТОСТЬ '!H39*100</f>
        <v>0.512032770097286</v>
      </c>
      <c r="I39" s="373" t="n">
        <f aca="false">ЛЕСОВОССТАНОВЛЕНИЕ!I39/Площадь!$C41/'ЛЕСИСТОСТЬ '!I39*100</f>
        <v>0.00127420998980632</v>
      </c>
      <c r="J39" s="373" t="n">
        <f aca="false">ЛЕСОВОССТАНОВЛЕНИЕ!J39/Площадь!$C41/'ЛЕСИСТОСТЬ '!J39*100</f>
        <v>0.00127420998980632</v>
      </c>
      <c r="K39" s="373" t="n">
        <f aca="false">ЛЕСОВОССТАНОВЛЕНИЕ!K39/Площадь!$C41/'ЛЕСИСТОСТЬ '!K39*100</f>
        <v>0.00126839167935058</v>
      </c>
      <c r="L39" s="373" t="n">
        <f aca="false">ЛЕСОВОССТАНОВЛЕНИЕ!L39/Площадь!$C41/'ЛЕСИСТОСТЬ '!L39*100</f>
        <v>0.00126839167935058</v>
      </c>
      <c r="M39" s="373" t="n">
        <f aca="false">ЛЕСОВОССТАНОВЛЕНИЕ!M39/Площадь!$C41/'ЛЕСИСТОСТЬ '!M39*100</f>
        <v>0.00126839167935058</v>
      </c>
      <c r="N39" s="373" t="n">
        <f aca="false">ЛЕСОВОССТАНОВЛЕНИЕ!N39/Площадь!$C41/'ЛЕСИСТОСТЬ '!N39*100</f>
        <v>0.00126839167935058</v>
      </c>
      <c r="O39" s="373" t="n">
        <f aca="false">ЛЕСОВОССТАНОВЛЕНИЕ!O39/Площадь!$C41/'ЛЕСИСТОСТЬ '!O39*100</f>
        <v>0.00126839167935058</v>
      </c>
      <c r="P39" s="373" t="n">
        <f aca="false">ЛЕСОВОССТАНОВЛЕНИЕ!P39/Площадь!$C41/'ЛЕСИСТОСТЬ '!P39*100</f>
        <v>0.00126839167935058</v>
      </c>
      <c r="Q39" s="373" t="n">
        <f aca="false">ЛЕСОВОССТАНОВЛЕНИЕ!Q39/Площадь!$C41/'ЛЕСИСТОСТЬ '!Q39*100</f>
        <v>0.00126839167935058</v>
      </c>
      <c r="R39" s="374" t="n">
        <f aca="false">ЛЕСОВОССТАНОВЛЕНИЕ!R39/Площадь!$C41/'ЛЕСИСТОСТЬ '!R39*100</f>
        <v>0.00127420998980632</v>
      </c>
    </row>
    <row r="40" customFormat="false" ht="15.75" hidden="false" customHeight="true" outlineLevel="0" collapsed="false">
      <c r="A40" s="211" t="n">
        <v>39</v>
      </c>
      <c r="B40" s="127" t="s">
        <v>41</v>
      </c>
      <c r="C40" s="372" t="n">
        <f aca="false">ЛЕСОВОССТАНОВЛЕНИЕ!C40/Площадь!$C42/'ЛЕСИСТОСТЬ '!C40*100</f>
        <v>0.313725490196078</v>
      </c>
      <c r="D40" s="373" t="n">
        <f aca="false">ЛЕСОВОССТАНОВЛЕНИЕ!D40/Площадь!$C42/'ЛЕСИСТОСТЬ '!D40*100</f>
        <v>0.261437908496732</v>
      </c>
      <c r="E40" s="373" t="n">
        <f aca="false">ЛЕСОВОССТАНОВЛЕНИЕ!E40/Площадь!$C42/'ЛЕСИСТОСТЬ '!E40*100</f>
        <v>0.104575163398693</v>
      </c>
      <c r="F40" s="373" t="n">
        <f aca="false">ЛЕСОВОССТАНОВЛЕНИЕ!F40/Площадь!$C42/'ЛЕСИСТОСТЬ '!F40*100</f>
        <v>0.104575163398693</v>
      </c>
      <c r="G40" s="373" t="n">
        <f aca="false">ЛЕСОВОССТАНОВЛЕНИЕ!G40/Площадь!$C42/'ЛЕСИСТОСТЬ '!G40*100</f>
        <v>0.104575163398693</v>
      </c>
      <c r="H40" s="373" t="n">
        <f aca="false">ЛЕСОВОССТАНОВЛЕНИЕ!H40/Площадь!$C42/'ЛЕСИСТОСТЬ '!H40*100</f>
        <v>0.0526315789473684</v>
      </c>
      <c r="I40" s="373" t="n">
        <f aca="false">ЛЕСОВОССТАНОВЛЕНИЕ!I40/Площадь!$C42/'ЛЕСИСТОСТЬ '!I40*100</f>
        <v>0.0526315789473684</v>
      </c>
      <c r="J40" s="373" t="n">
        <f aca="false">ЛЕСОВОССТАНОВЛЕНИЕ!J40/Площадь!$C42/'ЛЕСИСТОСТЬ '!J40*100</f>
        <v>0.0522875816993464</v>
      </c>
      <c r="K40" s="373" t="n">
        <f aca="false">ЛЕСОВОССТАНОВЛЕНИЕ!K40/Площадь!$C42/'ЛЕСИСТОСТЬ '!K40*100</f>
        <v>0.0522875816993464</v>
      </c>
      <c r="L40" s="373" t="n">
        <f aca="false">ЛЕСОВОССТАНОВЛЕНИЕ!L40/Площадь!$C42/'ЛЕСИСТОСТЬ '!L40*100</f>
        <v>0.051948051948052</v>
      </c>
      <c r="M40" s="373" t="n">
        <f aca="false">ЛЕСОВОССТАНОВЛЕНИЕ!M40/Площадь!$C42/'ЛЕСИСТОСТЬ '!M40*100</f>
        <v>0.051948051948052</v>
      </c>
      <c r="N40" s="373" t="n">
        <f aca="false">ЛЕСОВОССТАНОВЛЕНИЕ!N40/Площадь!$C42/'ЛЕСИСТОСТЬ '!N40*100</f>
        <v>0.051948051948052</v>
      </c>
      <c r="O40" s="373" t="n">
        <f aca="false">ЛЕСОВОССТАНОВЛЕНИЕ!O40/Площадь!$C42/'ЛЕСИСТОСТЬ '!O40*100</f>
        <v>0.051948051948052</v>
      </c>
      <c r="P40" s="373" t="n">
        <f aca="false">ЛЕСОВОССТАНОВЛЕНИЕ!P40/Площадь!$C42/'ЛЕСИСТОСТЬ '!P40*100</f>
        <v>0.051948051948052</v>
      </c>
      <c r="Q40" s="373" t="n">
        <f aca="false">ЛЕСОВОССТАНОВЛЕНИЕ!Q40/Площадь!$C42/'ЛЕСИСТОСТЬ '!Q40*100</f>
        <v>0.051948051948052</v>
      </c>
      <c r="R40" s="374" t="n">
        <f aca="false">ЛЕСОВОССТАНОВЛЕНИЕ!R40/Площадь!$C42/'ЛЕСИСТОСТЬ '!R40*100</f>
        <v>0.0675324675324675</v>
      </c>
    </row>
    <row r="41" customFormat="false" ht="15.75" hidden="false" customHeight="true" outlineLevel="0" collapsed="false">
      <c r="A41" s="211" t="n">
        <v>40</v>
      </c>
      <c r="B41" s="127" t="s">
        <v>42</v>
      </c>
      <c r="C41" s="372" t="n">
        <f aca="false">ЛЕСОВОССТАНОВЛЕНИЕ!C41/Площадь!$C43/'ЛЕСИСТОСТЬ '!C41*100</f>
        <v>0.070163949762612</v>
      </c>
      <c r="D41" s="373" t="n">
        <f aca="false">ЛЕСОВОССТАНОВЛЕНИЕ!D41/Площадь!$C43/'ЛЕСИСТОСТЬ '!D41*100</f>
        <v>0.070163949762612</v>
      </c>
      <c r="E41" s="373" t="n">
        <f aca="false">ЛЕСОВОССТАНОВЛЕНИЕ!E41/Площадь!$C43/'ЛЕСИСТОСТЬ '!E41*100</f>
        <v>0.046775966508408</v>
      </c>
      <c r="F41" s="373" t="n">
        <f aca="false">ЛЕСОВОССТАНОВЛЕНИЕ!F41/Площадь!$C43/'ЛЕСИСТОСТЬ '!F41*100</f>
        <v>0.046775966508408</v>
      </c>
      <c r="G41" s="373" t="n">
        <f aca="false">ЛЕСОВОССТАНОВЛЕНИЕ!G41/Площадь!$C43/'ЛЕСИСТОСТЬ '!G41*100</f>
        <v>0.046775966508408</v>
      </c>
      <c r="H41" s="373" t="n">
        <f aca="false">ЛЕСОВОССТАНОВЛЕНИЕ!H41/Площадь!$C43/'ЛЕСИСТОСТЬ '!H41*100</f>
        <v>0.046775966508408</v>
      </c>
      <c r="I41" s="373" t="n">
        <f aca="false">ЛЕСОВОССТАНОВЛЕНИЕ!I41/Площадь!$C43/'ЛЕСИСТОСТЬ '!I41*100</f>
        <v>0.0466200466200466</v>
      </c>
      <c r="J41" s="373" t="n">
        <f aca="false">ЛЕСОВОССТАНОВЛЕНИЕ!J41/Площадь!$C43/'ЛЕСИСТОСТЬ '!J41*100</f>
        <v>0.046775966508408</v>
      </c>
      <c r="K41" s="373" t="n">
        <f aca="false">ЛЕСОВОССТАНОВЛЕНИЕ!K41/Площадь!$C43/'ЛЕСИСТОСТЬ '!K41*100</f>
        <v>0.0466200466200466</v>
      </c>
      <c r="L41" s="373" t="n">
        <f aca="false">ЛЕСОВОССТАНОВЛЕНИЕ!L41/Площадь!$C43/'ЛЕСИСТОСТЬ '!L41*100</f>
        <v>0.0466200466200466</v>
      </c>
      <c r="M41" s="373" t="n">
        <f aca="false">ЛЕСОВОССТАНОВЛЕНИЕ!M41/Площадь!$C43/'ЛЕСИСТОСТЬ '!M41*100</f>
        <v>0.0233100233100233</v>
      </c>
      <c r="N41" s="373" t="n">
        <f aca="false">ЛЕСОВОССТАНОВЛЕНИЕ!N41/Площадь!$C43/'ЛЕСИСТОСТЬ '!N41*100</f>
        <v>0.0232325813721163</v>
      </c>
      <c r="O41" s="373" t="n">
        <f aca="false">ЛЕСОВОССТАНОВЛЕНИЕ!O41/Площадь!$C43/'ЛЕСИСТОСТЬ '!O41*100</f>
        <v>0.0232325813721163</v>
      </c>
      <c r="P41" s="373" t="n">
        <f aca="false">ЛЕСОВОССТАНОВЛЕНИЕ!P41/Площадь!$C43/'ЛЕСИСТОСТЬ '!P41*100</f>
        <v>0.0232325813721163</v>
      </c>
      <c r="Q41" s="373" t="n">
        <f aca="false">ЛЕСОВОССТАНОВЛЕНИЕ!Q41/Площадь!$C43/'ЛЕСИСТОСТЬ '!Q41*100</f>
        <v>0.0232325813721163</v>
      </c>
      <c r="R41" s="374" t="n">
        <f aca="false">ЛЕСОВОССТАНОВЛЕНИЕ!R41/Площадь!$C43/'ЛЕСИСТОСТЬ '!R41*100</f>
        <v>0.000232325813721163</v>
      </c>
    </row>
    <row r="42" customFormat="false" ht="15.75" hidden="false" customHeight="true" outlineLevel="0" collapsed="false">
      <c r="A42" s="211" t="n">
        <v>41</v>
      </c>
      <c r="B42" s="116" t="s">
        <v>43</v>
      </c>
      <c r="C42" s="372" t="n">
        <f aca="false">ЛЕСОВОССТАНОВЛЕНИЕ!C42/Площадь!$C44/'ЛЕСИСТОСТЬ '!C42*100</f>
        <v>0.0527426160337553</v>
      </c>
      <c r="D42" s="373" t="n">
        <f aca="false">ЛЕСОВОССТАНОВЛЕНИЕ!D42/Площадь!$C44/'ЛЕСИСТОСТЬ '!D42*100</f>
        <v>0.0527426160337553</v>
      </c>
      <c r="E42" s="373" t="n">
        <f aca="false">ЛЕСОВОССТАНОВЛЕНИЕ!E42/Площадь!$C44/'ЛЕСИСТОСТЬ '!E42*100</f>
        <v>0.0527426160337553</v>
      </c>
      <c r="F42" s="373" t="n">
        <f aca="false">ЛЕСОВОССТАНОВЛЕНИЕ!F42/Площадь!$C44/'ЛЕСИСТОСТЬ '!F42*100</f>
        <v>0.0527426160337553</v>
      </c>
      <c r="G42" s="373" t="n">
        <f aca="false">ЛЕСОВОССТАНОВЛЕНИЕ!G42/Площадь!$C44/'ЛЕСИСТОСТЬ '!G42*100</f>
        <v>0.0543478260869565</v>
      </c>
      <c r="H42" s="373" t="n">
        <f aca="false">ЛЕСОВОССТАНОВЛЕНИЕ!H42/Площадь!$C44/'ЛЕСИСТОСТЬ '!H42*100</f>
        <v>0.000520833333333333</v>
      </c>
      <c r="I42" s="373" t="n">
        <f aca="false">ЛЕСОВОССТАНОВЛЕНИЕ!I42/Площадь!$C44/'ЛЕСИСТОСТЬ '!I42*100</f>
        <v>0.000518672199170125</v>
      </c>
      <c r="J42" s="373" t="n">
        <f aca="false">ЛЕСОВОССТАНОВЛЕНИЕ!J42/Площадь!$C44/'ЛЕСИСТОСТЬ '!J42*100</f>
        <v>0.000518672199170125</v>
      </c>
      <c r="K42" s="373" t="n">
        <f aca="false">ЛЕСОВОССТАНОВЛЕНИЕ!K42/Площадь!$C44/'ЛЕСИСТОСТЬ '!K42*100</f>
        <v>0.0518672199170125</v>
      </c>
      <c r="L42" s="373" t="n">
        <f aca="false">ЛЕСОВОССТАНОВЛЕНИЕ!L42/Площадь!$C44/'ЛЕСИСТОСТЬ '!L42*100</f>
        <v>0.0520833333333333</v>
      </c>
      <c r="M42" s="373" t="n">
        <f aca="false">ЛЕСОВОССТАНОВЛЕНИЕ!M42/Площадь!$C44/'ЛЕСИСТОСТЬ '!M42*100</f>
        <v>0.051440329218107</v>
      </c>
      <c r="N42" s="373" t="n">
        <f aca="false">ЛЕСОВОССТАНОВЛЕНИЕ!N42/Площадь!$C44/'ЛЕСИСТОСТЬ '!N42*100</f>
        <v>0.051440329218107</v>
      </c>
      <c r="O42" s="373" t="n">
        <f aca="false">ЛЕСОВОССТАНОВЛЕНИЕ!O42/Площадь!$C44/'ЛЕСИСТОСТЬ '!O42*100</f>
        <v>0.051440329218107</v>
      </c>
      <c r="P42" s="373" t="n">
        <f aca="false">ЛЕСОВОССТАНОВЛЕНИЕ!P42/Площадь!$C44/'ЛЕСИСТОСТЬ '!P42*100</f>
        <v>0.051440329218107</v>
      </c>
      <c r="Q42" s="373" t="n">
        <f aca="false">ЛЕСОВОССТАНОВЛЕНИЕ!Q42/Площадь!$C44/'ЛЕСИСТОСТЬ '!Q42*100</f>
        <v>0.051440329218107</v>
      </c>
      <c r="R42" s="374" t="n">
        <f aca="false">ЛЕСОВОССТАНОВЛЕНИЕ!R42/Площадь!$C44/'ЛЕСИСТОСТЬ '!R42*100</f>
        <v>0.00051440329218107</v>
      </c>
    </row>
    <row r="43" customFormat="false" ht="15.75" hidden="false" customHeight="true" outlineLevel="0" collapsed="false">
      <c r="A43" s="211" t="n">
        <v>42</v>
      </c>
      <c r="B43" s="127" t="s">
        <v>44</v>
      </c>
      <c r="C43" s="372" t="n">
        <f aca="false">ЛЕСОВОССТАНОВЛЕНИЕ!C43/Площадь!$C45/'ЛЕСИСТОСТЬ '!C43*100</f>
        <v>0.470809792843691</v>
      </c>
      <c r="D43" s="373" t="n">
        <f aca="false">ЛЕСОВОССТАНОВЛЕНИЕ!D43/Площадь!$C45/'ЛЕСИСТОСТЬ '!D43*100</f>
        <v>0.0724322758221064</v>
      </c>
      <c r="E43" s="373" t="n">
        <f aca="false">ЛЕСОВОССТАНОВЛЕНИЕ!E43/Площадь!$C45/'ЛЕСИСТОСТЬ '!E43*100</f>
        <v>0.181080689555266</v>
      </c>
      <c r="F43" s="373" t="n">
        <f aca="false">ЛЕСОВОССТАНОВЛЕНИЕ!F43/Площадь!$C45/'ЛЕСИСТОСТЬ '!F43*100</f>
        <v>0.0724322758221064</v>
      </c>
      <c r="G43" s="373" t="n">
        <f aca="false">ЛЕСОВОССТАНОВЛЕНИЕ!G43/Площадь!$C45/'ЛЕСИСТОСТЬ '!G43*100</f>
        <v>0.0732600732600733</v>
      </c>
      <c r="H43" s="373" t="n">
        <f aca="false">ЛЕСОВОССТАНОВЛЕНИЕ!H43/Площадь!$C45/'ЛЕСИСТОСТЬ '!H43*100</f>
        <v>0.274725274725275</v>
      </c>
      <c r="I43" s="373" t="n">
        <f aca="false">ЛЕСОВОССТАНОВЛЕНИЕ!I43/Площадь!$C45/'ЛЕСИСТОСТЬ '!I43*100</f>
        <v>0.121521448535667</v>
      </c>
      <c r="J43" s="373" t="n">
        <f aca="false">ЛЕСОВОССТАНОВЛЕНИЕ!J43/Площадь!$C45/'ЛЕСИСТОСТЬ '!J43*100</f>
        <v>0.0604741170778907</v>
      </c>
      <c r="K43" s="373" t="n">
        <f aca="false">ЛЕСОВОССТАНОВЛЕНИЕ!K43/Площадь!$C45/'ЛЕСИСТОСТЬ '!K43*100</f>
        <v>0.0604741170778907</v>
      </c>
      <c r="L43" s="373" t="n">
        <f aca="false">ЛЕСОВОССТАНОВЛЕНИЕ!L43/Площадь!$C45/'ЛЕСИСТОСТЬ '!L43*100</f>
        <v>0.153355416513311</v>
      </c>
      <c r="M43" s="373" t="n">
        <f aca="false">ЛЕСОВОССТАНОВЛЕНИЕ!M43/Площадь!$C45/'ЛЕСИСТОСТЬ '!M43*100</f>
        <v>0.208706022659511</v>
      </c>
      <c r="N43" s="373" t="n">
        <f aca="false">ЛЕСОВОССТАНОВЛЕНИЕ!N43/Площадь!$C45/'ЛЕСИСТОСТЬ '!N43*100</f>
        <v>0.184026499815974</v>
      </c>
      <c r="O43" s="373" t="n">
        <f aca="false">ЛЕСОВОССТАНОВЛЕНИЕ!O43/Площадь!$C45/'ЛЕСИСТОСТЬ '!O43*100</f>
        <v>0.000306710833026623</v>
      </c>
      <c r="P43" s="373" t="n">
        <f aca="false">ЛЕСОВОССТАНОВЛЕНИЕ!P43/Площадь!$C45/'ЛЕСИСТОСТЬ '!P43*100</f>
        <v>0.000305250305250305</v>
      </c>
      <c r="Q43" s="373" t="n">
        <f aca="false">ЛЕСОВОССТАНОВЛЕНИЕ!Q43/Площадь!$C45/'ЛЕСИСТОСТЬ '!Q43*100</f>
        <v>0.223242760556193</v>
      </c>
      <c r="R43" s="374" t="n">
        <f aca="false">ЛЕСОВОССТАНОВЛЕНИЕ!R43/Площадь!$C45/'ЛЕСИСТОСТЬ '!R43*100</f>
        <v>0.000318918229365991</v>
      </c>
    </row>
    <row r="44" customFormat="false" ht="15.75" hidden="false" customHeight="true" outlineLevel="0" collapsed="false">
      <c r="A44" s="212" t="n">
        <v>43</v>
      </c>
      <c r="B44" s="130" t="s">
        <v>45</v>
      </c>
      <c r="C44" s="382" t="n">
        <f aca="false">ЛЕСОВОССТАНОВЛЕНИЕ!C44/Площадь!$C46/'ЛЕСИСТОСТЬ '!C44*100</f>
        <v>0.604229607250755</v>
      </c>
      <c r="D44" s="380" t="n">
        <f aca="false">ЛЕСОВОССТАНОВЛЕНИЕ!D44/Площадь!$C46/'ЛЕСИСТОСТЬ '!D44*100</f>
        <v>0.604229607250755</v>
      </c>
      <c r="E44" s="380" t="n">
        <f aca="false">ЛЕСОВОССТАНОВЛЕНИЕ!E44/Площадь!$C46/'ЛЕСИСТОСТЬ '!E44*100</f>
        <v>0.503524672708963</v>
      </c>
      <c r="F44" s="380" t="n">
        <f aca="false">ЛЕСОВОССТАНОВЛЕНИЕ!F44/Площадь!$C46/'ЛЕСИСТОСТЬ '!F44*100</f>
        <v>0.40281973816717</v>
      </c>
      <c r="G44" s="380" t="n">
        <f aca="false">ЛЕСОВОССТАНОВЛЕНИЕ!G44/Площадь!$C46/'ЛЕСИСТОСТЬ '!G44*100</f>
        <v>0.40281973816717</v>
      </c>
      <c r="H44" s="380" t="n">
        <f aca="false">ЛЕСОВОССТАНОВЛЕНИЕ!H44/Площадь!$C46/'ЛЕСИСТОСТЬ '!H44*100</f>
        <v>0.40281973816717</v>
      </c>
      <c r="I44" s="380" t="n">
        <f aca="false">ЛЕСОВОССТАНОВЛЕНИЕ!I44/Площадь!$C46/'ЛЕСИСТОСТЬ '!I44*100</f>
        <v>0.604229607250755</v>
      </c>
      <c r="J44" s="380" t="n">
        <f aca="false">ЛЕСОВОССТАНОВЛЕНИЕ!J44/Площадь!$C46/'ЛЕСИСТОСТЬ '!J44*100</f>
        <v>0.40281973816717</v>
      </c>
      <c r="K44" s="380" t="n">
        <f aca="false">ЛЕСОВОССТАНОВЛЕНИЕ!K44/Площадь!$C46/'ЛЕСИСТОСТЬ '!K44*100</f>
        <v>0.302114803625378</v>
      </c>
      <c r="L44" s="380" t="n">
        <f aca="false">ЛЕСОВОССТАНОВЛЕНИЕ!L44/Площадь!$C46/'ЛЕСИСТОСТЬ '!L44*100</f>
        <v>0.283232628398792</v>
      </c>
      <c r="M44" s="380" t="n">
        <f aca="false">ЛЕСОВОССТАНОВЛЕНИЕ!M44/Площадь!$C46/'ЛЕСИСТОСТЬ '!M44*100</f>
        <v>0.0944108761329305</v>
      </c>
      <c r="N44" s="380" t="n">
        <f aca="false">ЛЕСОВОССТАНОВЛЕНИЕ!N44/Площадь!$C46/'ЛЕСИСТОСТЬ '!N44*100</f>
        <v>0.0944108761329305</v>
      </c>
      <c r="O44" s="380" t="n">
        <f aca="false">ЛЕСОВОССТАНОВЛЕНИЕ!O44/Площадь!$C46/'ЛЕСИСТОСТЬ '!O44*100</f>
        <v>0.0944108761329305</v>
      </c>
      <c r="P44" s="380" t="n">
        <f aca="false">ЛЕСОВОССТАНОВЛЕНИЕ!P44/Площадь!$C46/'ЛЕСИСТОСТЬ '!P44*100</f>
        <v>0.000944108761329305</v>
      </c>
      <c r="Q44" s="380" t="n">
        <f aca="false">ЛЕСОВОССТАНОВЛЕНИЕ!Q44/Площадь!$C46/'ЛЕСИСТОСТЬ '!Q44*100</f>
        <v>0.000944108761329305</v>
      </c>
      <c r="R44" s="381" t="n">
        <f aca="false">ЛЕСОВОССТАНОВЛЕНИЕ!R44/Площадь!$C46/'ЛЕСИСТОСТЬ '!R44*100</f>
        <v>0.000944108761329305</v>
      </c>
    </row>
    <row r="45" customFormat="false" ht="15.75" hidden="false" customHeight="true" outlineLevel="0" collapsed="false">
      <c r="A45" s="210" t="n">
        <v>44</v>
      </c>
      <c r="B45" s="114" t="s">
        <v>46</v>
      </c>
      <c r="C45" s="369" t="n">
        <f aca="false">ЛЕСОВОССТАНОВЛЕНИЕ!C45/Площадь!$C47/'ЛЕСИСТОСТЬ '!C45*100</f>
        <v>0.211523444729805</v>
      </c>
      <c r="D45" s="370" t="n">
        <f aca="false">ЛЕСОВОССТАНОВЛЕНИЕ!D45/Площадь!$C47/'ЛЕСИСТОСТЬ '!D45*100</f>
        <v>0.176269537274838</v>
      </c>
      <c r="E45" s="370" t="n">
        <f aca="false">ЛЕСОВОССТАНОВЛЕНИЕ!E45/Площадь!$C47/'ЛЕСИСТОСТЬ '!E45*100</f>
        <v>0.174506841902089</v>
      </c>
      <c r="F45" s="370" t="n">
        <f aca="false">ЛЕСОВОССТАНОВЛЕНИЕ!F45/Площадь!$C47/'ЛЕСИСТОСТЬ '!F45*100</f>
        <v>0.181557623393083</v>
      </c>
      <c r="G45" s="370" t="n">
        <f aca="false">ЛЕСОВОССТАНОВЛЕНИЕ!G45/Площадь!$C47/'ЛЕСИСТОСТЬ '!G45*100</f>
        <v>0.19340931388925</v>
      </c>
      <c r="H45" s="370" t="n">
        <f aca="false">ЛЕСОВОССТАНОВЛЕНИЕ!H45/Площадь!$C47/'ЛЕСИСТОСТЬ '!H45*100</f>
        <v>0.18590913953884</v>
      </c>
      <c r="I45" s="370" t="n">
        <f aca="false">ЛЕСОВОССТАНОВЛЕНИЕ!I45/Площадь!$C47/'ЛЕСИСТОСТЬ '!I45*100</f>
        <v>0.18415527973187</v>
      </c>
      <c r="J45" s="370" t="n">
        <f aca="false">ЛЕСОВОССТАНОВЛЕНИЕ!J45/Площадь!$C47/'ЛЕСИСТОСТЬ '!J45*100</f>
        <v>0.18415527973187</v>
      </c>
      <c r="K45" s="370" t="n">
        <f aca="false">ЛЕСОВОССТАНОВЛЕНИЕ!K45/Площадь!$C47/'ЛЕСИСТОСТЬ '!K45*100</f>
        <v>0.18590913953884</v>
      </c>
      <c r="L45" s="370" t="n">
        <f aca="false">ЛЕСОВОССТАНОВЛЕНИЕ!L45/Площадь!$C47/'ЛЕСИСТОСТЬ '!L45*100</f>
        <v>0.210463176836423</v>
      </c>
      <c r="M45" s="370" t="n">
        <f aca="false">ЛЕСОВОССТАНОВЛЕНИЕ!M45/Площадь!$C47/'ЛЕСИСТОСТЬ '!M45*100</f>
        <v>0.199940017994602</v>
      </c>
      <c r="N45" s="370" t="n">
        <f aca="false">ЛЕСОВОССТАНОВЛЕНИЕ!N45/Площадь!$C47/'ЛЕСИСТОСТЬ '!N45*100</f>
        <v>0.226247915099154</v>
      </c>
      <c r="O45" s="370" t="n">
        <f aca="false">ЛЕСОВОССТАНОВЛЕНИЕ!O45/Площадь!$C47/'ЛЕСИСТОСТЬ '!O45*100</f>
        <v>0.256063531817648</v>
      </c>
      <c r="P45" s="370" t="n">
        <f aca="false">ЛЕСОВОССТАНОВЛЕНИЕ!P45/Площадь!$C47/'ЛЕСИСТОСТЬ '!P45*100</f>
        <v>0.261325111238558</v>
      </c>
      <c r="Q45" s="370" t="n">
        <f aca="false">ЛЕСОВОССТАНОВЛЕНИЕ!Q45/Площадь!$C47/'ЛЕСИСТОСТЬ '!Q45*100</f>
        <v>0.261325111238558</v>
      </c>
      <c r="R45" s="371" t="n">
        <f aca="false">ЛЕСОВОССТАНОВЛЕНИЕ!R45/Площадь!$C47/'ЛЕСИСТОСТЬ '!R45*100</f>
        <v>0.264832830852499</v>
      </c>
    </row>
    <row r="46" customFormat="false" ht="15.75" hidden="false" customHeight="true" outlineLevel="0" collapsed="false">
      <c r="A46" s="211" t="n">
        <v>45</v>
      </c>
      <c r="B46" s="116" t="s">
        <v>47</v>
      </c>
      <c r="C46" s="372" t="n">
        <f aca="false">ЛЕСОВОССТАНОВЛЕНИЕ!C46/Площадь!$C48/'ЛЕСИСТОСТЬ '!C46*100</f>
        <v>0.275216733177377</v>
      </c>
      <c r="D46" s="373" t="n">
        <f aca="false">ЛЕСОВОССТАНОВЛЕНИЕ!D46/Площадь!$C48/'ЛЕСИСТОСТЬ '!D46*100</f>
        <v>0.229347277647814</v>
      </c>
      <c r="E46" s="373" t="n">
        <f aca="false">ЛЕСОВОССТАНОВЛЕНИЕ!E46/Площадь!$C48/'ЛЕСИСТОСТЬ '!E46*100</f>
        <v>0.21405745913796</v>
      </c>
      <c r="F46" s="373" t="n">
        <f aca="false">ЛЕСОВОССТАНОВЛЕНИЕ!F46/Площадь!$C48/'ЛЕСИСТОСТЬ '!F46*100</f>
        <v>0.206412549883033</v>
      </c>
      <c r="G46" s="373" t="n">
        <f aca="false">ЛЕСОВОССТАНОВЛЕНИЕ!G46/Площадь!$C48/'ЛЕСИСТОСТЬ '!G46*100</f>
        <v>0.194931773879142</v>
      </c>
      <c r="H46" s="373" t="n">
        <f aca="false">ЛЕСОВОССТАНОВЛЕНИЕ!H46/Площадь!$C48/'ЛЕСИСТОСТЬ '!H46*100</f>
        <v>0.220911985617868</v>
      </c>
      <c r="I46" s="373" t="n">
        <f aca="false">ЛЕСОВОССТАНОВЛЕНИЕ!I46/Площадь!$C48/'ЛЕСИСТОСТЬ '!I46*100</f>
        <v>0.238743255503032</v>
      </c>
      <c r="J46" s="373" t="n">
        <f aca="false">ЛЕСОВОССТАНОВЛЕНИЕ!J46/Площадь!$C48/'ЛЕСИСТОСТЬ '!J46*100</f>
        <v>0.231215716290343</v>
      </c>
      <c r="K46" s="373" t="n">
        <f aca="false">ЛЕСОВОССТАНОВЛЕНИЕ!K46/Площадь!$C48/'ЛЕСИСТОСТЬ '!K46*100</f>
        <v>0.231647895199297</v>
      </c>
      <c r="L46" s="373" t="n">
        <f aca="false">ЛЕСОВОССТАНОВЛЕНИЕ!L46/Площадь!$C48/'ЛЕСИСТОСТЬ '!L46*100</f>
        <v>0.244425521178289</v>
      </c>
      <c r="M46" s="373" t="n">
        <f aca="false">ЛЕСОВОССТАНОВЛЕНИЕ!M46/Площадь!$C48/'ЛЕСИСТОСТЬ '!M46*100</f>
        <v>0.235671191553545</v>
      </c>
      <c r="N46" s="373" t="n">
        <f aca="false">ЛЕСОВОССТАНОВЛЕНИЕ!N46/Площадь!$C48/'ЛЕСИСТОСТЬ '!N46*100</f>
        <v>0.208652107386285</v>
      </c>
      <c r="O46" s="373" t="n">
        <f aca="false">ЛЕСОВОССТАНОВЛЕНИЕ!O46/Площадь!$C48/'ЛЕСИСТОСТЬ '!O46*100</f>
        <v>0.276204944068499</v>
      </c>
      <c r="P46" s="373" t="n">
        <f aca="false">ЛЕСОВОССТАНОВЛЕНИЕ!P46/Площадь!$C48/'ЛЕСИСТОСТЬ '!P46*100</f>
        <v>0.244200244200244</v>
      </c>
      <c r="Q46" s="373" t="n">
        <f aca="false">ЛЕСОВОССТАНОВЛЕНИЕ!Q46/Площадь!$C48/'ЛЕСИСТОСТЬ '!Q46*100</f>
        <v>0.228937728937729</v>
      </c>
      <c r="R46" s="374" t="n">
        <f aca="false">ЛЕСОВОССТАНОВЛЕНИЕ!R46/Площадь!$C48/'ЛЕСИСТОСТЬ '!R46*100</f>
        <v>0.259926914667523</v>
      </c>
    </row>
    <row r="47" customFormat="false" ht="15.75" hidden="false" customHeight="true" outlineLevel="0" collapsed="false">
      <c r="A47" s="211" t="n">
        <v>46</v>
      </c>
      <c r="B47" s="116" t="s">
        <v>48</v>
      </c>
      <c r="C47" s="372" t="n">
        <f aca="false">ЛЕСОВОССТАНОВЛЕНИЕ!C47/Площадь!$C49/'ЛЕСИСТОСТЬ '!C47*100</f>
        <v>0.154947036285779</v>
      </c>
      <c r="D47" s="373" t="n">
        <f aca="false">ЛЕСОВОССТАНОВЛЕНИЕ!D47/Площадь!$C49/'ЛЕСИСТОСТЬ '!D47*100</f>
        <v>0.126774847870183</v>
      </c>
      <c r="E47" s="373" t="n">
        <f aca="false">ЛЕСОВОССТАНОВЛЕНИЕ!E47/Площадь!$C49/'ЛЕСИСТОСТЬ '!E47*100</f>
        <v>0.126774847870183</v>
      </c>
      <c r="F47" s="373" t="n">
        <f aca="false">ЛЕСОВОССТАНОВЛЕНИЕ!F47/Площадь!$C49/'ЛЕСИСТОСТЬ '!F47*100</f>
        <v>0.126774847870183</v>
      </c>
      <c r="G47" s="373" t="n">
        <f aca="false">ЛЕСОВОССТАНОВЛЕНИЕ!G47/Площадь!$C49/'ЛЕСИСТОСТЬ '!G47*100</f>
        <v>0.127713920817369</v>
      </c>
      <c r="H47" s="373" t="n">
        <f aca="false">ЛЕСОВОССТАНОВЛЕНИЕ!H47/Площадь!$C49/'ЛЕСИСТОСТЬ '!H47*100</f>
        <v>0.156094792110118</v>
      </c>
      <c r="I47" s="373" t="n">
        <f aca="false">ЛЕСОВОССТАНОВЛЕНИЕ!I47/Площадь!$C49/'ЛЕСИСТОСТЬ '!I47*100</f>
        <v>0.198666099049241</v>
      </c>
      <c r="J47" s="373" t="n">
        <f aca="false">ЛЕСОВОССТАНОВЛЕНИЕ!J47/Площадь!$C49/'ЛЕСИСТОСТЬ '!J47*100</f>
        <v>0.230461210497508</v>
      </c>
      <c r="K47" s="373" t="n">
        <f aca="false">ЛЕСОВОССТАНОВЛЕНИЕ!K47/Площадь!$C49/'ЛЕСИСТОСТЬ '!K47*100</f>
        <v>0.202414516012434</v>
      </c>
      <c r="L47" s="373" t="n">
        <f aca="false">ЛЕСОВОССТАНОВЛЕНИЕ!L47/Площадь!$C49/'ЛЕСИСТОСТЬ '!L47*100</f>
        <v>0.17415534656914</v>
      </c>
      <c r="M47" s="373" t="n">
        <f aca="false">ЛЕСОВОССТАНОВЛЕНИЕ!M47/Площадь!$C49/'ЛЕСИСТОСТЬ '!M47*100</f>
        <v>0.184475663402866</v>
      </c>
      <c r="N47" s="373" t="n">
        <f aca="false">ЛЕСОВОССТАНОВЛЕНИЕ!N47/Площадь!$C49/'ЛЕСИСТОСТЬ '!N47*100</f>
        <v>0.157259678618402</v>
      </c>
      <c r="O47" s="373" t="n">
        <f aca="false">ЛЕСОВОССТАНОВЛЕНИЕ!O47/Площадь!$C49/'ЛЕСИСТОСТЬ '!O47*100</f>
        <v>0.212071086228104</v>
      </c>
      <c r="P47" s="373" t="n">
        <f aca="false">ЛЕСОВОССТАНОВЛЕНИЕ!P47/Площадь!$C49/'ЛЕСИСТОСТЬ '!P47*100</f>
        <v>0.18379494139769</v>
      </c>
      <c r="Q47" s="373" t="n">
        <f aca="false">ЛЕСОВОССТАНОВЛЕНИЕ!Q47/Площадь!$C49/'ЛЕСИСТОСТЬ '!Q47*100</f>
        <v>0.198666099049241</v>
      </c>
      <c r="R47" s="374" t="n">
        <f aca="false">ЛЕСОВОССТАНОВЛЕНИЕ!R47/Площадь!$C49/'ЛЕСИСТОСТЬ '!R47*100</f>
        <v>0.269618277281113</v>
      </c>
    </row>
    <row r="48" customFormat="false" ht="15.75" hidden="false" customHeight="true" outlineLevel="0" collapsed="false">
      <c r="A48" s="211" t="n">
        <v>47</v>
      </c>
      <c r="B48" s="116" t="s">
        <v>49</v>
      </c>
      <c r="C48" s="372" t="n">
        <f aca="false">ЛЕСОВОССТАНОВЛЕНИЕ!C48/Площадь!$C50/'ЛЕСИСТОСТЬ '!C48*100</f>
        <v>0.23734445461635</v>
      </c>
      <c r="D48" s="373" t="n">
        <f aca="false">ЛЕСОВОССТАНОВЛЕНИЕ!D48/Площадь!$C50/'ЛЕСИСТОСТЬ '!D48*100</f>
        <v>0.254297629946089</v>
      </c>
      <c r="E48" s="373" t="n">
        <f aca="false">ЛЕСОВОССТАНОВЛЕНИЕ!E48/Площадь!$C50/'ЛЕСИСТОСТЬ '!E48*100</f>
        <v>0.305157155935307</v>
      </c>
      <c r="F48" s="373" t="n">
        <f aca="false">ЛЕСОВОССТАНОВЛЕНИЕ!F48/Площадь!$C50/'ЛЕСИСТОСТЬ '!F48*100</f>
        <v>0.339063506594785</v>
      </c>
      <c r="G48" s="373" t="n">
        <f aca="false">ЛЕСОВОССТАНОВЛЕНИЕ!G48/Площадь!$C50/'ЛЕСИСТОСТЬ '!G48*100</f>
        <v>0.194961516292002</v>
      </c>
      <c r="H48" s="373" t="n">
        <f aca="false">ЛЕСОВОССТАНОВЛЕНИЕ!H48/Площадь!$C50/'ЛЕСИСТОСТЬ '!H48*100</f>
        <v>0.161055165632523</v>
      </c>
      <c r="I48" s="373" t="n">
        <f aca="false">ЛЕСОВОССТАНОВЛЕНИЕ!I48/Площадь!$C50/'ЛЕСИСТОСТЬ '!I48*100</f>
        <v>0.193847450484619</v>
      </c>
      <c r="J48" s="373" t="n">
        <f aca="false">ЛЕСОВОССТАНОВЛЕНИЕ!J48/Площадь!$C50/'ЛЕСИСТОСТЬ '!J48*100</f>
        <v>0.193847450484619</v>
      </c>
      <c r="K48" s="373" t="n">
        <f aca="false">ЛЕСОВОССТАНОВЛЕНИЕ!K48/Площадь!$C50/'ЛЕСИСТОСТЬ '!K48*100</f>
        <v>0.202275600505689</v>
      </c>
      <c r="L48" s="373" t="n">
        <f aca="false">ЛЕСОВОССТАНОВЛЕНИЕ!L48/Площадь!$C50/'ЛЕСИСТОСТЬ '!L48*100</f>
        <v>0.21913190054783</v>
      </c>
      <c r="M48" s="373" t="n">
        <f aca="false">ЛЕСОВОССТАНОВЛЕНИЕ!M48/Площадь!$C50/'ЛЕСИСТОСТЬ '!M48*100</f>
        <v>0.176991150442478</v>
      </c>
      <c r="N48" s="373" t="n">
        <f aca="false">ЛЕСОВОССТАНОВЛЕНИЕ!N48/Площадь!$C50/'ЛЕСИСТОСТЬ '!N48*100</f>
        <v>0.160134850400337</v>
      </c>
      <c r="O48" s="373" t="n">
        <f aca="false">ЛЕСОВОССТАНОВЛЕНИЕ!O48/Площадь!$C50/'ЛЕСИСТОСТЬ '!O48*100</f>
        <v>0.235988200589971</v>
      </c>
      <c r="P48" s="373" t="n">
        <f aca="false">ЛЕСОВОССТАНОВЛЕНИЕ!P48/Площадь!$C50/'ЛЕСИСТОСТЬ '!P48*100</f>
        <v>0.202275600505689</v>
      </c>
      <c r="Q48" s="373" t="n">
        <f aca="false">ЛЕСОВОССТАНОВЛЕНИЕ!Q48/Площадь!$C50/'ЛЕСИСТОСТЬ '!Q48*100</f>
        <v>0.202275600505689</v>
      </c>
      <c r="R48" s="374" t="n">
        <f aca="false">ЛЕСОВОССТАНОВЛЕНИЕ!R48/Площадь!$C50/'ЛЕСИСТОСТЬ '!R48*100</f>
        <v>0.396123050990308</v>
      </c>
    </row>
    <row r="49" customFormat="false" ht="15.75" hidden="false" customHeight="true" outlineLevel="0" collapsed="false">
      <c r="A49" s="211" t="n">
        <v>48</v>
      </c>
      <c r="B49" s="116" t="s">
        <v>50</v>
      </c>
      <c r="C49" s="372" t="n">
        <f aca="false">ЛЕСОВОССТАНОВЛЕНИЕ!C49/Площадь!$C51/'ЛЕСИСТОСТЬ '!C49*100</f>
        <v>0.228883000096639</v>
      </c>
      <c r="D49" s="373" t="n">
        <f aca="false">ЛЕСОВОССТАНОВЛЕНИЕ!D49/Площадь!$C51/'ЛЕСИСТОСТЬ '!D49*100</f>
        <v>0.239055577878712</v>
      </c>
      <c r="E49" s="373" t="n">
        <f aca="false">ЛЕСОВОССТАНОВЛЕНИЕ!E49/Площадь!$C51/'ЛЕСИСТОСТЬ '!E49*100</f>
        <v>0.228883000096639</v>
      </c>
      <c r="F49" s="373" t="n">
        <f aca="false">ЛЕСОВОССТАНОВЛЕНИЕ!F49/Площадь!$C51/'ЛЕСИСТОСТЬ '!F49*100</f>
        <v>0.223796711205603</v>
      </c>
      <c r="G49" s="373" t="n">
        <f aca="false">ЛЕСОВОССТАНОВЛЕНИЕ!G49/Площадь!$C51/'ЛЕСИСТОСТЬ '!G49*100</f>
        <v>0.259400733442858</v>
      </c>
      <c r="H49" s="373" t="n">
        <f aca="false">ЛЕСОВОССТАНОВЛЕНИЕ!H49/Площадь!$C51/'ЛЕСИСТОСТЬ '!H49*100</f>
        <v>0.319751507399964</v>
      </c>
      <c r="I49" s="373" t="n">
        <f aca="false">ЛЕСОВОССТАНОВЛЕНИЕ!I49/Площадь!$C51/'ЛЕСИСТОСТЬ '!I49*100</f>
        <v>0.350953933481514</v>
      </c>
      <c r="J49" s="373" t="n">
        <f aca="false">ЛЕСОВОССТАНОВЛЕНИЕ!J49/Площадь!$C51/'ЛЕСИСТОСТЬ '!J49*100</f>
        <v>0.315349911244259</v>
      </c>
      <c r="K49" s="373" t="n">
        <f aca="false">ЛЕСОВОССТАНОВЛЕНИЕ!K49/Площадь!$C51/'ЛЕСИСТОСТЬ '!K49*100</f>
        <v>0.280949097131765</v>
      </c>
      <c r="L49" s="373" t="n">
        <f aca="false">ЛЕСОВОССТАНОВЛЕНИЕ!L49/Площадь!$C51/'ЛЕСИСТОСТЬ '!L49*100</f>
        <v>0.261077893357359</v>
      </c>
      <c r="M49" s="373" t="n">
        <f aca="false">ЛЕСОВОССТАНОВЛЕНИЕ!M49/Площадь!$C51/'ЛЕСИСТОСТЬ '!M49*100</f>
        <v>0.271902238319747</v>
      </c>
      <c r="N49" s="373" t="n">
        <f aca="false">ЛЕСОВОССТАНОВЛЕНИЕ!N49/Площадь!$C51/'ЛЕСИСТОСТЬ '!N49*100</f>
        <v>0.318762789071578</v>
      </c>
      <c r="O49" s="373" t="n">
        <f aca="false">ЛЕСОВОССТАНОВЛЕНИЕ!O49/Площадь!$C51/'ЛЕСИСТОСТЬ '!O49*100</f>
        <v>0.401024153993275</v>
      </c>
      <c r="P49" s="373" t="n">
        <f aca="false">ЛЕСОВОССТАНОВЛЕНИЕ!P49/Площадь!$C51/'ЛЕСИСТОСТЬ '!P49*100</f>
        <v>0.520401275755999</v>
      </c>
      <c r="Q49" s="373" t="n">
        <f aca="false">ЛЕСОВОССТАНОВЛЕНИЕ!Q49/Площадь!$C51/'ЛЕСИСТОСТЬ '!Q49*100</f>
        <v>0.54616371514986</v>
      </c>
      <c r="R49" s="374" t="n">
        <f aca="false">ЛЕСОВОССТАНОВЛЕНИЕ!R49/Площадь!$C51/'ЛЕСИСТОСТЬ '!R49*100</f>
        <v>0.561621178786177</v>
      </c>
    </row>
    <row r="50" customFormat="false" ht="15.75" hidden="false" customHeight="true" outlineLevel="0" collapsed="false">
      <c r="A50" s="211" t="n">
        <v>49</v>
      </c>
      <c r="B50" s="116" t="s">
        <v>51</v>
      </c>
      <c r="C50" s="372" t="n">
        <f aca="false">ЛЕСОВОССТАНОВЛЕНИЕ!C50/Площадь!$C52/'ЛЕСИСТОСТЬ '!C50*100</f>
        <v>0.197511356903022</v>
      </c>
      <c r="D50" s="373" t="n">
        <f aca="false">ЛЕСОВОССТАНОВЛЕНИЕ!D50/Площадь!$C52/'ЛЕСИСТОСТЬ '!D50*100</f>
        <v>0.181052077161103</v>
      </c>
      <c r="E50" s="373" t="n">
        <f aca="false">ЛЕСОВОССТАНОВЛЕНИЕ!E50/Площадь!$C52/'ЛЕСИСТОСТЬ '!E50*100</f>
        <v>0.148133517677266</v>
      </c>
      <c r="F50" s="373" t="n">
        <f aca="false">ЛЕСОВОССТАНОВЛЕНИЕ!F50/Площадь!$C52/'ЛЕСИСТОСТЬ '!F50*100</f>
        <v>0.148133517677266</v>
      </c>
      <c r="G50" s="373" t="n">
        <f aca="false">ЛЕСОВОССТАНОВЛЕНИЕ!G50/Площадь!$C52/'ЛЕСИСТОСТЬ '!G50*100</f>
        <v>0.134925453686838</v>
      </c>
      <c r="H50" s="373" t="n">
        <f aca="false">ЛЕСОВОССТАНОВЛЕНИЕ!H50/Площадь!$C52/'ЛЕСИСТОСТЬ '!H50*100</f>
        <v>0.118059771975983</v>
      </c>
      <c r="I50" s="373" t="n">
        <f aca="false">ЛЕСОВОССТАНОВЛЕНИЕ!I50/Площадь!$C52/'ЛЕСИСТОСТЬ '!I50*100</f>
        <v>0.219253862241112</v>
      </c>
      <c r="J50" s="373" t="n">
        <f aca="false">ЛЕСОВОССТАНОВЛЕНИЕ!J50/Площадь!$C52/'ЛЕСИСТОСТЬ '!J50*100</f>
        <v>0.186674812476666</v>
      </c>
      <c r="K50" s="373" t="n">
        <f aca="false">ЛЕСОВОССТАНОВЛЕНИЕ!K50/Площадь!$C52/'ЛЕСИСТОСТЬ '!K50*100</f>
        <v>0.135343179549646</v>
      </c>
      <c r="L50" s="373" t="n">
        <f aca="false">ЛЕСОВОССТАНОВЛЕНИЕ!L50/Площадь!$C52/'ЛЕСИСТОСТЬ '!L50*100</f>
        <v>0.136186439235313</v>
      </c>
      <c r="M50" s="373" t="n">
        <f aca="false">ЛЕСОВОССТАНОВЛЕНИЕ!M50/Площадь!$C52/'ЛЕСИСТОСТЬ '!M50*100</f>
        <v>0.119163134330899</v>
      </c>
      <c r="N50" s="373" t="n">
        <f aca="false">ЛЕСОВОССТАНОВЛЕНИЕ!N50/Площадь!$C52/'ЛЕСИСТОСТЬ '!N50*100</f>
        <v>0.136186439235313</v>
      </c>
      <c r="O50" s="373" t="n">
        <f aca="false">ЛЕСОВОССТАНОВЛЕНИЕ!O50/Площадь!$C52/'ЛЕСИСТОСТЬ '!O50*100</f>
        <v>0.169704374978787</v>
      </c>
      <c r="P50" s="373" t="n">
        <f aca="false">ЛЕСОВОССТАНОВЛЕНИЕ!P50/Площадь!$C52/'ЛЕСИСТОСТЬ '!P50*100</f>
        <v>0.101507384662234</v>
      </c>
      <c r="Q50" s="373" t="n">
        <f aca="false">ЛЕСОВОССТАНОВЛЕНИЕ!Q50/Площадь!$C52/'ЛЕСИСТОСТЬ '!Q50*100</f>
        <v>0.11842528210594</v>
      </c>
      <c r="R50" s="374" t="n">
        <f aca="false">ЛЕСОВОССТАНОВЛЕНИЕ!R50/Площадь!$C52/'ЛЕСИСТОСТЬ '!R50*100</f>
        <v>0.168137873055906</v>
      </c>
    </row>
    <row r="51" customFormat="false" ht="15.75" hidden="false" customHeight="true" outlineLevel="0" collapsed="false">
      <c r="A51" s="211" t="n">
        <v>50</v>
      </c>
      <c r="B51" s="116" t="s">
        <v>52</v>
      </c>
      <c r="C51" s="372" t="n">
        <f aca="false">ЛЕСОВОССТАНОВЛЕНИЕ!C51/Площадь!$C53/'ЛЕСИСТОСТЬ '!C51*100</f>
        <v>0.230159228338878</v>
      </c>
      <c r="D51" s="373" t="n">
        <f aca="false">ЛЕСОВОССТАНОВЛЕНИЕ!D51/Площадь!$C53/'ЛЕСИСТОСТЬ '!D51*100</f>
        <v>0.224928336785722</v>
      </c>
      <c r="E51" s="373" t="n">
        <f aca="false">ЛЕСОВОССТАНОВЛЕНИЕ!E51/Площадь!$C53/'ЛЕСИСТОСТЬ '!E51*100</f>
        <v>0.219697445232565</v>
      </c>
      <c r="F51" s="373" t="n">
        <f aca="false">ЛЕСОВОССТАНОВЛЕНИЕ!F51/Площадь!$C53/'ЛЕСИСТОСТЬ '!F51*100</f>
        <v>0.222312891009144</v>
      </c>
      <c r="G51" s="373" t="n">
        <f aca="false">ЛЕСОВОССТАНОВЛЕНИЕ!G51/Площадь!$C53/'ЛЕСИСТОСТЬ '!G51*100</f>
        <v>0.18482483487819</v>
      </c>
      <c r="H51" s="373" t="n">
        <f aca="false">ЛЕСОВОССТАНОВЛЕНИЕ!H51/Площадь!$C53/'ЛЕСИСТОСТЬ '!H51*100</f>
        <v>0.199924919026043</v>
      </c>
      <c r="I51" s="373" t="n">
        <f aca="false">ЛЕСОВОССТАНОВЛЕНИЕ!I51/Площадь!$C53/'ЛЕСИСТОСТЬ '!I51*100</f>
        <v>0.24444968265193</v>
      </c>
      <c r="J51" s="373" t="n">
        <f aca="false">ЛЕСОВОССТАНОВЛЕНИЕ!J51/Площадь!$C53/'ЛЕСИСТОСТЬ '!J51*100</f>
        <v>0.234300961333347</v>
      </c>
      <c r="K51" s="373" t="n">
        <f aca="false">ЛЕСОВОССТАНОВЛЕНИЕ!K51/Площадь!$C53/'ЛЕСИСТОСТЬ '!K51*100</f>
        <v>0.269271254069668</v>
      </c>
      <c r="L51" s="373" t="n">
        <f aca="false">ЛЕСОВОССТАНОВЛЕНИЕ!L51/Площадь!$C53/'ЛЕСИСТОСТЬ '!L51*100</f>
        <v>0.241295019880611</v>
      </c>
      <c r="M51" s="373" t="n">
        <f aca="false">ЛЕСОВОССТАНОВЛЕНИЕ!M51/Площадь!$C53/'ЛЕСИСТОСТЬ '!M51*100</f>
        <v>0.284133628482604</v>
      </c>
      <c r="N51" s="373" t="n">
        <f aca="false">ЛЕСОВОССТАНОВЛЕНИЕ!N51/Площадь!$C53/'ЛЕСИСТОСТЬ '!N51*100</f>
        <v>0.257392144811972</v>
      </c>
      <c r="O51" s="373" t="n">
        <f aca="false">ЛЕСОВОССТАНОВЛЕНИЕ!O51/Площадь!$C53/'ЛЕСИСТОСТЬ '!O51*100</f>
        <v>0.340086096860717</v>
      </c>
      <c r="P51" s="373" t="n">
        <f aca="false">ЛЕСОВОССТАНОВЛЕНИЕ!P51/Площадь!$C53/'ЛЕСИСТОСТЬ '!P51*100</f>
        <v>0.354452039845298</v>
      </c>
      <c r="Q51" s="373" t="n">
        <f aca="false">ЛЕСОВОССТАНОВЛЕНИЕ!Q51/Площадь!$C53/'ЛЕСИСТОСТЬ '!Q51*100</f>
        <v>0.375404869786892</v>
      </c>
      <c r="R51" s="374" t="n">
        <f aca="false">ЛЕСОВОССТАНОВЛЕНИЕ!R51/Площадь!$C53/'ЛЕСИСТОСТЬ '!R51*100</f>
        <v>0.367188073731365</v>
      </c>
    </row>
    <row r="52" customFormat="false" ht="15.75" hidden="false" customHeight="true" outlineLevel="0" collapsed="false">
      <c r="A52" s="211" t="n">
        <v>51</v>
      </c>
      <c r="B52" s="116" t="s">
        <v>53</v>
      </c>
      <c r="C52" s="372" t="n">
        <f aca="false">ЛЕСОВОССТАНОВЛЕНИЕ!C52/Площадь!$C54/'ЛЕСИСТОСТЬ '!C52*100</f>
        <v>0.247597388306067</v>
      </c>
      <c r="D52" s="373" t="n">
        <f aca="false">ЛЕСОВОССТАНОВЛЕНИЕ!D52/Площадь!$C54/'ЛЕСИСТОСТЬ '!D52*100</f>
        <v>0.279038326503663</v>
      </c>
      <c r="E52" s="373" t="n">
        <f aca="false">ЛЕСОВОССТАНОВЛЕНИЕ!E52/Площадь!$C54/'ЛЕСИСТОСТЬ '!E52*100</f>
        <v>0.290828678327761</v>
      </c>
      <c r="F52" s="373" t="n">
        <f aca="false">ЛЕСОВОССТАНОВЛЕНИЕ!F52/Площадь!$C54/'ЛЕСИСТОСТЬ '!F52*100</f>
        <v>0.311789303792825</v>
      </c>
      <c r="G52" s="373" t="n">
        <f aca="false">ЛЕСОВОССТАНОВЛЕНИЕ!G52/Площадь!$C54/'ЛЕСИСТОСТЬ '!G52*100</f>
        <v>0.325967340680203</v>
      </c>
      <c r="H52" s="373" t="n">
        <f aca="false">ЛЕСОВОССТАНОВЛЕНИЕ!H52/Площадь!$C54/'ЛЕСИСТОСТЬ '!H52*100</f>
        <v>0.339006034307411</v>
      </c>
      <c r="I52" s="373" t="n">
        <f aca="false">ЛЕСОВОССТАНОВЛЕНИЕ!I52/Площадь!$C54/'ЛЕСИСТОСТЬ '!I52*100</f>
        <v>0.372825406260283</v>
      </c>
      <c r="J52" s="373" t="n">
        <f aca="false">ЛЕСОВОССТАНОВЛЕНИЕ!J52/Площадь!$C54/'ЛЕСИСТОСТЬ '!J52*100</f>
        <v>0.37408114683339</v>
      </c>
      <c r="K52" s="373" t="n">
        <f aca="false">ЛЕСОВОССТАНОВЛЕНИЕ!K52/Площадь!$C54/'ЛЕСИСТОСТЬ '!K52*100</f>
        <v>0.360829882487548</v>
      </c>
      <c r="L52" s="373" t="n">
        <f aca="false">ЛЕСОВОССТАНОВЛЕНИЕ!L52/Площадь!$C54/'ЛЕСИСТОСТЬ '!L52*100</f>
        <v>0.371187431225024</v>
      </c>
      <c r="M52" s="373" t="n">
        <f aca="false">ЛЕСОВОССТАНОВЛЕНИЕ!M52/Площадь!$C54/'ЛЕСИСТОСТЬ '!M52*100</f>
        <v>0.410660807377634</v>
      </c>
      <c r="N52" s="373" t="n">
        <f aca="false">ЛЕСОВОССТАНОВЛЕНИЕ!N52/Площадь!$C54/'ЛЕСИСТОСТЬ '!N52*100</f>
        <v>0.462894386016886</v>
      </c>
      <c r="O52" s="373" t="n">
        <f aca="false">ЛЕСОВОССТАНОВЛЕНИЕ!O52/Площадь!$C54/'ЛЕСИСТОСТЬ '!O52*100</f>
        <v>0.492775278576992</v>
      </c>
      <c r="P52" s="373" t="n">
        <f aca="false">ЛЕСОВОССТАНОВЛЕНИЕ!P52/Площадь!$C54/'ЛЕСИСТОСТЬ '!P52*100</f>
        <v>0.4471251313513</v>
      </c>
      <c r="Q52" s="373" t="n">
        <f aca="false">ЛЕСОВОССТАНОВЛЕНИЕ!Q52/Площадь!$C54/'ЛЕСИСТОСТЬ '!Q52*100</f>
        <v>0.437209302325581</v>
      </c>
      <c r="R52" s="374" t="n">
        <f aca="false">ЛЕСОВОССТАНОВЛЕНИЕ!R52/Площадь!$C54/'ЛЕСИСТОСТЬ '!R52*100</f>
        <v>0.457142857142857</v>
      </c>
    </row>
    <row r="53" customFormat="false" ht="15.75" hidden="false" customHeight="true" outlineLevel="0" collapsed="false">
      <c r="A53" s="211" t="n">
        <v>52</v>
      </c>
      <c r="B53" s="116" t="s">
        <v>54</v>
      </c>
      <c r="C53" s="372" t="n">
        <f aca="false">ЛЕСОВОССТАНОВЛЕНИЕ!C53/Площадь!$C55/'ЛЕСИСТОСТЬ '!C53*100</f>
        <v>0.232633244111642</v>
      </c>
      <c r="D53" s="373" t="n">
        <f aca="false">ЛЕСОВОССТАНОВЛЕНИЕ!D53/Площадь!$C55/'ЛЕСИСТОСТЬ '!D53*100</f>
        <v>0.172422286812158</v>
      </c>
      <c r="E53" s="373" t="n">
        <f aca="false">ЛЕСОВОССТАНОВЛЕНИЕ!E53/Площадь!$C55/'ЛЕСИСТОСТЬ '!E53*100</f>
        <v>0.229896382416211</v>
      </c>
      <c r="F53" s="373" t="n">
        <f aca="false">ЛЕСОВОССТАНОВЛЕНИЕ!F53/Площадь!$C55/'ЛЕСИСТОСТЬ '!F53*100</f>
        <v>0.186106595289314</v>
      </c>
      <c r="G53" s="373" t="n">
        <f aca="false">ЛЕСОВОССТАНОВЛЕНИЕ!G53/Площадь!$C55/'ЛЕСИСТОСТЬ '!G53*100</f>
        <v>0.215759747424539</v>
      </c>
      <c r="H53" s="373" t="n">
        <f aca="false">ЛЕСОВОССТАНОВЛЕНИЕ!H53/Площадь!$C55/'ЛЕСИСТОСТЬ '!H53*100</f>
        <v>0.22845953002611</v>
      </c>
      <c r="I53" s="373" t="n">
        <f aca="false">ЛЕСОВОССТАНОВЛЕНИЕ!I53/Площадь!$C55/'ЛЕСИСТОСТЬ '!I53*100</f>
        <v>0.320791769877932</v>
      </c>
      <c r="J53" s="373" t="n">
        <f aca="false">ЛЕСОВОССТАНОВЛЕНИЕ!J53/Площадь!$C55/'ЛЕСИСТОСТЬ '!J53*100</f>
        <v>0.310962695682381</v>
      </c>
      <c r="K53" s="373" t="n">
        <f aca="false">ЛЕСОВОССТАНОВЛЕНИЕ!K53/Площадь!$C55/'ЛЕСИСТОСТЬ '!K53*100</f>
        <v>0.341778818677932</v>
      </c>
      <c r="L53" s="373" t="n">
        <f aca="false">ЛЕСОВОССТАНОВЛЕНИЕ!L53/Площадь!$C55/'ЛЕСИСТОСТЬ '!L53*100</f>
        <v>0.319367092862986</v>
      </c>
      <c r="M53" s="373" t="n">
        <f aca="false">ЛЕСОВОССТАНОВЛЕНИЕ!M53/Площадь!$C55/'ЛЕСИСТОСТЬ '!M53*100</f>
        <v>0.404278615345743</v>
      </c>
      <c r="N53" s="373" t="n">
        <f aca="false">ЛЕСОВОССТАНОВЛЕНИЕ!N53/Площадь!$C55/'ЛЕСИСТОСТЬ '!N53*100</f>
        <v>0.412112227286808</v>
      </c>
      <c r="O53" s="373" t="n">
        <f aca="false">ЛЕСОВОССТАНОВЛЕНИЕ!O53/Площадь!$C55/'ЛЕСИСТОСТЬ '!O53*100</f>
        <v>0.431519494849078</v>
      </c>
      <c r="P53" s="373" t="n">
        <f aca="false">ЛЕСОВОССТАНОВЛЕНИЕ!P53/Площадь!$C55/'ЛЕСИСТОСТЬ '!P53*100</f>
        <v>0.365208195926021</v>
      </c>
      <c r="Q53" s="373" t="n">
        <f aca="false">ЛЕСОВОССТАНОВЛЕНИЕ!Q53/Площадь!$C55/'ЛЕСИСТОСТЬ '!Q53*100</f>
        <v>0.37532637075718</v>
      </c>
      <c r="R53" s="374" t="n">
        <f aca="false">ЛЕСОВОССТАНОВЛЕНИЕ!R53/Площадь!$C55/'ЛЕСИСТОСТЬ '!R53*100</f>
        <v>0.348855590138289</v>
      </c>
    </row>
    <row r="54" customFormat="false" ht="15.75" hidden="false" customHeight="true" outlineLevel="0" collapsed="false">
      <c r="A54" s="211" t="n">
        <v>53</v>
      </c>
      <c r="B54" s="116" t="s">
        <v>55</v>
      </c>
      <c r="C54" s="372" t="n">
        <f aca="false">ЛЕСОВОССТАНОВЛЕНИЕ!C54/Площадь!$C56/'ЛЕСИСТОСТЬ '!C54*100</f>
        <v>0.158166672524692</v>
      </c>
      <c r="D54" s="373" t="n">
        <f aca="false">ЛЕСОВОССТАНОВЛЕНИЕ!D54/Площадь!$C56/'ЛЕСИСТОСТЬ '!D54*100</f>
        <v>0.193314821974623</v>
      </c>
      <c r="E54" s="373" t="n">
        <f aca="false">ЛЕСОВОССТАНОВЛЕНИЕ!E54/Площадь!$C56/'ЛЕСИСТОСТЬ '!E54*100</f>
        <v>0.193314821974623</v>
      </c>
      <c r="F54" s="373" t="n">
        <f aca="false">ЛЕСОВОССТАНОВЛЕНИЕ!F54/Площадь!$C56/'ЛЕСИСТОСТЬ '!F54*100</f>
        <v>0.175740747249657</v>
      </c>
      <c r="G54" s="373" t="n">
        <f aca="false">ЛЕСОВОССТАНОВЛЕНИЕ!G54/Площадь!$C56/'ЛЕСИСТОСТЬ '!G54*100</f>
        <v>0.140592597799726</v>
      </c>
      <c r="H54" s="373" t="n">
        <f aca="false">ЛЕСОВОССТАНОВЛЕНИЕ!H54/Площадь!$C56/'ЛЕСИСТОСТЬ '!H54*100</f>
        <v>0.193314821974623</v>
      </c>
      <c r="I54" s="373" t="n">
        <v>0.001</v>
      </c>
      <c r="J54" s="373" t="n">
        <f aca="false">ЛЕСОВОССТАНОВЛЕНИЕ!J54/Площадь!$C56/'ЛЕСИСТОСТЬ '!J54*100</f>
        <v>0.175740747249657</v>
      </c>
      <c r="K54" s="373" t="n">
        <f aca="false">ЛЕСОВОССТАНОВЛЕНИЕ!K54/Площадь!$C56/'ЛЕСИСТОСТЬ '!K54*100</f>
        <v>0.175740747249657</v>
      </c>
      <c r="L54" s="373" t="n">
        <f aca="false">ЛЕСОВОССТАНОВЛЕНИЕ!L54/Площадь!$C56/'ЛЕСИСТОСТЬ '!L54*100</f>
        <v>0.175740747249657</v>
      </c>
      <c r="M54" s="373" t="n">
        <f aca="false">ЛЕСОВОССТАНОВЛЕНИЕ!M54/Площадь!$C56/'ЛЕСИСТОСТЬ '!M54*100</f>
        <v>0.175740747249657</v>
      </c>
      <c r="N54" s="373" t="n">
        <f aca="false">ЛЕСОВОССТАНОВЛЕНИЕ!N54/Площадь!$C56/'ЛЕСИСТОСТЬ '!N54*100</f>
        <v>0.175740747249657</v>
      </c>
      <c r="O54" s="373" t="n">
        <f aca="false">ЛЕСОВОССТАНОВЛЕНИЕ!O54/Площадь!$C56/'ЛЕСИСТОСТЬ '!O54*100</f>
        <v>0.175740747249657</v>
      </c>
      <c r="P54" s="373" t="n">
        <f aca="false">ЛЕСОВОССТАНОВЛЕНИЕ!P54/Площадь!$C56/'ЛЕСИСТОСТЬ '!P54*100</f>
        <v>0.140592597799726</v>
      </c>
      <c r="Q54" s="373" t="n">
        <f aca="false">ЛЕСОВОССТАНОВЛЕНИЕ!Q54/Площадь!$C56/'ЛЕСИСТОСТЬ '!Q54*100</f>
        <v>0.137601265931647</v>
      </c>
      <c r="R54" s="374" t="n">
        <f aca="false">ЛЕСОВОССТАНОВЛЕНИЕ!R54/Площадь!$C56/'ЛЕСИСТОСТЬ '!R54*100</f>
        <v>0.137601265931647</v>
      </c>
    </row>
    <row r="55" customFormat="false" ht="15.75" hidden="false" customHeight="true" outlineLevel="0" collapsed="false">
      <c r="A55" s="211" t="n">
        <v>54</v>
      </c>
      <c r="B55" s="116" t="s">
        <v>56</v>
      </c>
      <c r="C55" s="372" t="n">
        <f aca="false">ЛЕСОВОССТАНОВЛЕНИЕ!C55/Площадь!$C57/'ЛЕСИСТОСТЬ '!C55*100</f>
        <v>0.205534280954544</v>
      </c>
      <c r="D55" s="373" t="n">
        <f aca="false">ЛЕСОВОССТАНОВЛЕНИЕ!D55/Площадь!$C57/'ЛЕСИСТОСТЬ '!D55*100</f>
        <v>0.205534280954544</v>
      </c>
      <c r="E55" s="373" t="n">
        <f aca="false">ЛЕСОВОССТАНОВЛЕНИЕ!E55/Площадь!$C57/'ЛЕСИСТОСТЬ '!E55*100</f>
        <v>0.270439843361243</v>
      </c>
      <c r="F55" s="373" t="n">
        <f aca="false">ЛЕСОВОССТАНОВЛЕНИЕ!F55/Площадь!$C57/'ЛЕСИСТОСТЬ '!F55*100</f>
        <v>0.292075030830142</v>
      </c>
      <c r="G55" s="373" t="n">
        <f aca="false">ЛЕСОВОССТАНОВЛЕНИЕ!G55/Площадь!$C57/'ЛЕСИСТОСТЬ '!G55*100</f>
        <v>0.282584123119729</v>
      </c>
      <c r="H55" s="373" t="n">
        <f aca="false">ЛЕСОВОССТАНОВЛЕНИЕ!H55/Площадь!$C57/'ЛЕСИСТОСТЬ '!H55*100</f>
        <v>0.271715502999739</v>
      </c>
      <c r="I55" s="373" t="n">
        <f aca="false">ЛЕСОВОССТАНОВЛЕНИЕ!I55/Площадь!$C57/'ЛЕСИСТОСТЬ '!I55*100</f>
        <v>0.282584123119729</v>
      </c>
      <c r="J55" s="373" t="n">
        <f aca="false">ЛЕСОВОССТАНОВЛЕНИЕ!J55/Площадь!$C57/'ЛЕСИСТОСТЬ '!J55*100</f>
        <v>0.314201927105153</v>
      </c>
      <c r="K55" s="373" t="n">
        <f aca="false">ЛЕСОВОССТАНОВЛЕНИЕ!K55/Площадь!$C57/'ЛЕСИСТОСТЬ '!K55*100</f>
        <v>0.302564818693851</v>
      </c>
      <c r="L55" s="373" t="n">
        <f aca="false">ЛЕСОВОССТАНОВЛЕНИЕ!L55/Площадь!$C57/'ЛЕСИСТОСТЬ '!L55*100</f>
        <v>0.202315387209172</v>
      </c>
      <c r="M55" s="373" t="n">
        <f aca="false">ЛЕСОВОССТАНОВЛЕНИЕ!M55/Площадь!$C57/'ЛЕСИСТОСТЬ '!M55*100</f>
        <v>0.168596156007643</v>
      </c>
      <c r="N55" s="373" t="n">
        <f aca="false">ЛЕСОВОССТАНОВЛЕНИЕ!N55/Площадь!$C57/'ЛЕСИСТОСТЬ '!N55*100</f>
        <v>0.1573564122738</v>
      </c>
      <c r="O55" s="373" t="n">
        <f aca="false">ЛЕСОВОССТАНОВЛЕНИЕ!O55/Площадь!$C57/'ЛЕСИСТОСТЬ '!O55*100</f>
        <v>0.213555130943015</v>
      </c>
      <c r="P55" s="373" t="n">
        <f aca="false">ЛЕСОВОССТАНОВЛЕНИЕ!P55/Площадь!$C57/'ЛЕСИСТОСТЬ '!P55*100</f>
        <v>0.1573564122738</v>
      </c>
      <c r="Q55" s="373" t="n">
        <f aca="false">ЛЕСОВОССТАНОВЛЕНИЕ!Q55/Площадь!$C57/'ЛЕСИСТОСТЬ '!Q55*100</f>
        <v>0.156592546194801</v>
      </c>
      <c r="R55" s="374" t="n">
        <f aca="false">ЛЕСОВОССТАНОВЛЕНИЕ!R55/Площадь!$C57/'ЛЕСИСТОСТЬ '!R55*100</f>
        <v>0.145407364323744</v>
      </c>
    </row>
    <row r="56" customFormat="false" ht="15.75" hidden="false" customHeight="true" outlineLevel="0" collapsed="false">
      <c r="A56" s="211" t="n">
        <v>55</v>
      </c>
      <c r="B56" s="116" t="s">
        <v>57</v>
      </c>
      <c r="C56" s="372" t="n">
        <f aca="false">ЛЕСОВОССТАНОВЛЕНИЕ!C56/Площадь!$C58/'ЛЕСИСТОСТЬ '!C56*100</f>
        <v>0.264425901986132</v>
      </c>
      <c r="D56" s="373" t="n">
        <f aca="false">ЛЕСОВОССТАНОВЛЕНИЕ!D56/Площадь!$C58/'ЛЕСИСТОСТЬ '!D56*100</f>
        <v>0.235045246209895</v>
      </c>
      <c r="E56" s="373" t="n">
        <f aca="false">ЛЕСОВОССТАНОВЛЕНИЕ!E56/Площадь!$C58/'ЛЕСИСТОСТЬ '!E56*100</f>
        <v>0.220354918321777</v>
      </c>
      <c r="F56" s="373" t="n">
        <f aca="false">ЛЕСОВОССТАНОВЛЕНИЕ!F56/Площадь!$C58/'ЛЕСИСТОСТЬ '!F56*100</f>
        <v>0.205664590433659</v>
      </c>
      <c r="G56" s="373" t="n">
        <f aca="false">ЛЕСОВОССТАНОВЛЕНИЕ!G56/Площадь!$C58/'ЛЕСИСТОСТЬ '!G56*100</f>
        <v>0.205664590433659</v>
      </c>
      <c r="H56" s="373" t="n">
        <f aca="false">ЛЕСОВОССТАНОВЛЕНИЕ!H56/Площадь!$C58/'ЛЕСИСТОСТЬ '!H56*100</f>
        <v>0.17490671641791</v>
      </c>
      <c r="I56" s="373" t="n">
        <v>0.001</v>
      </c>
      <c r="J56" s="373" t="n">
        <f aca="false">ЛЕСОВОССТАНОВЛЕНИЕ!J56/Площадь!$C58/'ЛЕСИСТОСТЬ '!J56*100</f>
        <v>0.17490671641791</v>
      </c>
      <c r="K56" s="373" t="n">
        <f aca="false">ЛЕСОВОССТАНОВЛЕНИЕ!K56/Площадь!$C58/'ЛЕСИСТОСТЬ '!K56*100</f>
        <v>0.247784514925373</v>
      </c>
      <c r="L56" s="373" t="n">
        <f aca="false">ЛЕСОВОССТАНОВЛЕНИЕ!L56/Площадь!$C58/'ЛЕСИСТОСТЬ '!L56*100</f>
        <v>0.161593606769303</v>
      </c>
      <c r="M56" s="373" t="n">
        <f aca="false">ЛЕСОВОССТАНОВЛЕНИЕ!M56/Площадь!$C58/'ЛЕСИСТОСТЬ '!M56*100</f>
        <v>0.176283934657422</v>
      </c>
      <c r="N56" s="373" t="n">
        <f aca="false">ЛЕСОВОССТАНОВЛЕНИЕ!N56/Площадь!$C58/'ЛЕСИСТОСТЬ '!N56*100</f>
        <v>0.117522623104948</v>
      </c>
      <c r="O56" s="373" t="n">
        <f aca="false">ЛЕСОВОССТАНОВЛЕНИЕ!O56/Площадь!$C58/'ЛЕСИСТОСТЬ '!O56*100</f>
        <v>0.145755597014925</v>
      </c>
      <c r="P56" s="373" t="n">
        <f aca="false">ЛЕСОВОССТАНОВЛЕНИЕ!P56/Площадь!$C58/'ЛЕСИСТОСТЬ '!P56*100</f>
        <v>0.131180037313433</v>
      </c>
      <c r="Q56" s="373" t="n">
        <f aca="false">ЛЕСОВОССТАНОВЛЕНИЕ!Q56/Площадь!$C58/'ЛЕСИСТОСТЬ '!Q56*100</f>
        <v>0.11660447761194</v>
      </c>
      <c r="R56" s="374" t="n">
        <f aca="false">ЛЕСОВОССТАНОВЛЕНИЕ!R56/Площадь!$C58/'ЛЕСИСТОСТЬ '!R56*100</f>
        <v>0.102028917910448</v>
      </c>
    </row>
    <row r="57" customFormat="false" ht="15.75" hidden="false" customHeight="true" outlineLevel="0" collapsed="false">
      <c r="A57" s="211" t="n">
        <v>56</v>
      </c>
      <c r="B57" s="116" t="s">
        <v>58</v>
      </c>
      <c r="C57" s="372" t="n">
        <f aca="false">ЛЕСОВОССТАНОВЛЕНИЕ!C57/Площадь!$C59/'ЛЕСИСТОСТЬ '!C57*100</f>
        <v>0.255004462578095</v>
      </c>
      <c r="D57" s="373" t="n">
        <f aca="false">ЛЕСОВОССТАНОВЛЕНИЕ!D57/Площадь!$C59/'ЛЕСИСТОСТЬ '!D57*100</f>
        <v>0.255004462578095</v>
      </c>
      <c r="E57" s="373" t="n">
        <f aca="false">ЛЕСОВОССТАНОВЛЕНИЕ!E57/Площадь!$C59/'ЛЕСИСТОСТЬ '!E57*100</f>
        <v>0.270942241489226</v>
      </c>
      <c r="F57" s="373" t="n">
        <f aca="false">ЛЕСОВОССТАНОВЛЕНИЕ!F57/Площадь!$C59/'ЛЕСИСТОСТЬ '!F57*100</f>
        <v>0.255004462578095</v>
      </c>
      <c r="G57" s="373" t="n">
        <f aca="false">ЛЕСОВОССТАНОВЛЕНИЕ!G57/Площадь!$C59/'ЛЕСИСТОСТЬ '!G57*100</f>
        <v>0.282326369282891</v>
      </c>
      <c r="H57" s="373" t="n">
        <f aca="false">ЛЕСОВОССТАНОВЛЕНИЕ!H57/Площадь!$C59/'ЛЕСИСТОСТЬ '!H57*100</f>
        <v>0.250956772695903</v>
      </c>
      <c r="I57" s="373" t="n">
        <f aca="false">ЛЕСОВОССТАНОВЛЕНИЕ!I57/Площадь!$C59/'ЛЕСИСТОСТЬ '!I57*100</f>
        <v>0.318755578222619</v>
      </c>
      <c r="J57" s="373" t="n">
        <f aca="false">ЛЕСОВОССТАНОВЛЕНИЕ!J57/Площадь!$C59/'ЛЕСИСТОСТЬ '!J57*100</f>
        <v>0.235271974402409</v>
      </c>
      <c r="K57" s="373" t="n">
        <f aca="false">ЛЕСОВОССТАНОВЛЕНИЕ!K57/Площадь!$C59/'ЛЕСИСТОСТЬ '!K57*100</f>
        <v>0.329380764163373</v>
      </c>
      <c r="L57" s="373" t="n">
        <f aca="false">ЛЕСОВОССТАНОВЛЕНИЕ!L57/Площадь!$C59/'ЛЕСИСТОСТЬ '!L57*100</f>
        <v>0.313695965869879</v>
      </c>
      <c r="M57" s="373" t="n">
        <f aca="false">ЛЕСОВОССТАНОВЛЕНИЕ!M57/Площадь!$C59/'ЛЕСИСТОСТЬ '!M57*100</f>
        <v>0.313695965869879</v>
      </c>
      <c r="N57" s="373" t="n">
        <f aca="false">ЛЕСОВОССТАНОВЛЕНИЕ!N57/Площадь!$C59/'ЛЕСИСТОСТЬ '!N57*100</f>
        <v>0.235271974402409</v>
      </c>
      <c r="O57" s="373" t="n">
        <f aca="false">ЛЕСОВОССТАНОВЛЕНИЕ!O57/Площадь!$C59/'ЛЕСИСТОСТЬ '!O57*100</f>
        <v>0.235271974402409</v>
      </c>
      <c r="P57" s="373" t="n">
        <f aca="false">ЛЕСОВОССТАНОВЛЕНИЕ!P57/Площадь!$C59/'ЛЕСИСТОСТЬ '!P57*100</f>
        <v>0.250956772695903</v>
      </c>
      <c r="Q57" s="373" t="n">
        <f aca="false">ЛЕСОВОССТАНОВЛЕНИЕ!Q57/Площадь!$C59/'ЛЕСИСТОСТЬ '!Q57*100</f>
        <v>0.172532781228433</v>
      </c>
      <c r="R57" s="374" t="n">
        <f aca="false">ЛЕСОВОССТАНОВЛЕНИЕ!R57/Площадь!$C59/'ЛЕСИСТОСТЬ '!R57*100</f>
        <v>0.156847982934939</v>
      </c>
    </row>
    <row r="58" customFormat="false" ht="15.75" hidden="false" customHeight="true" outlineLevel="0" collapsed="false">
      <c r="A58" s="212" t="n">
        <v>57</v>
      </c>
      <c r="B58" s="122" t="s">
        <v>59</v>
      </c>
      <c r="C58" s="382" t="n">
        <f aca="false">ЛЕСОВОССТАНОВЛЕНИЕ!C58/Площадь!$C60/'ЛЕСИСТОСТЬ '!C58*100</f>
        <v>0.151020901292739</v>
      </c>
      <c r="D58" s="380" t="n">
        <f aca="false">ЛЕСОВОССТАНОВЛЕНИЕ!D58/Площадь!$C60/'ЛЕСИСТОСТЬ '!D58*100</f>
        <v>0.151020901292739</v>
      </c>
      <c r="E58" s="380" t="n">
        <f aca="false">ЛЕСОВОССТАНОВЛЕНИЕ!E58/Площадь!$C60/'ЛЕСИСТОСТЬ '!E58*100</f>
        <v>0.201361201723652</v>
      </c>
      <c r="F58" s="380" t="n">
        <f aca="false">ЛЕСОВОССТАНОВЛЕНИЕ!F58/Площадь!$C60/'ЛЕСИСТОСТЬ '!F58*100</f>
        <v>0.372518223188756</v>
      </c>
      <c r="G58" s="380" t="n">
        <f aca="false">ЛЕСОВОССТАНОВЛЕНИЕ!G58/Площадь!$C60/'ЛЕСИСТОСТЬ '!G58*100</f>
        <v>0.38840508606239</v>
      </c>
      <c r="H58" s="380" t="n">
        <f aca="false">ЛЕСОВОССТАНОВЛЕНИЕ!H58/Площадь!$C60/'ЛЕСИСТОСТЬ '!H58*100</f>
        <v>0.203649397197784</v>
      </c>
      <c r="I58" s="380" t="n">
        <f aca="false">ЛЕСОВОССТАНОВЛЕНИЕ!I58/Площадь!$C60/'ЛЕСИСТОСТЬ '!I58*100</f>
        <v>0.305474095796676</v>
      </c>
      <c r="J58" s="380" t="n">
        <f aca="false">ЛЕСОВОССТАНОВЛЕНИЕ!J58/Площадь!$C60/'ЛЕСИСТОСТЬ '!J58*100</f>
        <v>0.315656565656566</v>
      </c>
      <c r="K58" s="380" t="n">
        <f aca="false">ЛЕСОВОССТАНОВЛЕНИЕ!K58/Площадь!$C60/'ЛЕСИСТОСТЬ '!K58*100</f>
        <v>0.429289831963694</v>
      </c>
      <c r="L58" s="380" t="n">
        <f aca="false">ЛЕСОВОССТАНОВЛЕНИЕ!L58/Площадь!$C60/'ЛЕСИСТОСТЬ '!L58*100</f>
        <v>0.296414407784456</v>
      </c>
      <c r="M58" s="380" t="n">
        <f aca="false">ЛЕСОВОССТАНОВЛЕНИЕ!M58/Площадь!$C60/'ЛЕСИСТОСТЬ '!M58*100</f>
        <v>0.234196806777452</v>
      </c>
      <c r="N58" s="380" t="n">
        <f aca="false">ЛЕСОВОССТАНОВЛЕНИЕ!N58/Площадь!$C60/'ЛЕСИСТОСТЬ '!N58*100</f>
        <v>0.265750848358477</v>
      </c>
      <c r="O58" s="380" t="n">
        <f aca="false">ЛЕСОВОССТАНОВЛЕНИЕ!O58/Площадь!$C60/'ЛЕСИСТОСТЬ '!O58*100</f>
        <v>0.213024954351796</v>
      </c>
      <c r="P58" s="380" t="n">
        <f aca="false">ЛЕСОВОССТАНОВЛЕНИЕ!P58/Площадь!$C60/'ЛЕСИСТОСТЬ '!P58*100</f>
        <v>0.192012288786482</v>
      </c>
      <c r="Q58" s="380" t="n">
        <f aca="false">ЛЕСОВОССТАНОВЛЕНИЕ!Q58/Площадь!$C60/'ЛЕСИСТОСТЬ '!Q58*100</f>
        <v>0.181906378850352</v>
      </c>
      <c r="R58" s="381" t="n">
        <f aca="false">ЛЕСОВОССТАНОВЛЕНИЕ!R58/Площадь!$C60/'ЛЕСИСТОСТЬ '!R58*100</f>
        <v>0.172448772570501</v>
      </c>
    </row>
    <row r="59" customFormat="false" ht="15.75" hidden="false" customHeight="true" outlineLevel="0" collapsed="false">
      <c r="A59" s="210" t="n">
        <v>58</v>
      </c>
      <c r="B59" s="114" t="s">
        <v>60</v>
      </c>
      <c r="C59" s="369" t="n">
        <f aca="false">ЛЕСОВОССТАНОВЛЕНИЕ!C59/Площадь!$C61/'ЛЕСИСТОСТЬ '!C59*100</f>
        <v>0.390307367051553</v>
      </c>
      <c r="D59" s="370" t="n">
        <f aca="false">ЛЕСОВОССТАНОВЛЕНИЕ!D59/Площадь!$C61/'ЛЕСИСТОСТЬ '!D59*100</f>
        <v>0.286225402504472</v>
      </c>
      <c r="E59" s="370" t="n">
        <f aca="false">ЛЕСОВОССТАНОВЛЕНИЕ!E59/Площадь!$C61/'ЛЕСИСТОСТЬ '!E59*100</f>
        <v>0.292730525288665</v>
      </c>
      <c r="F59" s="370" t="n">
        <f aca="false">ЛЕСОВОССТАНОВЛЕНИЕ!F59/Площадь!$C61/'ЛЕСИСТОСТЬ '!F59*100</f>
        <v>0.30574077085705</v>
      </c>
      <c r="G59" s="370" t="n">
        <f aca="false">ЛЕСОВОССТАНОВЛЕНИЕ!G59/Площадь!$C61/'ЛЕСИСТОСТЬ '!G59*100</f>
        <v>0.30574077085705</v>
      </c>
      <c r="H59" s="370" t="n">
        <f aca="false">ЛЕСОВОССТАНОВЛЕНИЕ!H59/Площадь!$C61/'ЛЕСИСТОСТЬ '!H59*100</f>
        <v>0.299235648072857</v>
      </c>
      <c r="I59" s="370" t="n">
        <f aca="false">ЛЕСОВОССТАНОВЛЕНИЕ!I59/Площадь!$C61/'ЛЕСИСТОСТЬ '!I59*100</f>
        <v>0.269455315326875</v>
      </c>
      <c r="J59" s="370" t="n">
        <f aca="false">ЛЕСОВОССТАНОВЛЕНИЕ!J59/Площадь!$C61/'ЛЕСИСТОСТЬ '!J59*100</f>
        <v>0.275870918072753</v>
      </c>
      <c r="K59" s="370" t="n">
        <f aca="false">ЛЕСОВОССТАНОВЛЕНИЕ!K59/Площадь!$C61/'ЛЕСИСТОСТЬ '!K59*100</f>
        <v>0.270697044890593</v>
      </c>
      <c r="L59" s="370" t="n">
        <f aca="false">ЛЕСОВОССТАНОВЛЕНИЕ!L59/Площадь!$C61/'ЛЕСИСТОСТЬ '!L59*100</f>
        <v>0.253140524633737</v>
      </c>
      <c r="M59" s="370" t="n">
        <f aca="false">ЛЕСОВОССТАНОВЛЕНИЕ!M59/Площадь!$C61/'ЛЕСИСТОСТЬ '!M59*100</f>
        <v>0.24048349840205</v>
      </c>
      <c r="N59" s="370" t="n">
        <f aca="false">ЛЕСОВОССТАНОВЛЕНИЕ!N59/Площадь!$C61/'ЛЕСИСТОСТЬ '!N59*100</f>
        <v>0.239400239400239</v>
      </c>
      <c r="O59" s="370" t="n">
        <f aca="false">ЛЕСОВОССТАНОВЛЕНИЕ!O59/Площадь!$C61/'ЛЕСИСТОСТЬ '!O59*100</f>
        <v>0.269685471479194</v>
      </c>
      <c r="P59" s="370" t="n">
        <f aca="false">ЛЕСОВОССТАНОВЛЕНИЕ!P59/Площадь!$C61/'ЛЕСИСТОСТЬ '!P59*100</f>
        <v>0.287212787212787</v>
      </c>
      <c r="Q59" s="370" t="n">
        <f aca="false">ЛЕСОВОССТАНОВЛЕНИЕ!Q59/Площадь!$C61/'ЛЕСИСТОСТЬ '!Q59*100</f>
        <v>0.292152292152292</v>
      </c>
      <c r="R59" s="371" t="n">
        <f aca="false">ЛЕСОВОССТАНОВЛЕНИЕ!R59/Площадь!$C61/'ЛЕСИСТОСТЬ '!R59*100</f>
        <v>0.272294077603812</v>
      </c>
    </row>
    <row r="60" customFormat="false" ht="15.75" hidden="false" customHeight="true" outlineLevel="0" collapsed="false">
      <c r="A60" s="211" t="n">
        <v>59</v>
      </c>
      <c r="B60" s="116" t="s">
        <v>61</v>
      </c>
      <c r="C60" s="372" t="n">
        <f aca="false">ЛЕСОВОССТАНОВЛЕНИЕ!C60/Площадь!$C62/'ЛЕСИСТОСТЬ '!C60*100</f>
        <v>0.132793357031071</v>
      </c>
      <c r="D60" s="373" t="n">
        <f aca="false">ЛЕСОВОССТАНОВЛЕНИЕ!D60/Площадь!$C62/'ЛЕСИСТОСТЬ '!D60*100</f>
        <v>0.174807074509827</v>
      </c>
      <c r="E60" s="373" t="n">
        <f aca="false">ЛЕСОВОССТАНОВЛЕНИЕ!E60/Площадь!$C62/'ЛЕСИСТОСТЬ '!E60*100</f>
        <v>0.181559279104628</v>
      </c>
      <c r="F60" s="373" t="n">
        <f aca="false">ЛЕСОВОССТАНОВЛЕНИЕ!F60/Площадь!$C62/'ЛЕСИСТОСТЬ '!F60*100</f>
        <v>0.165804135050094</v>
      </c>
      <c r="G60" s="373" t="n">
        <f aca="false">ЛЕСОВОССТАНОВЛЕНИЕ!G60/Площадь!$C62/'ЛЕСИСТОСТЬ '!G60*100</f>
        <v>0.179047541991893</v>
      </c>
      <c r="H60" s="373" t="n">
        <f aca="false">ЛЕСОВОССТАНОВЛЕНИЕ!H60/Площадь!$C62/'ЛЕСИСТОСТЬ '!H60*100</f>
        <v>0.191783141213073</v>
      </c>
      <c r="I60" s="373" t="n">
        <f aca="false">ЛЕСОВОССТАНОВЛЕНИЕ!I60/Площадь!$C62/'ЛЕСИСТОСТЬ '!I60*100</f>
        <v>0.206168191107379</v>
      </c>
      <c r="J60" s="373" t="n">
        <f aca="false">ЛЕСОВОССТАНОВЛЕНИЕ!J60/Площадь!$C62/'ЛЕСИСТОСТЬ '!J60*100</f>
        <v>0.195348452802687</v>
      </c>
      <c r="K60" s="373" t="n">
        <f aca="false">ЛЕСОВОССТАНОВЛЕНИЕ!K60/Площадь!$C62/'ЛЕСИСТОСТЬ '!K60*100</f>
        <v>0.200607834224298</v>
      </c>
      <c r="L60" s="373" t="n">
        <f aca="false">ЛЕСОВОССТАНОВЛЕНИЕ!L60/Площадь!$C62/'ЛЕСИСТОСТЬ '!L60*100</f>
        <v>0.176307564419783</v>
      </c>
      <c r="M60" s="373" t="n">
        <f aca="false">ЛЕСОВОССТАНОВЛЕНИЕ!M60/Площадь!$C62/'ЛЕСИСТОСТЬ '!M60*100</f>
        <v>0.183059769014583</v>
      </c>
      <c r="N60" s="373" t="n">
        <f aca="false">ЛЕСОВОССТАНОВЛЕНИЕ!N60/Площадь!$C62/'ЛЕСИСТОСТЬ '!N60*100</f>
        <v>0.169308554352166</v>
      </c>
      <c r="O60" s="373" t="n">
        <f aca="false">ЛЕСОВОССТАНОВЛЕНИЕ!O60/Площадь!$C62/'ЛЕСИСТОСТЬ '!O60*100</f>
        <v>0.191783141213073</v>
      </c>
      <c r="P60" s="373" t="n">
        <f aca="false">ЛЕСОВОССТАНОВЛЕНИЕ!P60/Площадь!$C62/'ЛЕСИСТОСТЬ '!P60*100</f>
        <v>0.192532294108437</v>
      </c>
      <c r="Q60" s="373" t="n">
        <f aca="false">ЛЕСОВОССТАНОВЛЕНИЕ!Q60/Площадь!$C62/'ЛЕСИСТОСТЬ '!Q60*100</f>
        <v>0.242725538097796</v>
      </c>
      <c r="R60" s="374" t="n">
        <f aca="false">ЛЕСОВОССТАНОВЛЕНИЕ!R60/Площадь!$C62/'ЛЕСИСТОСТЬ '!R60*100</f>
        <v>0.217254339655435</v>
      </c>
    </row>
    <row r="61" customFormat="false" ht="15.75" hidden="false" customHeight="true" outlineLevel="0" collapsed="false">
      <c r="A61" s="211" t="n">
        <v>60</v>
      </c>
      <c r="B61" s="116" t="s">
        <v>62</v>
      </c>
      <c r="C61" s="372" t="n">
        <f aca="false">ЛЕСОВОССТАНОВЛЕНИЕ!C61/Площадь!$C63/'ЛЕСИСТОСТЬ '!C61*100</f>
        <v>0.0501158514066587</v>
      </c>
      <c r="D61" s="373" t="n">
        <f aca="false">ЛЕСОВОССТАНОВЛЕНИЕ!D61/Площадь!$C63/'ЛЕСИСТОСТЬ '!D61*100</f>
        <v>0.0507482280805597</v>
      </c>
      <c r="E61" s="373" t="n">
        <f aca="false">ЛЕСОВОССТАНОВЛЕНИЕ!E61/Площадь!$C63/'ЛЕСИСТОСТЬ '!E61*100</f>
        <v>0.0529615464392134</v>
      </c>
      <c r="F61" s="373" t="n">
        <f aca="false">ЛЕСОВОССТАНОВЛЕНИЕ!F61/Площадь!$C63/'ЛЕСИСТОСТЬ '!F61*100</f>
        <v>0.0535939231131145</v>
      </c>
      <c r="G61" s="373" t="n">
        <f aca="false">ЛЕСОВОССТАНОВЛЕНИЕ!G61/Площадь!$C63/'ЛЕСИСТОСТЬ '!G61*100</f>
        <v>0.0466301475679317</v>
      </c>
      <c r="H61" s="373" t="n">
        <f aca="false">ЛЕСОВОССТАНОВЛЕНИЕ!H61/Площадь!$C63/'ЛЕСИСТОСТЬ '!H61*100</f>
        <v>0.0467871514317967</v>
      </c>
      <c r="I61" s="373" t="n">
        <f aca="false">ЛЕСОВОССТАНОВЛЕНИЕ!I61/Площадь!$C63/'ЛЕСИСТОСТЬ '!I61*100</f>
        <v>0.04380407801836</v>
      </c>
      <c r="J61" s="373" t="n">
        <f aca="false">ЛЕСОВОССТАНОВЛЕНИЕ!J61/Площадь!$C63/'ЛЕСИСТОСТЬ '!J61*100</f>
        <v>0.0448492028172223</v>
      </c>
      <c r="K61" s="373" t="n">
        <f aca="false">ЛЕСОВОССТАНОВЛЕНИЕ!K61/Площадь!$C63/'ЛЕСИСТОСТЬ '!K61*100</f>
        <v>0.0509820293156288</v>
      </c>
      <c r="L61" s="373" t="n">
        <f aca="false">ЛЕСОВОССТАНОВЛЕНИЕ!L61/Площадь!$C63/'ЛЕСИСТОСТЬ '!L61*100</f>
        <v>0.0490581791527749</v>
      </c>
      <c r="M61" s="373" t="n">
        <f aca="false">ЛЕСОВОССТАНОВЛЕНИЕ!M61/Площадь!$C63/'ЛЕСИСТОСТЬ '!M61*100</f>
        <v>0.0421323185665008</v>
      </c>
      <c r="N61" s="373" t="n">
        <f aca="false">ЛЕСОВОССТАНОВЛЕНИЕ!N61/Площадь!$C63/'ЛЕСИСТОСТЬ '!N61*100</f>
        <v>0.0454028638433524</v>
      </c>
      <c r="O61" s="373" t="n">
        <f aca="false">ЛЕСОВОССТАНОВЛЕНИЕ!O61/Площадь!$C63/'ЛЕСИСТОСТЬ '!O61*100</f>
        <v>0.0522836172082941</v>
      </c>
      <c r="P61" s="373" t="n">
        <f aca="false">ЛЕСОВОССТАНОВЛЕНИЕ!P61/Площадь!$C63/'ЛЕСИСТОСТЬ '!P61*100</f>
        <v>0.0308685562853397</v>
      </c>
      <c r="Q61" s="373" t="n">
        <f aca="false">ЛЕСОВОССТАНОВЛЕНИЕ!Q61/Площадь!$C63/'ЛЕСИСТОСТЬ '!Q61*100</f>
        <v>0.0314473417156898</v>
      </c>
      <c r="R61" s="374" t="n">
        <f aca="false">ЛЕСОВОССТАНОВЛЕНИЕ!R61/Площадь!$C63/'ЛЕСИСТОСТЬ '!R61*100</f>
        <v>0.03162240442726</v>
      </c>
    </row>
    <row r="62" customFormat="false" ht="15.75" hidden="false" customHeight="true" outlineLevel="0" collapsed="false">
      <c r="A62" s="212" t="n">
        <v>61</v>
      </c>
      <c r="B62" s="130" t="s">
        <v>63</v>
      </c>
      <c r="C62" s="382" t="n">
        <f aca="false">ЛЕСОВОССТАНОВЛЕНИЕ!C62/Площадь!$C64/'ЛЕСИСТОСТЬ '!C62*100</f>
        <v>0.111457012183404</v>
      </c>
      <c r="D62" s="380" t="n">
        <f aca="false">ЛЕСОВОССТАНОВЛЕНИЕ!D62/Площадь!$C64/'ЛЕСИСТОСТЬ '!D62*100</f>
        <v>0.119143702678812</v>
      </c>
      <c r="E62" s="380" t="n">
        <f aca="false">ЛЕСОВОССТАНОВЛЕНИЕ!E62/Площадь!$C64/'ЛЕСИСТОСТЬ '!E62*100</f>
        <v>0.130673738421922</v>
      </c>
      <c r="F62" s="380" t="n">
        <f aca="false">ЛЕСОВОССТАНОВЛЕНИЕ!F62/Площадь!$C64/'ЛЕСИСТОСТЬ '!F62*100</f>
        <v>0.126830393174219</v>
      </c>
      <c r="G62" s="380" t="n">
        <f aca="false">ЛЕСОВОССТАНОВЛЕНИЕ!G62/Площадь!$C64/'ЛЕСИСТОСТЬ '!G62*100</f>
        <v>0.126830393174219</v>
      </c>
      <c r="H62" s="380" t="n">
        <f aca="false">ЛЕСОВОССТАНОВЛЕНИЕ!H62/Площадь!$C64/'ЛЕСИСТОСТЬ '!H62*100</f>
        <v>0.146047119412737</v>
      </c>
      <c r="I62" s="380" t="n">
        <f aca="false">ЛЕСОВОССТАНОВЛЕНИЕ!I62/Площадь!$C64/'ЛЕСИСТОСТЬ '!I62*100</f>
        <v>0.134517083669626</v>
      </c>
      <c r="J62" s="380" t="n">
        <f aca="false">ЛЕСОВОССТАНОВЛЕНИЕ!J62/Площадь!$C64/'ЛЕСИСТОСТЬ '!J62*100</f>
        <v>0.146047119412737</v>
      </c>
      <c r="K62" s="380" t="n">
        <f aca="false">ЛЕСОВОССТАНОВЛЕНИЕ!K62/Площадь!$C64/'ЛЕСИСТОСТЬ '!K62*100</f>
        <v>0.111457012183404</v>
      </c>
      <c r="L62" s="380" t="n">
        <f aca="false">ЛЕСОВОССТАНОВЛЕНИЕ!L62/Площадь!$C64/'ЛЕСИСТОСТЬ '!L62*100</f>
        <v>0.119143702678812</v>
      </c>
      <c r="M62" s="380" t="n">
        <f aca="false">ЛЕСОВОССТАНОВЛЕНИЕ!M62/Площадь!$C64/'ЛЕСИСТОСТЬ '!M62*100</f>
        <v>0.107613666935701</v>
      </c>
      <c r="N62" s="380" t="n">
        <f aca="false">ЛЕСОВОССТАНОВЛЕНИЕ!N62/Площадь!$C64/'ЛЕСИСТОСТЬ '!N62*100</f>
        <v>0.122987047926515</v>
      </c>
      <c r="O62" s="380" t="n">
        <f aca="false">ЛЕСОВОССТАНОВЛЕНИЕ!O62/Площадь!$C64/'ЛЕСИСТОСТЬ '!O62*100</f>
        <v>0.153212678349133</v>
      </c>
      <c r="P62" s="380" t="n">
        <f aca="false">ЛЕСОВОССТАНОВЛЕНИЕ!P62/Площадь!$C64/'ЛЕСИСТОСТЬ '!P62*100</f>
        <v>0.11490950876185</v>
      </c>
      <c r="Q62" s="380" t="n">
        <f aca="false">ЛЕСОВОССТАНОВЛЕНИЕ!Q62/Площадь!$C64/'ЛЕСИСТОСТЬ '!Q62*100</f>
        <v>0.13789141051422</v>
      </c>
      <c r="R62" s="381" t="n">
        <f aca="false">ЛЕСОВОССТАНОВЛЕНИЕ!R62/Площадь!$C64/'ЛЕСИСТОСТЬ '!R62*100</f>
        <v>0.145552044431677</v>
      </c>
    </row>
    <row r="63" customFormat="false" ht="15.75" hidden="false" customHeight="true" outlineLevel="0" collapsed="false">
      <c r="A63" s="210" t="n">
        <v>62</v>
      </c>
      <c r="B63" s="131" t="s">
        <v>64</v>
      </c>
      <c r="C63" s="369" t="n">
        <f aca="false">ЛЕСОВОССТАНОВЛЕНИЕ!C63/Площадь!$C65/'ЛЕСИСТОСТЬ '!C63*100</f>
        <v>0.067136773272403</v>
      </c>
      <c r="D63" s="370" t="n">
        <f aca="false">ЛЕСОВОССТАНОВЛЕНИЕ!D63/Площадь!$C65/'ЛЕСИСТОСТЬ '!D63*100</f>
        <v>0.0716125581572299</v>
      </c>
      <c r="E63" s="370" t="n">
        <f aca="false">ЛЕСОВОССТАНОВЛЕНИЕ!E63/Площадь!$C65/'ЛЕСИСТОСТЬ '!E63*100</f>
        <v>0.134273546544806</v>
      </c>
      <c r="F63" s="370" t="n">
        <f aca="false">ЛЕСОВОССТАНОВЛЕНИЕ!F63/Площадь!$C65/'ЛЕСИСТОСТЬ '!F63*100</f>
        <v>0.067136773272403</v>
      </c>
      <c r="G63" s="370" t="n">
        <f aca="false">ЛЕСОВОССТАНОВЛЕНИЕ!G63/Площадь!$C65/'ЛЕСИСТОСТЬ '!G63*100</f>
        <v>0.0664460657284482</v>
      </c>
      <c r="H63" s="370" t="n">
        <f aca="false">ЛЕСОВОССТАНОВЛЕНИЕ!H63/Площадь!$C65/'ЛЕСИСТОСТЬ '!H63*100</f>
        <v>0.0686609345860632</v>
      </c>
      <c r="I63" s="370" t="n">
        <f aca="false">ЛЕСОВОССТАНОВЛЕНИЕ!I63/Площадь!$C65/'ЛЕСИСТОСТЬ '!I63*100</f>
        <v>0.0751558878577178</v>
      </c>
      <c r="J63" s="370" t="n">
        <f aca="false">ЛЕСОВОССТАНОВЛЕНИЕ!J63/Площадь!$C65/'ЛЕСИСТОСТЬ '!J63*100</f>
        <v>0.0680359715901222</v>
      </c>
      <c r="K63" s="370" t="n">
        <f aca="false">ЛЕСОВОССТАНОВЛЕНИЕ!K63/Площадь!$C65/'ЛЕСИСТОСТЬ '!K63*100</f>
        <v>0.0267284174104051</v>
      </c>
      <c r="L63" s="370" t="n">
        <f aca="false">ЛЕСОВОССТАНОВЛЕНИЕ!L63/Площадь!$C65/'ЛЕСИСТОСТЬ '!L63*100</f>
        <v>0.0242985612821865</v>
      </c>
      <c r="M63" s="370" t="n">
        <f aca="false">ЛЕСОВОССТАНОВЛЕНИЕ!M63/Площадь!$C65/'ЛЕСИСТОСТЬ '!M63*100</f>
        <v>0.0218687051539678</v>
      </c>
      <c r="N63" s="370" t="n">
        <f aca="false">ЛЕСОВОССТАНОВЛЕНИЕ!N63/Площадь!$C65/'ЛЕСИСТОСТЬ '!N63*100</f>
        <v>0.0242438347928122</v>
      </c>
      <c r="O63" s="370" t="n">
        <f aca="false">ЛЕСОВОССТАНОВЛЕНИЕ!O63/Площадь!$C65/'ЛЕСИСТОСТЬ '!O63*100</f>
        <v>0.0484876695856244</v>
      </c>
      <c r="P63" s="370" t="n">
        <f aca="false">ЛЕСОВОССТАНОВЛЕНИЕ!P63/Площадь!$C65/'ЛЕСИСТОСТЬ '!P63*100</f>
        <v>0.0242438347928122</v>
      </c>
      <c r="Q63" s="370" t="n">
        <f aca="false">ЛЕСОВОССТАНОВЛЕНИЕ!Q63/Площадь!$C65/'ЛЕСИСТОСТЬ '!Q63*100</f>
        <v>0.0290926017513746</v>
      </c>
      <c r="R63" s="371" t="n">
        <f aca="false">ЛЕСОВОССТАНОВЛЕНИЕ!R63/Площадь!$C65/'ЛЕСИСТОСТЬ '!R63*100</f>
        <v>0.0363657521892183</v>
      </c>
    </row>
    <row r="64" customFormat="false" ht="15.75" hidden="false" customHeight="true" outlineLevel="0" collapsed="false">
      <c r="A64" s="211" t="n">
        <v>63</v>
      </c>
      <c r="B64" s="116" t="s">
        <v>65</v>
      </c>
      <c r="C64" s="372" t="n">
        <f aca="false">ЛЕСОВОССТАНОВЛЕНИЕ!C64/Площадь!$C66/'ЛЕСИСТОСТЬ '!C64*100</f>
        <v>0.102115046606934</v>
      </c>
      <c r="D64" s="373" t="n">
        <f aca="false">ЛЕСОВОССТАНОВЛЕНИЕ!D64/Площадь!$C66/'ЛЕСИСТОСТЬ '!D64*100</f>
        <v>0.18254194172213</v>
      </c>
      <c r="E64" s="373" t="n">
        <f aca="false">ЛЕСОВОССТАНОВЛЕНИЕ!E64/Площадь!$C66/'ЛЕСИСТОСТЬ '!E64*100</f>
        <v>0.155431752357457</v>
      </c>
      <c r="F64" s="373" t="n">
        <f aca="false">ЛЕСОВОССТАНОВЛЕНИЕ!F64/Площадь!$C66/'ЛЕСИСТОСТЬ '!F64*100</f>
        <v>0.140069311717476</v>
      </c>
      <c r="G64" s="373" t="n">
        <f aca="false">ЛЕСОВОССТАНОВЛЕНИЕ!G64/Площадь!$C66/'ЛЕСИСТОСТЬ '!G64*100</f>
        <v>0.134221174876679</v>
      </c>
      <c r="H64" s="373" t="n">
        <f aca="false">ЛЕСОВОССТАНОВЛЕНИЕ!H64/Площадь!$C66/'ЛЕСИСТОСТЬ '!H64*100</f>
        <v>0.143675451522556</v>
      </c>
      <c r="I64" s="373" t="n">
        <f aca="false">ЛЕСОВОССТАНОВЛЕНИЕ!I64/Площадь!$C66/'ЛЕСИСТОСТЬ '!I64*100</f>
        <v>0.139414682472974</v>
      </c>
      <c r="J64" s="373" t="n">
        <f aca="false">ЛЕСОВОССТАНОВЛЕНИЕ!J64/Площадь!$C66/'ЛЕСИСТОСТЬ '!J64*100</f>
        <v>0.145680028564011</v>
      </c>
      <c r="K64" s="373" t="n">
        <f aca="false">ЛЕСОВОССТАНОВЛЕНИЕ!K64/Площадь!$C66/'ЛЕСИСТОСТЬ '!K64*100</f>
        <v>0.134743590086798</v>
      </c>
      <c r="L64" s="373" t="n">
        <f aca="false">ЛЕСОВОССТАНОВЛЕНИЕ!L64/Площадь!$C66/'ЛЕСИСТОСТЬ '!L64*100</f>
        <v>0.134743590086798</v>
      </c>
      <c r="M64" s="373" t="n">
        <f aca="false">ЛЕСОВОССТАНОВЛЕНИЕ!M64/Площадь!$C66/'ЛЕСИСТОСТЬ '!M64*100</f>
        <v>0.0719462717754776</v>
      </c>
      <c r="N64" s="373" t="n">
        <f aca="false">ЛЕСОВОССТАНОВЛЕНИЕ!N64/Площадь!$C66/'ЛЕСИСТОСТЬ '!N64*100</f>
        <v>0.116086678052946</v>
      </c>
      <c r="O64" s="373" t="n">
        <f aca="false">ЛЕСОВОССТАНОВЛЕНИЕ!O64/Площадь!$C66/'ЛЕСИСТОСТЬ '!O64*100</f>
        <v>0.126563559553484</v>
      </c>
      <c r="P64" s="373" t="n">
        <f aca="false">ЛЕСОВОССТАНОВЛЕНИЕ!P64/Площадь!$C66/'ЛЕСИСТОСТЬ '!P64*100</f>
        <v>0.128698920939985</v>
      </c>
      <c r="Q64" s="373" t="n">
        <f aca="false">ЛЕСОВОССТАНОВЛЕНИЕ!Q64/Площадь!$C66/'ЛЕСИСТОСТЬ '!Q64*100</f>
        <v>0.0978648044647801</v>
      </c>
      <c r="R64" s="374" t="n">
        <f aca="false">ЛЕСОВОССТАНОВЛЕНИЕ!R64/Площадь!$C66/'ЛЕСИСТОСТЬ '!R64*100</f>
        <v>0.106802229530057</v>
      </c>
    </row>
    <row r="65" customFormat="false" ht="15.75" hidden="false" customHeight="true" outlineLevel="0" collapsed="false">
      <c r="A65" s="211" t="n">
        <v>64</v>
      </c>
      <c r="B65" s="127" t="s">
        <v>66</v>
      </c>
      <c r="C65" s="372" t="n">
        <f aca="false">ЛЕСОВОССТАНОВЛЕНИЕ!C65/Площадь!$C67/'ЛЕСИСТОСТЬ '!C65*100</f>
        <v>0.0417690007184268</v>
      </c>
      <c r="D65" s="373" t="n">
        <f aca="false">ЛЕСОВОССТАНОВЛЕНИЕ!D65/Площадь!$C67/'ЛЕСИСТОСТЬ '!D65*100</f>
        <v>0.0405756006979003</v>
      </c>
      <c r="E65" s="373" t="n">
        <f aca="false">ЛЕСОВОССТАНОВЛЕНИЕ!E65/Площадь!$C67/'ЛЕСИСТОСТЬ '!E65*100</f>
        <v>0.0465426008005327</v>
      </c>
      <c r="F65" s="373" t="n">
        <f aca="false">ЛЕСОВОССТАНОВЛЕНИЕ!F65/Площадь!$C67/'ЛЕСИСТОСТЬ '!F65*100</f>
        <v>0.0465426008005327</v>
      </c>
      <c r="G65" s="373" t="n">
        <f aca="false">ЛЕСОВОССТАНОВЛЕНИЕ!G65/Площадь!$C67/'ЛЕСИСТОСТЬ '!G65*100</f>
        <v>0.0525096009031651</v>
      </c>
      <c r="H65" s="373" t="n">
        <f aca="false">ЛЕСОВОССТАНОВЛЕНИЕ!H65/Площадь!$C67/'ЛЕСИСТОСТЬ '!H65*100</f>
        <v>0.0524041599374961</v>
      </c>
      <c r="I65" s="373" t="n">
        <f aca="false">ЛЕСОВОССТАНОВЛЕНИЕ!I65/Площадь!$C67/'ЛЕСИСТОСТЬ '!I65*100</f>
        <v>0.0524041599374961</v>
      </c>
      <c r="J65" s="373" t="n">
        <f aca="false">ЛЕСОВОССТАНОВЛЕНИЕ!J65/Площадь!$C67/'ЛЕСИСТОСТЬ '!J65*100</f>
        <v>0.0476401453977238</v>
      </c>
      <c r="K65" s="373" t="n">
        <f aca="false">ЛЕСОВОССТАНОВЛЕНИЕ!K65/Площадь!$C67/'ЛЕСИСТОСТЬ '!K65*100</f>
        <v>0.0166740508892033</v>
      </c>
      <c r="L65" s="373" t="n">
        <f aca="false">ЛЕСОВОССТАНОВЛЕНИЕ!L65/Площадь!$C67/'ЛЕСИСТОСТЬ '!L65*100</f>
        <v>0.059670001026324</v>
      </c>
      <c r="M65" s="373" t="n">
        <f aca="false">ЛЕСОВОССТАНОВЛЕНИЕ!M65/Площадь!$C67/'ЛЕСИСТОСТЬ '!M65*100</f>
        <v>0.0656370011289564</v>
      </c>
      <c r="N65" s="373" t="n">
        <f aca="false">ЛЕСОВОССТАНОВЛЕНИЕ!N65/Площадь!$C67/'ЛЕСИСТОСТЬ '!N65*100</f>
        <v>0.0560898009647446</v>
      </c>
      <c r="O65" s="373" t="n">
        <f aca="false">ЛЕСОВОССТАНОВЛЕНИЕ!O65/Площадь!$C67/'ЛЕСИСТОСТЬ '!O65*100</f>
        <v>0.0727974012521153</v>
      </c>
      <c r="P65" s="373" t="n">
        <f aca="false">ЛЕСОВОССТАНОВЛЕНИЕ!P65/Площадь!$C67/'ЛЕСИСТОСТЬ '!P65*100</f>
        <v>0.0727974012521153</v>
      </c>
      <c r="Q65" s="373" t="n">
        <f aca="false">ЛЕСОВОССТАНОВЛЕНИЕ!Q65/Площадь!$C67/'ЛЕСИСТОСТЬ '!Q65*100</f>
        <v>0.0799578013752742</v>
      </c>
      <c r="R65" s="374" t="n">
        <f aca="false">ЛЕСОВОССТАНОВЛЕНИЕ!R65/Площадь!$C67/'ЛЕСИСТОСТЬ '!R65*100</f>
        <v>0.0864466120131975</v>
      </c>
    </row>
    <row r="66" customFormat="false" ht="15.75" hidden="false" customHeight="true" outlineLevel="0" collapsed="false">
      <c r="A66" s="211" t="n">
        <v>65</v>
      </c>
      <c r="B66" s="116" t="s">
        <v>67</v>
      </c>
      <c r="C66" s="372" t="n">
        <f aca="false">ЛЕСОВОССТАНОВЛЕНИЕ!C66/Площадь!$C68/'ЛЕСИСТОСТЬ '!C66*100</f>
        <v>0.104733975701718</v>
      </c>
      <c r="D66" s="373" t="n">
        <f aca="false">ЛЕСОВОССТАНОВЛЕНИЕ!D66/Площадь!$C68/'ЛЕСИСТОСТЬ '!D66*100</f>
        <v>0.130917469627147</v>
      </c>
      <c r="E66" s="373" t="n">
        <f aca="false">ЛЕСОВОССТАНОВЛЕНИЕ!E66/Площадь!$C68/'ЛЕСИСТОСТЬ '!E66*100</f>
        <v>0.130917469627147</v>
      </c>
      <c r="F66" s="373" t="n">
        <f aca="false">ЛЕСОВОССТАНОВЛЕНИЕ!F66/Площадь!$C68/'ЛЕСИСТОСТЬ '!F66*100</f>
        <v>0.111279849183075</v>
      </c>
      <c r="G66" s="373" t="n">
        <f aca="false">ЛЕСОВОССТАНОВЛЕНИЕ!G66/Площадь!$C68/'ЛЕСИСТОСТЬ '!G66*100</f>
        <v>0.111279849183075</v>
      </c>
      <c r="H66" s="373" t="n">
        <f aca="false">ЛЕСОВОССТАНОВЛЕНИЕ!H66/Площадь!$C68/'ЛЕСИСТОСТЬ '!H66*100</f>
        <v>0.111055946066006</v>
      </c>
      <c r="I66" s="373" t="n">
        <f aca="false">ЛЕСОВОССТАНОВЛЕНИЕ!I66/Площадь!$C68/'ЛЕСИСТОСТЬ '!I66*100</f>
        <v>0.111055946066006</v>
      </c>
      <c r="J66" s="373" t="n">
        <f aca="false">ЛЕСОВОССТАНОВЛЕНИЕ!J66/Площадь!$C68/'ЛЕСИСТОСТЬ '!J66*100</f>
        <v>0.120855000130654</v>
      </c>
      <c r="K66" s="373" t="n">
        <f aca="false">ЛЕСОВОССТАНОВЛЕНИЕ!K66/Площадь!$C68/'ЛЕСИСТОСТЬ '!K66*100</f>
        <v>0.124121351485537</v>
      </c>
      <c r="L66" s="373" t="n">
        <f aca="false">ЛЕСОВОССТАНОВЛЕНИЕ!L66/Площадь!$C68/'ЛЕСИСТОСТЬ '!L66*100</f>
        <v>0.1206123194075</v>
      </c>
      <c r="M66" s="373" t="n">
        <f aca="false">ЛЕСОВОССТАНОВЛЕНИЕ!M66/Площадь!$C68/'ЛЕСИСТОСТЬ '!M66*100</f>
        <v>0.123872111823919</v>
      </c>
      <c r="N66" s="373" t="n">
        <f aca="false">ЛЕСОВОССТАНОВЛЕНИЕ!N66/Площадь!$C68/'ЛЕСИСТОСТЬ '!N66*100</f>
        <v>0.123872111823919</v>
      </c>
      <c r="O66" s="373" t="n">
        <f aca="false">ЛЕСОВОССТАНОВЛЕНИЕ!O66/Площадь!$C68/'ЛЕСИСТОСТЬ '!O66*100</f>
        <v>0.133651489073176</v>
      </c>
      <c r="P66" s="373" t="n">
        <f aca="false">ЛЕСОВОССТАНОВЛЕНИЕ!P66/Площадь!$C68/'ЛЕСИСТОСТЬ '!P66*100</f>
        <v>0.123623871118861</v>
      </c>
      <c r="Q66" s="373" t="n">
        <f aca="false">ЛЕСОВОССТАНОВЛЕНИЕ!Q66/Площадь!$C68/'ЛЕСИСТОСТЬ '!Q66*100</f>
        <v>0.117117351586289</v>
      </c>
      <c r="R66" s="374" t="n">
        <f aca="false">ЛЕСОВОССТАНОВЛЕНИЕ!R66/Площадь!$C68/'ЛЕСИСТОСТЬ '!R66*100</f>
        <v>0.117352526991081</v>
      </c>
    </row>
    <row r="67" customFormat="false" ht="15.75" hidden="false" customHeight="true" outlineLevel="0" collapsed="false">
      <c r="A67" s="211" t="n">
        <v>66</v>
      </c>
      <c r="B67" s="116" t="s">
        <v>68</v>
      </c>
      <c r="C67" s="372" t="n">
        <f aca="false">ЛЕСОВОССТАНОВЛЕНИЕ!C67/Площадь!$C69/'ЛЕСИСТОСТЬ '!C67*100</f>
        <v>0.327653997378768</v>
      </c>
      <c r="D67" s="373" t="n">
        <f aca="false">ЛЕСОВОССТАНОВЛЕНИЕ!D67/Площадь!$C69/'ЛЕСИСТОСТЬ '!D67*100</f>
        <v>0.453254696373963</v>
      </c>
      <c r="E67" s="373" t="n">
        <f aca="false">ЛЕСОВОССТАНОВЛЕНИЕ!E67/Площадь!$C69/'ЛЕСИСТОСТЬ '!E67*100</f>
        <v>0.406837046745304</v>
      </c>
      <c r="F67" s="373" t="n">
        <f aca="false">ЛЕСОВОССТАНОВЛЕНИЕ!F67/Площадь!$C69/'ЛЕСИСТОСТЬ '!F67*100</f>
        <v>0.286697247706422</v>
      </c>
      <c r="G67" s="373" t="n">
        <f aca="false">ЛЕСОВОССТАНОВЛЕНИЕ!G67/Площадь!$C69/'ЛЕСИСТОСТЬ '!G67*100</f>
        <v>0.306878306878307</v>
      </c>
      <c r="H67" s="373" t="n">
        <f aca="false">ЛЕСОВОССТАНОВЛЕНИЕ!H67/Площадь!$C69/'ЛЕСИСТОСТЬ '!H67*100</f>
        <v>0.28708386009271</v>
      </c>
      <c r="I67" s="373" t="n">
        <f aca="false">ЛЕСОВОССТАНОВЛЕНИЕ!I67/Площадь!$C69/'ЛЕСИСТОСТЬ '!I67*100</f>
        <v>0.355562579013907</v>
      </c>
      <c r="J67" s="373" t="n">
        <f aca="false">ЛЕСОВОССТАНОВЛЕНИЕ!J67/Площадь!$C69/'ЛЕСИСТОСТЬ '!J67*100</f>
        <v>0.36346396965866</v>
      </c>
      <c r="K67" s="373" t="n">
        <f aca="false">ЛЕСОВОССТАНОВЛЕНИЕ!K67/Площадь!$C69/'ЛЕСИСТОСТЬ '!K67*100</f>
        <v>0.347661188369153</v>
      </c>
      <c r="L67" s="373" t="n">
        <f aca="false">ЛЕСОВОССТАНОВЛЕНИЕ!L67/Площадь!$C69/'ЛЕСИСТОСТЬ '!L67*100</f>
        <v>0.374973778057479</v>
      </c>
      <c r="M67" s="373" t="n">
        <f aca="false">ЛЕСОВОССТАНОВЛЕНИЕ!M67/Площадь!$C69/'ЛЕСИСТОСТЬ '!M67*100</f>
        <v>0.359240612544577</v>
      </c>
      <c r="N67" s="373" t="n">
        <f aca="false">ЛЕСОВОССТАНОВЛЕНИЕ!N67/Площадь!$C69/'ЛЕСИСТОСТЬ '!N67*100</f>
        <v>0.314663310258024</v>
      </c>
      <c r="O67" s="373" t="n">
        <f aca="false">ЛЕСОВОССТАНОВЛЕНИЕ!O67/Площадь!$C69/'ЛЕСИСТОСТЬ '!O67*100</f>
        <v>0.295008354218881</v>
      </c>
      <c r="P67" s="373" t="n">
        <f aca="false">ЛЕСОВОССТАНОВЛЕНИЕ!P67/Площадь!$C69/'ЛЕСИСТОСТЬ '!P67*100</f>
        <v>0.306716573092119</v>
      </c>
      <c r="Q67" s="373" t="n">
        <f aca="false">ЛЕСОВОССТАНОВЛЕНИЕ!Q67/Площадь!$C69/'ЛЕСИСТОСТЬ '!Q67*100</f>
        <v>0.2131420253691</v>
      </c>
      <c r="R67" s="374" t="n">
        <f aca="false">ЛЕСОВОССТАНОВЛЕНИЕ!R67/Площадь!$C69/'ЛЕСИСТОСТЬ '!R67*100</f>
        <v>0.183747412008282</v>
      </c>
    </row>
    <row r="68" customFormat="false" ht="15.75" hidden="false" customHeight="true" outlineLevel="0" collapsed="false">
      <c r="A68" s="211" t="n">
        <v>67</v>
      </c>
      <c r="B68" s="116" t="s">
        <v>69</v>
      </c>
      <c r="C68" s="372" t="n">
        <f aca="false">ЛЕСОВОССТАНОВЛЕНИЕ!C68/Площадь!$C70/'ЛЕСИСТОСТЬ '!C68*100</f>
        <v>0.0771783591880837</v>
      </c>
      <c r="D68" s="373" t="n">
        <f aca="false">ЛЕСОВОССТАНОВЛЕНИЕ!D68/Площадь!$C70/'ЛЕСИСТОСТЬ '!D68*100</f>
        <v>0.142153302607111</v>
      </c>
      <c r="E68" s="373" t="n">
        <f aca="false">ЛЕСОВОССТАНОВЛЕНИЕ!E68/Площадь!$C70/'ЛЕСИСТОСТЬ '!E68*100</f>
        <v>0.105872877347756</v>
      </c>
      <c r="F68" s="373" t="n">
        <f aca="false">ЛЕСОВОССТАНОВЛЕНИЕ!F68/Площадь!$C70/'ЛЕСИСТОСТЬ '!F68*100</f>
        <v>0.0804765796662069</v>
      </c>
      <c r="G68" s="373" t="n">
        <f aca="false">ЛЕСОВОССТАНОВЛЕНИЕ!G68/Площадь!$C70/'ЛЕСИСТОСТЬ '!G68*100</f>
        <v>0.0708504117290314</v>
      </c>
      <c r="H68" s="373" t="n">
        <f aca="false">ЛЕСОВОССТАНОВЛЕНИЕ!H68/Площадь!$C70/'ЛЕСИСТОСТЬ '!H68*100</f>
        <v>0.0525445637224874</v>
      </c>
      <c r="I68" s="373" t="n">
        <f aca="false">ЛЕСОВОССТАНОВЛЕНИЕ!I68/Площадь!$C70/'ЛЕСИСТОСТЬ '!I68*100</f>
        <v>0.0481376003135046</v>
      </c>
      <c r="J68" s="373" t="n">
        <f aca="false">ЛЕСОВОССТАНОВЛЕНИЕ!J68/Площадь!$C70/'ЛЕСИСТОСТЬ '!J68*100</f>
        <v>0.0478686890565387</v>
      </c>
      <c r="K68" s="373" t="n">
        <f aca="false">ЛЕСОВОССТАНОВЛЕНИЕ!K68/Площадь!$C70/'ЛЕСИСТОСТЬ '!K68*100</f>
        <v>0.0533005970345856</v>
      </c>
      <c r="L68" s="373" t="n">
        <f aca="false">ЛЕСОВОССТАНОВЛЕНИЕ!L68/Площадь!$C70/'ЛЕСИСТОСТЬ '!L68*100</f>
        <v>0.0451527350675152</v>
      </c>
      <c r="M68" s="373" t="n">
        <f aca="false">ЛЕСОВОССТАНОВЛЕНИЕ!M68/Площадь!$C70/'ЛЕСИСТОСТЬ '!M68*100</f>
        <v>0.0329309421169096</v>
      </c>
      <c r="N68" s="373" t="n">
        <f aca="false">ЛЕСОВОССТАНОВЛЕНИЕ!N68/Площадь!$C70/'ЛЕСИСТОСТЬ '!N68*100</f>
        <v>0.0380233558463286</v>
      </c>
      <c r="O68" s="373" t="n">
        <f aca="false">ЛЕСОВОССТАНОВЛЕНИЕ!O68/Площадь!$C70/'ЛЕСИСТОСТЬ '!O68*100</f>
        <v>0.0488155946841173</v>
      </c>
      <c r="P68" s="373" t="n">
        <f aca="false">ЛЕСОВОССТАНОВЛЕНИЕ!P68/Площадь!$C70/'ЛЕСИСТОСТЬ '!P68*100</f>
        <v>0.0335607213453307</v>
      </c>
      <c r="Q68" s="373" t="n">
        <f aca="false">ЛЕСОВОССТАНОВЛЕНИЕ!Q68/Площадь!$C70/'ЛЕСИСТОСТЬ '!Q68*100</f>
        <v>0.0633924736522913</v>
      </c>
      <c r="R68" s="374" t="n">
        <f aca="false">ЛЕСОВОССТАНОВЛЕНИЕ!R68/Площадь!$C70/'ЛЕСИСТОСТЬ '!R68*100</f>
        <v>0.081578879668106</v>
      </c>
    </row>
    <row r="69" customFormat="false" ht="15.75" hidden="false" customHeight="true" outlineLevel="0" collapsed="false">
      <c r="A69" s="211" t="n">
        <v>68</v>
      </c>
      <c r="B69" s="116" t="s">
        <v>70</v>
      </c>
      <c r="C69" s="372" t="n">
        <f aca="false">ЛЕСОВОССТАНОВЛЕНИЕ!C69/Площадь!$C71/'ЛЕСИСТОСТЬ '!C69*100</f>
        <v>0.0514320982010195</v>
      </c>
      <c r="D69" s="373" t="n">
        <f aca="false">ЛЕСОВОССТАНОВЛЕНИЕ!D69/Площадь!$C71/'ЛЕСИСТОСТЬ '!D69*100</f>
        <v>0.0563036266280742</v>
      </c>
      <c r="E69" s="373" t="n">
        <f aca="false">ЛЕСОВОССТАНОВЛЕНИЕ!E69/Площадь!$C71/'ЛЕСИСТОСТЬ '!E69*100</f>
        <v>0.0565846763450196</v>
      </c>
      <c r="F69" s="373" t="n">
        <f aca="false">ЛЕСОВОССТАНОВЛЕНИЕ!F69/Площадь!$C71/'ЛЕСИСТОСТЬ '!F69*100</f>
        <v>0.0543362786094559</v>
      </c>
      <c r="G69" s="373" t="n">
        <f aca="false">ЛЕСОВОССТАНОВЛЕНИЕ!G69/Площадь!$C71/'ЛЕСИСТОСТЬ '!G69*100</f>
        <v>0.0542425953704741</v>
      </c>
      <c r="H69" s="373" t="n">
        <f aca="false">ЛЕСОВОССТАНОВЛЕНИЕ!H69/Площадь!$C71/'ЛЕСИСТОСТЬ '!H69*100</f>
        <v>0.0459047871010921</v>
      </c>
      <c r="I69" s="373" t="n">
        <f aca="false">ЛЕСОВОССТАНОВЛЕНИЕ!I69/Площадь!$C71/'ЛЕСИСТОСТЬ '!I69*100</f>
        <v>0.0526269740256438</v>
      </c>
      <c r="J69" s="373" t="n">
        <f aca="false">ЛЕСОВОССТАНОВЛЕНИЕ!J69/Площадь!$C71/'ЛЕСИСТОСТЬ '!J69*100</f>
        <v>0.0532813058518952</v>
      </c>
      <c r="K69" s="373" t="n">
        <f aca="false">ЛЕСОВОССТАНОВЛЕНИЕ!K69/Площадь!$C71/'ЛЕСИСТОСТЬ '!K69*100</f>
        <v>0.0513183103731411</v>
      </c>
      <c r="L69" s="373" t="n">
        <f aca="false">ЛЕСОВОССТАНОВЛЕНИЕ!L69/Площадь!$C71/'ЛЕСИСТОСТЬ '!L69*100</f>
        <v>0.0484205551425995</v>
      </c>
      <c r="M69" s="373" t="n">
        <f aca="false">ЛЕСОВОССТАНОВЛЕНИЕ!M69/Площадь!$C71/'ЛЕСИСТОСТЬ '!M69*100</f>
        <v>0.0471118914900968</v>
      </c>
      <c r="N69" s="373" t="n">
        <f aca="false">ЛЕСОВОССТАНОВЛЕНИЕ!N69/Площадь!$C71/'ЛЕСИСТОСТЬ '!N69*100</f>
        <v>0.0497457998993467</v>
      </c>
      <c r="O69" s="373" t="n">
        <f aca="false">ЛЕСОВОССТАНОВЛЕНИЕ!O69/Площадь!$C71/'ЛЕСИСТОСТЬ '!O69*100</f>
        <v>0.0593014902754924</v>
      </c>
      <c r="P69" s="373" t="n">
        <f aca="false">ЛЕСОВОССТАНОВЛЕНИЕ!P69/Площадь!$C71/'ЛЕСИСТОСТЬ '!P69*100</f>
        <v>0.0709182119092382</v>
      </c>
      <c r="Q69" s="373" t="n">
        <f aca="false">ЛЕСОВОССТАНОВЛЕНИЕ!Q69/Площадь!$C71/'ЛЕСИСТОСТЬ '!Q69*100</f>
        <v>0.0948074378496024</v>
      </c>
      <c r="R69" s="374" t="n">
        <f aca="false">ЛЕСОВОССТАНОВЛЕНИЕ!R69/Площадь!$C71/'ЛЕСИСТОСТЬ '!R69*100</f>
        <v>0.0896548597056023</v>
      </c>
    </row>
    <row r="70" customFormat="false" ht="15.75" hidden="false" customHeight="true" outlineLevel="0" collapsed="false">
      <c r="A70" s="211" t="n">
        <v>69</v>
      </c>
      <c r="B70" s="116" t="s">
        <v>71</v>
      </c>
      <c r="C70" s="372" t="n">
        <f aca="false">ЛЕСОВОССТАНОВЛЕНИЕ!C70/Площадь!$C72/'ЛЕСИСТОСТЬ '!C70*100</f>
        <v>0.105067677121336</v>
      </c>
      <c r="D70" s="373" t="n">
        <f aca="false">ЛЕСОВОССТАНОВЛЕНИЕ!D70/Площадь!$C72/'ЛЕСИСТОСТЬ '!D70*100</f>
        <v>0.10829816206943</v>
      </c>
      <c r="E70" s="373" t="n">
        <f aca="false">ЛЕСОВОССТАНОВЛЕНИЕ!E70/Площадь!$C72/'ЛЕСИСТОСТЬ '!E70*100</f>
        <v>0.113220805799859</v>
      </c>
      <c r="F70" s="373" t="n">
        <f aca="false">ЛЕСОВОССТАНОВЛЕНИЕ!F70/Площадь!$C72/'ЛЕСИСТОСТЬ '!F70*100</f>
        <v>0.115528295048497</v>
      </c>
      <c r="G70" s="373" t="n">
        <f aca="false">ЛЕСОВОССТАНОВЛЕНИЕ!G70/Площадь!$C72/'ЛЕСИСТОСТЬ '!G70*100</f>
        <v>0.117558514906295</v>
      </c>
      <c r="H70" s="373" t="n">
        <f aca="false">ЛЕСОВОССТАНОВЛЕНИЕ!H70/Площадь!$C72/'ЛЕСИСТОСТЬ '!H70*100</f>
        <v>0.125022547598758</v>
      </c>
      <c r="I70" s="373" t="n">
        <f aca="false">ЛЕСОВОССТАНОВЛЕНИЕ!I70/Площадь!$C72/'ЛЕСИСТОСТЬ '!I70*100</f>
        <v>0.127046489074934</v>
      </c>
      <c r="J70" s="373" t="n">
        <f aca="false">ЛЕСОВОССТАНОВЛЕНИЕ!J70/Площадь!$C72/'ЛЕСИСТОСТЬ '!J70*100</f>
        <v>0.141180022700629</v>
      </c>
      <c r="K70" s="373" t="n">
        <f aca="false">ЛЕСОВОССТАНОВЛЕНИЕ!K70/Площадь!$C72/'ЛЕСИСТОСТЬ '!K70*100</f>
        <v>0.154723177687518</v>
      </c>
      <c r="L70" s="373" t="n">
        <f aca="false">ЛЕСОВОССТАНОВЛЕНИЕ!L70/Площадь!$C72/'ЛЕСИСТОСТЬ '!L70*100</f>
        <v>0.16731873285605</v>
      </c>
      <c r="M70" s="373" t="n">
        <f aca="false">ЛЕСОВОССТАНОВЛЕНИЕ!M70/Площадь!$C72/'ЛЕСИСТОСТЬ '!M70*100</f>
        <v>0.182063502752152</v>
      </c>
      <c r="N70" s="373" t="n">
        <f aca="false">ЛЕСОВОССТАНОВЛЕНИЕ!N70/Площадь!$C72/'ЛЕСИСТОСТЬ '!N70*100</f>
        <v>0.191803603098572</v>
      </c>
      <c r="O70" s="373" t="n">
        <f aca="false">ЛЕСОВОССТАНОВЛЕНИЕ!O70/Площадь!$C72/'ЛЕСИСТОСТЬ '!O70*100</f>
        <v>0.207817435664097</v>
      </c>
      <c r="P70" s="373" t="n">
        <f aca="false">ЛЕСОВОССТАНОВЛЕНИЕ!P70/Площадь!$C72/'ЛЕСИСТОСТЬ '!P70*100</f>
        <v>0.192268581530327</v>
      </c>
      <c r="Q70" s="373" t="n">
        <f aca="false">ЛЕСОВОССТАНОВЛЕНИЕ!Q70/Площадь!$C72/'ЛЕСИСТОСТЬ '!Q70*100</f>
        <v>0.219129521680509</v>
      </c>
      <c r="R70" s="374" t="n">
        <f aca="false">ЛЕСОВОССТАНОВЛЕНИЕ!R70/Площадь!$C72/'ЛЕСИСТОСТЬ '!R70*100</f>
        <v>0.187489662224138</v>
      </c>
    </row>
    <row r="71" customFormat="false" ht="15.75" hidden="false" customHeight="true" outlineLevel="0" collapsed="false">
      <c r="A71" s="211" t="n">
        <v>70</v>
      </c>
      <c r="B71" s="116" t="s">
        <v>72</v>
      </c>
      <c r="C71" s="372" t="n">
        <f aca="false">ЛЕСОВОССТАНОВЛЕНИЕ!C71/Площадь!$C73/'ЛЕСИСТОСТЬ '!C71*100</f>
        <v>0.163481309198773</v>
      </c>
      <c r="D71" s="373" t="n">
        <f aca="false">ЛЕСОВОССТАНОВЛЕНИЕ!D71/Площадь!$C73/'ЛЕСИСТОСТЬ '!D71*100</f>
        <v>0.160110560555499</v>
      </c>
      <c r="E71" s="373" t="n">
        <f aca="false">ЛЕСОВОССТАНОВЛЕНИЕ!E71/Площадь!$C73/'ЛЕСИСТОСТЬ '!E71*100</f>
        <v>0.175278929450231</v>
      </c>
      <c r="F71" s="373" t="n">
        <f aca="false">ЛЕСОВОССТАНОВЛЕНИЕ!F71/Площадь!$C73/'ЛЕСИСТОСТЬ '!F71*100</f>
        <v>0.0674149728654734</v>
      </c>
      <c r="G71" s="373" t="n">
        <f aca="false">ЛЕСОВОССТАНОВЛЕНИЕ!G71/Площадь!$C73/'ЛЕСИСТОСТЬ '!G71*100</f>
        <v>0.0537195596382421</v>
      </c>
      <c r="H71" s="373" t="n">
        <f aca="false">ЛЕСОВОССТАНОВЛЕНИЕ!H71/Площадь!$C73/'ЛЕСИСТОСТЬ '!H71*100</f>
        <v>0.0554524486588306</v>
      </c>
      <c r="I71" s="373" t="n">
        <f aca="false">ЛЕСОВОССТАНОВЛЕНИЕ!I71/Площадь!$C73/'ЛЕСИСТОСТЬ '!I71*100</f>
        <v>0.0815810759676036</v>
      </c>
      <c r="J71" s="373" t="n">
        <f aca="false">ЛЕСОВОССТАНОВЛЕНИЕ!J71/Площадь!$C73/'ЛЕСИСТОСТЬ '!J71*100</f>
        <v>0.076247116905892</v>
      </c>
      <c r="K71" s="373" t="n">
        <f aca="false">ЛЕСОВОССТАНОВЛЕНИЕ!K71/Площадь!$C73/'ЛЕСИСТОСТЬ '!K71*100</f>
        <v>0.0697784360210243</v>
      </c>
      <c r="L71" s="373" t="n">
        <f aca="false">ЛЕСОВОССТАНОВЛЕНИЕ!L71/Площадь!$C73/'ЛЕСИСТОСТЬ '!L71*100</f>
        <v>0.0698951223688855</v>
      </c>
      <c r="M71" s="373" t="n">
        <f aca="false">ЛЕСОВОССТАНОВЛЕНИЕ!M71/Площадь!$C73/'ЛЕСИСТОСТЬ '!M71*100</f>
        <v>0.103095305494106</v>
      </c>
      <c r="N71" s="373" t="n">
        <f aca="false">ЛЕСОВОССТАНОВЛЕНИЕ!N71/Площадь!$C73/'ЛЕСИСТОСТЬ '!N71*100</f>
        <v>0.0978531713164397</v>
      </c>
      <c r="O71" s="373" t="n">
        <f aca="false">ЛЕСОВОССТАНОВЛЕНИЕ!O71/Площадь!$C73/'ЛЕСИСТОСТЬ '!O71*100</f>
        <v>0.13105335444166</v>
      </c>
      <c r="P71" s="373" t="n">
        <f aca="false">ЛЕСОВОССТАНОВЛЕНИЕ!P71/Площадь!$C73/'ЛЕСИСТОСТЬ '!P71*100</f>
        <v>0.143285000856215</v>
      </c>
      <c r="Q71" s="373" t="n">
        <f aca="false">ЛЕСОВОССТАНОВЛЕНИЕ!Q71/Площадь!$C73/'ЛЕСИСТОСТЬ '!Q71*100</f>
        <v>0.159011403389214</v>
      </c>
      <c r="R71" s="374" t="n">
        <f aca="false">ЛЕСОВОССТАНОВЛЕНИЕ!R71/Площадь!$C73/'ЛЕСИСТОСТЬ '!R71*100</f>
        <v>0.20444323292899</v>
      </c>
    </row>
    <row r="72" customFormat="false" ht="15.75" hidden="false" customHeight="true" outlineLevel="0" collapsed="false">
      <c r="A72" s="211" t="n">
        <v>71</v>
      </c>
      <c r="B72" s="116" t="s">
        <v>73</v>
      </c>
      <c r="C72" s="372" t="n">
        <f aca="false">ЛЕСОВОССТАНОВЛЕНИЕ!C72/Площадь!$C74/'ЛЕСИСТОСТЬ '!C72*100</f>
        <v>0.146443958656111</v>
      </c>
      <c r="D72" s="373" t="n">
        <f aca="false">ЛЕСОВОССТАНОВЛЕНИЕ!D72/Площадь!$C74/'ЛЕСИСТОСТЬ '!D72*100</f>
        <v>0.154933463505741</v>
      </c>
      <c r="E72" s="373" t="n">
        <f aca="false">ЛЕСОВОССТАНОВЛЕНИЕ!E72/Площадь!$C74/'ЛЕСИСТОСТЬ '!E72*100</f>
        <v>0.150688711080926</v>
      </c>
      <c r="F72" s="373" t="n">
        <f aca="false">ЛЕСОВОССТАНОВЛЕНИЕ!F72/Площадь!$C74/'ЛЕСИСТОСТЬ '!F72*100</f>
        <v>0.154933463505741</v>
      </c>
      <c r="G72" s="373" t="n">
        <f aca="false">ЛЕСОВОССТАНОВЛЕНИЕ!G72/Площадь!$C74/'ЛЕСИСТОСТЬ '!G72*100</f>
        <v>0.172731217586566</v>
      </c>
      <c r="H72" s="373" t="n">
        <f aca="false">ЛЕСОВОССТАНОВЛЕНИЕ!H72/Площадь!$C74/'ЛЕСИСТОСТЬ '!H72*100</f>
        <v>0.189583043692572</v>
      </c>
      <c r="I72" s="373" t="n">
        <f aca="false">ЛЕСОВОССТАНОВЛЕНИЕ!I72/Площадь!$C74/'ЛЕСИСТОСТЬ '!I72*100</f>
        <v>0.206434869798579</v>
      </c>
      <c r="J72" s="373" t="n">
        <f aca="false">ЛЕСОВОССТАНОВЛЕНИЕ!J72/Площадь!$C74/'ЛЕСИСТОСТЬ '!J72*100</f>
        <v>0.128495174058299</v>
      </c>
      <c r="K72" s="373" t="n">
        <f aca="false">ЛЕСОВОССТАНОВЛЕНИЕ!K72/Площадь!$C74/'ЛЕСИСТОСТЬ '!K72*100</f>
        <v>0.126388695795048</v>
      </c>
      <c r="L72" s="373" t="n">
        <f aca="false">ЛЕСОВОССТАНОВЛЕНИЕ!L72/Площадь!$C74/'ЛЕСИСТОСТЬ '!L72*100</f>
        <v>0.125449002889509</v>
      </c>
      <c r="M72" s="373" t="n">
        <f aca="false">ЛЕСОВОССТАНОВЛЕНИЕ!M72/Площадь!$C74/'ЛЕСИСТОСТЬ '!M72*100</f>
        <v>0.126598566323121</v>
      </c>
      <c r="N72" s="373" t="n">
        <f aca="false">ЛЕСОВОССТАНОВЛЕНИЕ!N72/Площадь!$C74/'ЛЕСИСТОСТЬ '!N72*100</f>
        <v>0.111249830034982</v>
      </c>
      <c r="O72" s="373" t="n">
        <f aca="false">ЛЕСОВОССТАНОВЛЕНИЕ!O72/Площадь!$C74/'ЛЕСИСТОСТЬ '!O72*100</f>
        <v>0.107129465959612</v>
      </c>
      <c r="P72" s="373" t="n">
        <f aca="false">ЛЕСОВОССТАНОВЛЕНИЕ!P72/Площадь!$C74/'ЛЕСИСТОСТЬ '!P72*100</f>
        <v>0.109189647997297</v>
      </c>
      <c r="Q72" s="373" t="n">
        <f aca="false">ЛЕСОВОССТАНОВЛЕНИЕ!Q72/Площадь!$C74/'ЛЕСИСТОСТЬ '!Q72*100</f>
        <v>0.168318376261361</v>
      </c>
      <c r="R72" s="374" t="n">
        <f aca="false">ЛЕСОВОССТАНОВЛЕНИЕ!R72/Площадь!$C74/'ЛЕСИСТОСТЬ '!R72*100</f>
        <v>0.129317776883729</v>
      </c>
    </row>
    <row r="73" customFormat="false" ht="15.75" hidden="false" customHeight="true" outlineLevel="0" collapsed="false">
      <c r="A73" s="211" t="n">
        <v>72</v>
      </c>
      <c r="B73" s="116" t="s">
        <v>74</v>
      </c>
      <c r="C73" s="372" t="n">
        <f aca="false">ЛЕСОВОССТАНОВЛЕНИЕ!C73/Площадь!$C75/'ЛЕСИСТОСТЬ '!C73*100</f>
        <v>0.105320206339838</v>
      </c>
      <c r="D73" s="373" t="n">
        <f aca="false">ЛЕСОВОССТАНОВЛЕНИЕ!D73/Площадь!$C75/'ЛЕСИСТОСТЬ '!D73*100</f>
        <v>0.103126035374424</v>
      </c>
      <c r="E73" s="373" t="n">
        <f aca="false">ЛЕСОВОССТАНОВЛЕНИЕ!E73/Площадь!$C75/'ЛЕСИСТОСТЬ '!E73*100</f>
        <v>0.103126035374424</v>
      </c>
      <c r="F73" s="373" t="n">
        <f aca="false">ЛЕСОВОССТАНОВЛЕНИЕ!F73/Площадь!$C75/'ЛЕСИСТОСТЬ '!F73*100</f>
        <v>0.0965435224781845</v>
      </c>
      <c r="G73" s="373" t="n">
        <f aca="false">ЛЕСОВОССТАНОВЛЕНИЕ!G73/Площадь!$C75/'ЛЕСИСТОСТЬ '!G73*100</f>
        <v>0.100620346308983</v>
      </c>
      <c r="H73" s="373" t="n">
        <f aca="false">ЛЕСОВОССТАНОВЛЕНИЕ!H73/Площадь!$C75/'ЛЕСИСТОСТЬ '!H73*100</f>
        <v>0.105320206339838</v>
      </c>
      <c r="I73" s="373" t="n">
        <f aca="false">ЛЕСОВОССТАНОВЛЕНИЕ!I73/Площадь!$C75/'ЛЕСИСТОСТЬ '!I73*100</f>
        <v>0.113744739305807</v>
      </c>
      <c r="J73" s="373" t="n">
        <f aca="false">ЛЕСОВОССТАНОВЛЕНИЕ!J73/Площадь!$C75/'ЛЕСИСТОСТЬ '!J73*100</f>
        <v>0.129056531135435</v>
      </c>
      <c r="K73" s="373" t="n">
        <f aca="false">ЛЕСОВОССТАНОВЛЕНИЕ!K73/Площадь!$C75/'ЛЕСИСТОСТЬ '!K73*100</f>
        <v>0.0984329474761793</v>
      </c>
      <c r="L73" s="373" t="n">
        <f aca="false">ЛЕСОВОССТАНОВЛЕНИЕ!L73/Площадь!$C75/'ЛЕСИСТОСТЬ '!L73*100</f>
        <v>0.0940581498105713</v>
      </c>
      <c r="M73" s="373" t="n">
        <f aca="false">ЛЕСОВОССТАНОВЛЕНИЕ!M73/Площадь!$C75/'ЛЕСИСТОСТЬ '!M73*100</f>
        <v>0.0924413767602379</v>
      </c>
      <c r="N73" s="373" t="n">
        <f aca="false">ЛЕСОВОССТАНОВЛЕНИЕ!N73/Площадь!$C75/'ЛЕСИСТОСТЬ '!N73*100</f>
        <v>0.109708548270664</v>
      </c>
      <c r="O73" s="373" t="n">
        <f aca="false">ЛЕСОВОССТАНОВЛЕНИЕ!O73/Площадь!$C75/'ЛЕСИСТОСТЬ '!O73*100</f>
        <v>0.099044332243112</v>
      </c>
      <c r="P73" s="373" t="n">
        <f aca="false">ЛЕСОВОССТАНОВЛЕНИЕ!P73/Площадь!$C75/'ЛЕСИСТОСТЬ '!P73*100</f>
        <v>0.114096890201491</v>
      </c>
      <c r="Q73" s="373" t="n">
        <f aca="false">ЛЕСОВОССТАНОВЛЕНИЕ!Q73/Площадь!$C75/'ЛЕСИСТОСТЬ '!Q73*100</f>
        <v>0.105320206339838</v>
      </c>
      <c r="R73" s="374" t="n">
        <f aca="false">ЛЕСОВОССТАНОВЛЕНИЕ!R73/Площадь!$C75/'ЛЕСИСТОСТЬ '!R73*100</f>
        <v>0.109708548270664</v>
      </c>
    </row>
    <row r="74" customFormat="false" ht="15.75" hidden="false" customHeight="true" outlineLevel="0" collapsed="false">
      <c r="A74" s="212" t="n">
        <v>73</v>
      </c>
      <c r="B74" s="122" t="s">
        <v>75</v>
      </c>
      <c r="C74" s="382" t="n">
        <f aca="false">ЛЕСОВОССТАНОВЛЕНИЕ!C74/Площадь!$C76/'ЛЕСИСТОСТЬ '!C74*100</f>
        <v>0.0538829181732958</v>
      </c>
      <c r="D74" s="380" t="n">
        <f aca="false">ЛЕСОВОССТАНОВЛЕНИЕ!D74/Площадь!$C76/'ЛЕСИСТОСТЬ '!D74*100</f>
        <v>0.0674844314985938</v>
      </c>
      <c r="E74" s="380" t="n">
        <f aca="false">ЛЕСОВОССТАНОВЛЕНИЕ!E74/Площадь!$C76/'ЛЕСИСТОСТЬ '!E74*100</f>
        <v>0.0559754586848801</v>
      </c>
      <c r="F74" s="380" t="n">
        <f aca="false">ЛЕСОВОССТАНОВЛЕНИЕ!F74/Площадь!$C76/'ЛЕСИСТОСТЬ '!F74*100</f>
        <v>0.0575448640685684</v>
      </c>
      <c r="G74" s="380" t="n">
        <f aca="false">ЛЕСОВОССТАНОВЛЕНИЕ!G74/Площадь!$C76/'ЛЕСИСТОСТЬ '!G74*100</f>
        <v>0.0538660428465895</v>
      </c>
      <c r="H74" s="380" t="n">
        <f aca="false">ЛЕСОВОССТАНОВЛЕНИЕ!H74/Площадь!$C76/'ЛЕСИСТОСТЬ '!H74*100</f>
        <v>0.0477099236641222</v>
      </c>
      <c r="I74" s="380" t="n">
        <f aca="false">ЛЕСОВОССТАНОВЛЕНИЕ!I74/Площадь!$C76/'ЛЕСИСТОСТЬ '!I74*100</f>
        <v>0.0538660428465895</v>
      </c>
      <c r="J74" s="380" t="n">
        <f aca="false">ЛЕСОВОССТАНОВЛЕНИЕ!J74/Площадь!$C76/'ЛЕСИСТОСТЬ '!J74*100</f>
        <v>0.0942418245217228</v>
      </c>
      <c r="K74" s="380" t="n">
        <f aca="false">ЛЕСОВОССТАНОВЛЕНИЕ!K74/Площадь!$C76/'ЛЕСИСТОСТЬ '!K74*100</f>
        <v>0.12094748717442</v>
      </c>
      <c r="L74" s="380" t="n">
        <f aca="false">ЛЕСОВОССТАНОВЛЕНИЕ!L74/Площадь!$C76/'ЛЕСИСТОСТЬ '!L74*100</f>
        <v>0.127329563965837</v>
      </c>
      <c r="M74" s="380" t="n">
        <f aca="false">ЛЕСОВОССТАНОВЛЕНИЕ!M74/Площадь!$C76/'ЛЕСИСТОСТЬ '!M74*100</f>
        <v>0.132183338290209</v>
      </c>
      <c r="N74" s="380" t="n">
        <f aca="false">ЛЕСОВОССТАНОВЛЕНИЕ!N74/Площадь!$C76/'ЛЕСИСТОСТЬ '!N74*100</f>
        <v>0.146082502424348</v>
      </c>
      <c r="O74" s="380" t="n">
        <f aca="false">ЛЕСОВОССТАНОВЛЕНИЕ!O74/Площадь!$C76/'ЛЕСИСТОСТЬ '!O74*100</f>
        <v>0.127433672327623</v>
      </c>
      <c r="P74" s="380" t="n">
        <f aca="false">ЛЕСОВОССТАНОВЛЕНИЕ!P74/Площадь!$C76/'ЛЕСИСТОСТЬ '!P74*100</f>
        <v>0.143207601210416</v>
      </c>
      <c r="Q74" s="380" t="n">
        <f aca="false">ЛЕСОВОССТАНОВЛЕНИЕ!Q74/Площадь!$C76/'ЛЕСИСТОСТЬ '!Q74*100</f>
        <v>0.159811381060899</v>
      </c>
      <c r="R74" s="381" t="n">
        <f aca="false">ЛЕСОВОССТАНОВЛЕНИЕ!R74/Площадь!$C76/'ЛЕСИСТОСТЬ '!R74*100</f>
        <v>0.217241264614412</v>
      </c>
    </row>
    <row r="75" customFormat="false" ht="15.75" hidden="false" customHeight="true" outlineLevel="0" collapsed="false">
      <c r="A75" s="210" t="n">
        <v>74</v>
      </c>
      <c r="B75" s="131" t="s">
        <v>76</v>
      </c>
      <c r="C75" s="383" t="n">
        <f aca="false">ЛЕСОВОССТАНОВЛЕНИЕ!C75/Площадь!$C77/'ЛЕСИСТОСТЬ '!C75*100</f>
        <v>0.0276261343230696</v>
      </c>
      <c r="D75" s="384" t="n">
        <f aca="false">ЛЕСОВОССТАНОВЛЕНИЕ!D75/Площадь!$C77/'ЛЕСИСТОСТЬ '!D75*100</f>
        <v>0.0287640528993059</v>
      </c>
      <c r="E75" s="384" t="n">
        <f aca="false">ЛЕСОВОССТАНОВЛЕНИЕ!E75/Площадь!$C77/'ЛЕСИСТОСТЬ '!E75*100</f>
        <v>0.0376777484131567</v>
      </c>
      <c r="F75" s="384" t="n">
        <f aca="false">ЛЕСОВОССТАНОВЛЕНИЕ!F75/Площадь!$C77/'ЛЕСИСТОСТЬ '!F75*100</f>
        <v>0.037298442221078</v>
      </c>
      <c r="G75" s="384" t="n">
        <f aca="false">ЛЕСОВОССТАНОВЛЕНИЕ!G75/Площадь!$C77/'ЛЕСИСТОСТЬ '!G75*100</f>
        <v>0.037371290741041</v>
      </c>
      <c r="H75" s="384" t="n">
        <f aca="false">ЛЕСОВОССТАНОВЛЕНИЕ!H75/Площадь!$C77/'ЛЕСИСТОСТЬ '!H75*100</f>
        <v>0.0367378790335658</v>
      </c>
      <c r="I75" s="384" t="n">
        <f aca="false">ЛЕСОВОССТАНОВЛЕНИЕ!I75/Площадь!$C77/'ЛЕСИСТОСТЬ '!I75*100</f>
        <v>0.0381947259607589</v>
      </c>
      <c r="J75" s="384" t="n">
        <f aca="false">ЛЕСОВОССТАНОВЛЕНИЕ!J75/Площадь!$C77/'ЛЕСИСТОСТЬ '!J75*100</f>
        <v>0.0277342600934143</v>
      </c>
      <c r="K75" s="384" t="n">
        <f aca="false">ЛЕСОВОССТАНОВЛЕНИЕ!K75/Площадь!$C77/'ЛЕСИСТОСТЬ '!K75*100</f>
        <v>0.0381947259607589</v>
      </c>
      <c r="L75" s="384" t="n">
        <f aca="false">ЛЕСОВОССТАНОВЛЕНИЕ!L75/Площадь!$C77/'ЛЕСИСТОСТЬ '!L75*100</f>
        <v>0.036062405802097</v>
      </c>
      <c r="M75" s="384" t="n">
        <f aca="false">ЛЕСОВОССТАНОВЛЕНИЕ!M75/Площадь!$C77/'ЛЕСИСТОСТЬ '!M75*100</f>
        <v>0.00120820178241558</v>
      </c>
      <c r="N75" s="384" t="n">
        <f aca="false">ЛЕСОВОССТАНОВЛЕНИЕ!N75/Площадь!$C77/'ЛЕСИСТОСТЬ '!N75*100</f>
        <v>0.00292512010479561</v>
      </c>
      <c r="O75" s="384" t="n">
        <f aca="false">ЛЕСОВОССТАНОВЛЕНИЕ!O75/Площадь!$C77/'ЛЕСИСТОСТЬ '!O75*100</f>
        <v>0.00983134769901776</v>
      </c>
      <c r="P75" s="384" t="n">
        <f aca="false">ЛЕСОВОССТАНОВЛЕНИЕ!P75/Площадь!$C77/'ЛЕСИСТОСТЬ '!P75*100</f>
        <v>0.00793176380358778</v>
      </c>
      <c r="Q75" s="384" t="n">
        <f aca="false">ЛЕСОВОССТАНОВЛЕНИЕ!Q75/Площадь!$C77/'ЛЕСИСТОСТЬ '!Q75*100</f>
        <v>0.0341784405892285</v>
      </c>
      <c r="R75" s="385" t="n">
        <f aca="false">ЛЕСОВОССТАНОВЛЕНИЕ!R75/Площадь!$C77/'ЛЕСИСТОСТЬ '!R75*100</f>
        <v>0.048386573698719</v>
      </c>
    </row>
    <row r="76" customFormat="false" ht="15.75" hidden="false" customHeight="true" outlineLevel="0" collapsed="false">
      <c r="A76" s="211" t="n">
        <v>75</v>
      </c>
      <c r="B76" s="127" t="s">
        <v>77</v>
      </c>
      <c r="C76" s="372" t="n">
        <f aca="false">ЛЕСОВОССТАНОВЛЕНИЕ!C76/Площадь!$C78/'ЛЕСИСТОСТЬ '!C76*100</f>
        <v>0.0182437825442475</v>
      </c>
      <c r="D76" s="373" t="n">
        <f aca="false">ЛЕСОВОССТАНОВЛЕНИЕ!D76/Площадь!$C78/'ЛЕСИСТОСТЬ '!D76*100</f>
        <v>0.0222979564429692</v>
      </c>
      <c r="E76" s="373" t="n">
        <f aca="false">ЛЕСОВОССТАНОВЛЕНИЕ!E76/Площадь!$C78/'ЛЕСИСТОСТЬ '!E76*100</f>
        <v>0.0278724455537115</v>
      </c>
      <c r="F76" s="373" t="n">
        <f aca="false">ЛЕСОВОССТАНОВЛЕНИЕ!F76/Площадь!$C78/'ЛЕСИСТОСТЬ '!F76*100</f>
        <v>0.0273656738163713</v>
      </c>
      <c r="G76" s="373" t="n">
        <f aca="false">ЛЕСОВОССТАНОВЛЕНИЕ!G76/Площадь!$C78/'ЛЕСИСТОСТЬ '!G76*100</f>
        <v>0.0264142815924967</v>
      </c>
      <c r="H76" s="373" t="n">
        <f aca="false">ЛЕСОВОССТАНОВЛЕНИЕ!H76/Площадь!$C78/'ЛЕСИСТОСТЬ '!H76*100</f>
        <v>0.0262287011597625</v>
      </c>
      <c r="I76" s="373" t="n">
        <f aca="false">ЛЕСОВОССТАНОВЛЕНИЕ!I76/Площадь!$C78/'ЛЕСИСТОСТЬ '!I76*100</f>
        <v>5.04398099226203E-006</v>
      </c>
      <c r="J76" s="373" t="n">
        <f aca="false">ЛЕСОВОССТАНОВЛЕНИЕ!J76/Площадь!$C78/'ЛЕСИСТОСТЬ '!J76*100</f>
        <v>5.04398099226203E-006</v>
      </c>
      <c r="K76" s="373" t="n">
        <f aca="false">ЛЕСОВОССТАНОВЛЕНИЕ!K76/Площадь!$C78/'ЛЕСИСТОСТЬ '!K76*100</f>
        <v>5.04398099226203E-006</v>
      </c>
      <c r="L76" s="373" t="n">
        <f aca="false">ЛЕСОВОССТАНОВЛЕНИЕ!L76/Площадь!$C78/'ЛЕСИСТОСТЬ '!L76*100</f>
        <v>5.04398099226203E-006</v>
      </c>
      <c r="M76" s="373" t="n">
        <f aca="false">ЛЕСОВОССТАНОВЛЕНИЕ!M76/Площадь!$C78/'ЛЕСИСТОСТЬ '!M76*100</f>
        <v>5.04398099226203E-006</v>
      </c>
      <c r="N76" s="373" t="n">
        <f aca="false">ЛЕСОВОССТАНОВЛЕНИЕ!N76/Площадь!$C78/'ЛЕСИСТОСТЬ '!N76*100</f>
        <v>5.04398099226203E-006</v>
      </c>
      <c r="O76" s="373" t="n">
        <f aca="false">ЛЕСОВОССТАНОВЛЕНИЕ!O76/Площадь!$C78/'ЛЕСИСТОСТЬ '!O76*100</f>
        <v>5.04398099226203E-006</v>
      </c>
      <c r="P76" s="373" t="n">
        <f aca="false">ЛЕСОВОССТАНОВЛЕНИЕ!P76/Площадь!$C78/'ЛЕСИСТОСТЬ '!P76*100</f>
        <v>5.04398099226203E-006</v>
      </c>
      <c r="Q76" s="373" t="n">
        <f aca="false">ЛЕСОВОССТАНОВЛЕНИЕ!Q76/Площадь!$C78/'ЛЕСИСТОСТЬ '!Q76*100</f>
        <v>5.04398099226203E-006</v>
      </c>
      <c r="R76" s="374" t="n">
        <f aca="false">ЛЕСОВОССТАНОВЛЕНИЕ!R76/Площадь!$C78/'ЛЕСИСТОСТЬ '!R76*100</f>
        <v>5.04398099226203E-006</v>
      </c>
    </row>
    <row r="77" customFormat="false" ht="15.75" hidden="false" customHeight="true" outlineLevel="0" collapsed="false">
      <c r="A77" s="211" t="n">
        <v>76</v>
      </c>
      <c r="B77" s="127" t="s">
        <v>78</v>
      </c>
      <c r="C77" s="372" t="n">
        <f aca="false">ЛЕСОВОССТАНОВЛЕНИЕ!C77/Площадь!$C79/'ЛЕСИСТОСТЬ '!C77*100</f>
        <v>0.148435544628173</v>
      </c>
      <c r="D77" s="373" t="n">
        <f aca="false">ЛЕСОВОССТАНОВЛЕНИЕ!D77/Площадь!$C79/'ЛЕСИСТОСТЬ '!D77*100</f>
        <v>0.147645993858874</v>
      </c>
      <c r="E77" s="373" t="n">
        <f aca="false">ЛЕСОВОССТАНОВЛЕНИЕ!E77/Площадь!$C79/'ЛЕСИСТОСТЬ '!E77*100</f>
        <v>0.123169920010612</v>
      </c>
      <c r="F77" s="373" t="n">
        <f aca="false">ЛЕСОВОССТАНОВЛЕНИЕ!F77/Площадь!$C79/'ЛЕСИСТОСТЬ '!F77*100</f>
        <v>0.128696775395703</v>
      </c>
      <c r="G77" s="373" t="n">
        <f aca="false">ЛЕСОВОССТАНОВЛЕНИЕ!G77/Площадь!$C79/'ЛЕСИСТОСТЬ '!G77*100</f>
        <v>0.160533033247822</v>
      </c>
      <c r="H77" s="373" t="n">
        <f aca="false">ЛЕСОВОССТАНОВЛЕНИЕ!H77/Площадь!$C79/'ЛЕСИСТОСТЬ '!H77*100</f>
        <v>0.136397682642343</v>
      </c>
      <c r="I77" s="373" t="n">
        <f aca="false">ЛЕСОВОССТАНОВЛЕНИЕ!I77/Площадь!$C79/'ЛЕСИСТОСТЬ '!I77*100</f>
        <v>0.151206573900654</v>
      </c>
      <c r="J77" s="373" t="n">
        <f aca="false">ЛЕСОВОССТАНОВЛЕНИЕ!J77/Площадь!$C79/'ЛЕСИСТОСТЬ '!J77*100</f>
        <v>0.182981094725986</v>
      </c>
      <c r="K77" s="373" t="n">
        <f aca="false">ЛЕСОВОССТАНОВЛЕНИЕ!K77/Площадь!$C79/'ЛЕСИСТОСТЬ '!K77*100</f>
        <v>0.109539994616892</v>
      </c>
      <c r="L77" s="373" t="n">
        <f aca="false">ЛЕСОВОССТАНОВЛЕНИЕ!L77/Площадь!$C79/'ЛЕСИСТОСТЬ '!L77*100</f>
        <v>0.0918994196198192</v>
      </c>
      <c r="M77" s="373" t="n">
        <f aca="false">ЛЕСОВОССТАНОВЛЕНИЕ!M77/Площадь!$C79/'ЛЕСИСТОСТЬ '!M77*100</f>
        <v>0.100539535994332</v>
      </c>
      <c r="N77" s="373" t="n">
        <f aca="false">ЛЕСОВОССТАНОВЛЕНИЕ!N77/Площадь!$C79/'ЛЕСИСТОСТЬ '!N77*100</f>
        <v>0.0904454951851537</v>
      </c>
      <c r="O77" s="373" t="n">
        <f aca="false">ЛЕСОВОССТАНОВЛЕНИЕ!O77/Площадь!$C79/'ЛЕСИСТОСТЬ '!O77*100</f>
        <v>0.120331832724596</v>
      </c>
      <c r="P77" s="373" t="n">
        <f aca="false">ЛЕСОВОССТАНОВЛЕНИЕ!P77/Площадь!$C79/'ЛЕСИСТОСТЬ '!P77*100</f>
        <v>0.209990845342922</v>
      </c>
      <c r="Q77" s="373" t="n">
        <f aca="false">ЛЕСОВОССТАНОВЛЕНИЕ!Q77/Площадь!$C79/'ЛЕСИСТОСТЬ '!Q77*100</f>
        <v>0.10066976855391</v>
      </c>
      <c r="R77" s="374" t="n">
        <f aca="false">ЛЕСОВОССТАНОВЛЕНИЕ!R77/Площадь!$C79/'ЛЕСИСТОСТЬ '!R77*100</f>
        <v>0.0904454951851537</v>
      </c>
    </row>
    <row r="78" customFormat="false" ht="15.75" hidden="false" customHeight="true" outlineLevel="0" collapsed="false">
      <c r="A78" s="211" t="n">
        <v>77</v>
      </c>
      <c r="B78" s="127" t="s">
        <v>79</v>
      </c>
      <c r="C78" s="372" t="n">
        <f aca="false">ЛЕСОВОССТАНОВЛЕНИЕ!C78/Площадь!$C80/'ЛЕСИСТОСТЬ '!C78*100</f>
        <v>0.204676241136106</v>
      </c>
      <c r="D78" s="373" t="n">
        <f aca="false">ЛЕСОВОССТАНОВЛЕНИЕ!D78/Площадь!$C80/'ЛЕСИСТОСТЬ '!D78*100</f>
        <v>0.179664498982347</v>
      </c>
      <c r="E78" s="373" t="n">
        <f aca="false">ЛЕСОВОССТАНОВЛЕНИЕ!E78/Площадь!$C80/'ЛЕСИСТОСТЬ '!E78*100</f>
        <v>0.159044131405202</v>
      </c>
      <c r="F78" s="373" t="n">
        <f aca="false">ЛЕСОВОССТАНОВЛЕНИЕ!F78/Площадь!$C80/'ЛЕСИСТОСТЬ '!F78*100</f>
        <v>0.151025099569645</v>
      </c>
      <c r="G78" s="373" t="n">
        <f aca="false">ЛЕСОВОССТАНОВЛЕНИЕ!G78/Площадь!$C80/'ЛЕСИСТОСТЬ '!G78*100</f>
        <v>0.153276689589539</v>
      </c>
      <c r="H78" s="373" t="n">
        <f aca="false">ЛЕСОВОССТАНОВЛЕНИЕ!H78/Площадь!$C80/'ЛЕСИСТОСТЬ '!H78*100</f>
        <v>0.133831139417732</v>
      </c>
      <c r="I78" s="373" t="n">
        <f aca="false">ЛЕСОВОССТАНОВЛЕНИЕ!I78/Площадь!$C80/'ЛЕСИСТОСТЬ '!I78*100</f>
        <v>0.130775140616589</v>
      </c>
      <c r="J78" s="373" t="n">
        <f aca="false">ЛЕСОВОССТАНОВЛЕНИЕ!J78/Площадь!$C80/'ЛЕСИСТОСТЬ '!J78*100</f>
        <v>0.128497739051687</v>
      </c>
      <c r="K78" s="373" t="n">
        <f aca="false">ЛЕСОВОССТАНОВЛЕНИЕ!K78/Площадь!$C80/'ЛЕСИСТОСТЬ '!K78*100</f>
        <v>0.112347446019361</v>
      </c>
      <c r="L78" s="373" t="n">
        <f aca="false">ЛЕСОВОССТАНОВЛЕНИЕ!L78/Площадь!$C80/'ЛЕСИСТОСТЬ '!L78*100</f>
        <v>0.0970027867652087</v>
      </c>
      <c r="M78" s="373" t="n">
        <f aca="false">ЛЕСОВОССТАНОВЛЕНИЕ!M78/Площадь!$C80/'ЛЕСИСТОСТЬ '!M78*100</f>
        <v>0.114309562570293</v>
      </c>
      <c r="N78" s="373" t="n">
        <f aca="false">ЛЕСОВОССТАНОВЛЕНИЕ!N78/Площадь!$C80/'ЛЕСИСТОСТЬ '!N78*100</f>
        <v>0.115652124546789</v>
      </c>
      <c r="O78" s="373" t="n">
        <f aca="false">ЛЕСОВОССТАНОВЛЕНИЕ!O78/Площадь!$C80/'ЛЕСИСТОСТЬ '!O78*100</f>
        <v>0.118924782086136</v>
      </c>
      <c r="P78" s="373" t="n">
        <f aca="false">ЛЕСОВОССТАНОВЛЕНИЕ!P78/Площадь!$C80/'ЛЕСИСТОСТЬ '!P78*100</f>
        <v>0.126011919695032</v>
      </c>
      <c r="Q78" s="373" t="n">
        <f aca="false">ЛЕСОВОССТАНОВЛЕНИЕ!Q78/Площадь!$C80/'ЛЕСИСТОСТЬ '!Q78*100</f>
        <v>0.127158933392394</v>
      </c>
      <c r="R78" s="374" t="n">
        <f aca="false">ЛЕСОВОССТАНОВЛЕНИЕ!R78/Площадь!$C80/'ЛЕСИСТОСТЬ '!R78*100</f>
        <v>0.109810165676087</v>
      </c>
    </row>
    <row r="79" customFormat="false" ht="15.75" hidden="false" customHeight="true" outlineLevel="0" collapsed="false">
      <c r="A79" s="211" t="n">
        <v>78</v>
      </c>
      <c r="B79" s="116" t="s">
        <v>80</v>
      </c>
      <c r="C79" s="372" t="n">
        <f aca="false">ЛЕСОВОССТАНОВЛЕНИЕ!C79/Площадь!$C81/'ЛЕСИСТОСТЬ '!C79*100</f>
        <v>0.141778688151176</v>
      </c>
      <c r="D79" s="373" t="n">
        <f aca="false">ЛЕСОВОССТАНОВЛЕНИЕ!D79/Площадь!$C81/'ЛЕСИСТОСТЬ '!D79*100</f>
        <v>0.121767882316025</v>
      </c>
      <c r="E79" s="373" t="n">
        <f aca="false">ЛЕСОВОССТАНОВЛЕНИЕ!E79/Площадь!$C81/'ЛЕСИСТОСТЬ '!E79*100</f>
        <v>0.126025500578823</v>
      </c>
      <c r="F79" s="373" t="n">
        <f aca="false">ЛЕСОВОССТАНОВЛЕНИЕ!F79/Площадь!$C81/'ЛЕСИСТОСТЬ '!F79*100</f>
        <v>0.116658740400667</v>
      </c>
      <c r="G79" s="373" t="n">
        <f aca="false">ЛЕСОВОССТАНОВЛЕНИЕ!G79/Площадь!$C81/'ЛЕСИСТОСТЬ '!G79*100</f>
        <v>0.128382256041831</v>
      </c>
      <c r="H79" s="373" t="n">
        <f aca="false">ЛЕСОВОССТАНОВЛЕНИЕ!H79/Площадь!$C81/'ЛЕСИСТОСТЬ '!H79*100</f>
        <v>0.126681828809488</v>
      </c>
      <c r="I79" s="373" t="n">
        <f aca="false">ЛЕСОВОССТАНОВЛЕНИЕ!I79/Площадь!$C81/'ЛЕСИСТОСТЬ '!I79*100</f>
        <v>0.136884392203541</v>
      </c>
      <c r="J79" s="373" t="n">
        <f aca="false">ЛЕСОВОССТАНОВЛЕНИЕ!J79/Площадь!$C81/'ЛЕСИСТОСТЬ '!J79*100</f>
        <v>0.142179673638407</v>
      </c>
      <c r="K79" s="373" t="n">
        <f aca="false">ЛЕСОВОССТАНОВЛЕНИЕ!K79/Площадь!$C81/'ЛЕСИСТОСТЬ '!K79*100</f>
        <v>0.149989902088282</v>
      </c>
      <c r="L79" s="373" t="n">
        <f aca="false">ЛЕСОВОССТАНОВЛЕНИЕ!L79/Площадь!$C81/'ЛЕСИСТОСТЬ '!L79*100</f>
        <v>0.159285050950091</v>
      </c>
      <c r="M79" s="373" t="n">
        <f aca="false">ЛЕСОВОССТАНОВЛЕНИЕ!M79/Площадь!$C81/'ЛЕСИСТОСТЬ '!M79*100</f>
        <v>0.120414428437071</v>
      </c>
      <c r="N79" s="373" t="n">
        <f aca="false">ЛЕСОВОССТАНОВЛЕНИЕ!N79/Площадь!$C81/'ЛЕСИСТОСТЬ '!N79*100</f>
        <v>0.117034374305505</v>
      </c>
      <c r="O79" s="373" t="n">
        <f aca="false">ЛЕСОВОССТАНОВЛЕНИЕ!O79/Площадь!$C81/'ЛЕСИСТОСТЬ '!O79*100</f>
        <v>0.128019550233097</v>
      </c>
      <c r="P79" s="373" t="n">
        <f aca="false">ЛЕСОВОССТАНОВЛЕНИЕ!P79/Площадь!$C81/'ЛЕСИСТОСТЬ '!P79*100</f>
        <v>0.123137753061835</v>
      </c>
      <c r="Q79" s="373" t="n">
        <f aca="false">ЛЕСОВОССТАНОВЛЕНИЕ!Q79/Площадь!$C81/'ЛЕСИСТОСТЬ '!Q79*100</f>
        <v>0.119752522737111</v>
      </c>
      <c r="R79" s="374" t="n">
        <f aca="false">ЛЕСОВОССТАНОВЛЕНИЕ!R79/Площадь!$C81/'ЛЕСИСТОСТЬ '!R79*100</f>
        <v>0.0737416871080884</v>
      </c>
    </row>
    <row r="80" customFormat="false" ht="15.75" hidden="false" customHeight="true" outlineLevel="0" collapsed="false">
      <c r="A80" s="211" t="n">
        <v>79</v>
      </c>
      <c r="B80" s="116" t="s">
        <v>81</v>
      </c>
      <c r="C80" s="372" t="n">
        <f aca="false">ЛЕСОВОССТАНОВЛЕНИЕ!C80/Площадь!$C82/'ЛЕСИСТОСТЬ '!C80*100</f>
        <v>0.0153627311522048</v>
      </c>
      <c r="D80" s="373" t="n">
        <f aca="false">ЛЕСОВОССТАНОВЛЕНИЕ!D80/Площадь!$C82/'ЛЕСИСТОСТЬ '!D80*100</f>
        <v>0.0227596017069701</v>
      </c>
      <c r="E80" s="373" t="n">
        <f aca="false">ЛЕСОВОССТАНОВЛЕНИЕ!E80/Площадь!$C82/'ЛЕСИСТОСТЬ '!E80*100</f>
        <v>0.0341394025604552</v>
      </c>
      <c r="F80" s="373" t="n">
        <f aca="false">ЛЕСОВОССТАНОВЛЕНИЕ!F80/Площадь!$C82/'ЛЕСИСТОСТЬ '!F80*100</f>
        <v>0.0147937411095306</v>
      </c>
      <c r="G80" s="373" t="n">
        <f aca="false">ЛЕСОВОССТАНОВЛЕНИЕ!G80/Площадь!$C82/'ЛЕСИСТОСТЬ '!G80*100</f>
        <v>5.68990042674253E-006</v>
      </c>
      <c r="H80" s="373" t="n">
        <f aca="false">ЛЕСОВОССТАНОВЛЕНИЕ!H80/Площадь!$C82/'ЛЕСИСТОСТЬ '!H80*100</f>
        <v>0.014990990990991</v>
      </c>
      <c r="I80" s="373" t="n">
        <f aca="false">ЛЕСОВОССТАНОВЛЕНИЕ!I80/Площадь!$C82/'ЛЕСИСТОСТЬ '!I80*100</f>
        <v>0.0150310738546033</v>
      </c>
      <c r="J80" s="373" t="n">
        <f aca="false">ЛЕСОВОССТАНОВЛЕНИЕ!J80/Площадь!$C82/'ЛЕСИСТОСТЬ '!J80*100</f>
        <v>0.0161873103049574</v>
      </c>
      <c r="K80" s="373" t="n">
        <f aca="false">ЛЕСОВОССТАНОВЛЕНИЕ!K80/Площадь!$C82/'ЛЕСИСТОСТЬ '!K80*100</f>
        <v>0.0173435467553115</v>
      </c>
      <c r="L80" s="373" t="n">
        <f aca="false">ЛЕСОВОССТАНОВЛЕНИЕ!L80/Площадь!$C82/'ЛЕСИСТОСТЬ '!L80*100</f>
        <v>0.0144529556294262</v>
      </c>
      <c r="M80" s="373" t="n">
        <f aca="false">ЛЕСОВОССТАНОВЛЕНИЕ!M80/Площадь!$C82/'ЛЕСИСТОСТЬ '!M80*100</f>
        <v>0.0023124729007082</v>
      </c>
      <c r="N80" s="373" t="n">
        <f aca="false">ЛЕСОВОССТАНОВЛЕНИЕ!N80/Площадь!$C82/'ЛЕСИСТОСТЬ '!N80*100</f>
        <v>5.78118225177049E-006</v>
      </c>
      <c r="O80" s="373" t="n">
        <f aca="false">ЛЕСОВОССТАНОВЛЕНИЕ!O80/Площадь!$C82/'ЛЕСИСТОСТЬ '!O80*100</f>
        <v>5.78118225177049E-006</v>
      </c>
      <c r="P80" s="373" t="n">
        <f aca="false">ЛЕСОВОССТАНОВЛЕНИЕ!P80/Площадь!$C82/'ЛЕСИСТОСТЬ '!P80*100</f>
        <v>5.78118225177049E-006</v>
      </c>
      <c r="Q80" s="373" t="n">
        <f aca="false">ЛЕСОВОССТАНОВЛЕНИЕ!Q80/Площадь!$C82/'ЛЕСИСТОСТЬ '!Q80*100</f>
        <v>5.78118225177049E-006</v>
      </c>
      <c r="R80" s="374" t="n">
        <f aca="false">ЛЕСОВОССТАНОВЛЕНИЕ!R80/Площадь!$C82/'ЛЕСИСТОСТЬ '!R80*100</f>
        <v>5.78118225177049E-006</v>
      </c>
    </row>
    <row r="81" customFormat="false" ht="15.75" hidden="false" customHeight="true" outlineLevel="0" collapsed="false">
      <c r="A81" s="211" t="n">
        <v>80</v>
      </c>
      <c r="B81" s="116" t="s">
        <v>82</v>
      </c>
      <c r="C81" s="372" t="n">
        <f aca="false">ЛЕСОВОССТАНОВЛЕНИЕ!C81/Площадь!$C83/'ЛЕСИСТОСТЬ '!C81*100</f>
        <v>0.226508790615966</v>
      </c>
      <c r="D81" s="373" t="n">
        <f aca="false">ЛЕСОВОССТАНОВЛЕНИЕ!D81/Площадь!$C83/'ЛЕСИСТОСТЬ '!D81*100</f>
        <v>0.224779715878439</v>
      </c>
      <c r="E81" s="373" t="n">
        <f aca="false">ЛЕСОВОССТАНОВЛЕНИЕ!E81/Площадь!$C83/'ЛЕСИСТОСТЬ '!E81*100</f>
        <v>0.221321566403386</v>
      </c>
      <c r="F81" s="373" t="n">
        <f aca="false">ЛЕСОВОССТАНОВЛЕНИЕ!F81/Площадь!$C83/'ЛЕСИСТОСТЬ '!F81*100</f>
        <v>0.174636548490172</v>
      </c>
      <c r="G81" s="373" t="n">
        <f aca="false">ЛЕСОВОССТАНОВЛЕНИЕ!G81/Площадь!$C83/'ЛЕСИСТОСТЬ '!G81*100</f>
        <v>0.211224180399077</v>
      </c>
      <c r="H81" s="373" t="n">
        <f aca="false">ЛЕСОВОССТАНОВЛЕНИЕ!H81/Площадь!$C83/'ЛЕСИСТОСТЬ '!H81*100</f>
        <v>0.216334442828087</v>
      </c>
      <c r="I81" s="373" t="n">
        <f aca="false">ЛЕСОВОССТАНОВЛЕНИЕ!I81/Площадь!$C83/'ЛЕСИСТОСТЬ '!I81*100</f>
        <v>0.211984052015799</v>
      </c>
      <c r="J81" s="373" t="n">
        <f aca="false">ЛЕСОВОССТАНОВЛЕНИЕ!J81/Площадь!$C83/'ЛЕСИСТОСТЬ '!J81*100</f>
        <v>0.0780101311418139</v>
      </c>
      <c r="K81" s="373" t="n">
        <f aca="false">ЛЕСОВОССТАНОВЛЕНИЕ!K81/Площадь!$C83/'ЛЕСИСТОСТЬ '!K81*100</f>
        <v>0.0795884430807162</v>
      </c>
      <c r="L81" s="373" t="n">
        <f aca="false">ЛЕСОВОССТАНОВЛЕНИЕ!L81/Площадь!$C83/'ЛЕСИСТОСТЬ '!L81*100</f>
        <v>0.0826096558886355</v>
      </c>
      <c r="M81" s="373" t="n">
        <f aca="false">ЛЕСОВОССТАНОВЛЕНИЕ!M81/Площадь!$C83/'ЛЕСИСТОСТЬ '!M81*100</f>
        <v>0.0792378331993034</v>
      </c>
      <c r="N81" s="373" t="n">
        <f aca="false">ЛЕСОВОССТАНОВЛЕНИЕ!N81/Площадь!$C83/'ЛЕСИСТОСТЬ '!N81*100</f>
        <v>0.069224015668265</v>
      </c>
      <c r="O81" s="373" t="n">
        <f aca="false">ЛЕСОВОССТАНОВЛЕНИЕ!O81/Площадь!$C83/'ЛЕСИСТОСТЬ '!O81*100</f>
        <v>0.075977578172486</v>
      </c>
      <c r="P81" s="373" t="n">
        <f aca="false">ЛЕСОВОССТАНОВЛЕНИЕ!P81/Площадь!$C83/'ЛЕСИСТОСТЬ '!P81*100</f>
        <v>0.082731140676707</v>
      </c>
      <c r="Q81" s="373" t="n">
        <f aca="false">ЛЕСОВОССТАНОВЛЕНИЕ!Q81/Площадь!$C83/'ЛЕСИСТОСТЬ '!Q81*100</f>
        <v>0.0506517187816573</v>
      </c>
      <c r="R81" s="374" t="n">
        <f aca="false">ЛЕСОВОССТАНОВЛЕНИЕ!R81/Площадь!$C83/'ЛЕСИСТОСТЬ '!R81*100</f>
        <v>0.0557168906598231</v>
      </c>
    </row>
    <row r="82" customFormat="false" ht="15.75" hidden="false" customHeight="true" outlineLevel="0" collapsed="false">
      <c r="A82" s="211" t="n">
        <v>81</v>
      </c>
      <c r="B82" s="116" t="s">
        <v>83</v>
      </c>
      <c r="C82" s="372" t="n">
        <f aca="false">ЛЕСОВОССТАНОВЛЕНИЕ!C82/Площадь!$C84/'ЛЕСИСТОСТЬ '!C82*100</f>
        <v>0.174813582412548</v>
      </c>
      <c r="D82" s="373" t="n">
        <f aca="false">ЛЕСОВОССТАНОВЛЕНИЕ!D82/Площадь!$C84/'ЛЕСИСТОСТЬ '!D82*100</f>
        <v>0.168785527846598</v>
      </c>
      <c r="E82" s="373" t="n">
        <f aca="false">ЛЕСОВОССТАНОВЛЕНИЕ!E82/Площадь!$C84/'ЛЕСИСТОСТЬ '!E82*100</f>
        <v>0.156729418714698</v>
      </c>
      <c r="F82" s="373" t="n">
        <f aca="false">ЛЕСОВОССТАНОВЛЕНИЕ!F82/Площадь!$C84/'ЛЕСИСТОСТЬ '!F82*100</f>
        <v>0.126589145884949</v>
      </c>
      <c r="G82" s="373" t="n">
        <f aca="false">ЛЕСОВОССТАНОВЛЕНИЕ!G82/Площадь!$C84/'ЛЕСИСТОСТЬ '!G82*100</f>
        <v>0.175581993763812</v>
      </c>
      <c r="H82" s="373" t="n">
        <f aca="false">ЛЕСОВОССТАНОВЛЕНИЕ!H82/Площадь!$C84/'ЛЕСИСТОСТЬ '!H82*100</f>
        <v>6.05455150909696E-005</v>
      </c>
      <c r="I82" s="373" t="n">
        <f aca="false">ЛЕСОВОССТАНОВЛЕНИЕ!I82/Площадь!$C84/'ЛЕСИСТОСТЬ '!I82*100</f>
        <v>0.157765075666557</v>
      </c>
      <c r="J82" s="373" t="n">
        <f aca="false">ЛЕСОВОССТАНОВЛЕНИЕ!J82/Площадь!$C84/'ЛЕСИСТОСТЬ '!J82*100</f>
        <v>0.151697188140921</v>
      </c>
      <c r="K82" s="373" t="n">
        <f aca="false">ЛЕСОВОССТАНОВЛЕНИЕ!K82/Площадь!$C84/'ЛЕСИСТОСТЬ '!K82*100</f>
        <v>0.139869495679249</v>
      </c>
      <c r="L82" s="373" t="n">
        <f aca="false">ЛЕСОВОССТАНОВЛЕНИЕ!L82/Площадь!$C84/'ЛЕСИСТОСТЬ '!L82*100</f>
        <v>6.09473658548478E-005</v>
      </c>
      <c r="M82" s="373" t="n">
        <f aca="false">ЛЕСОВОССТАНОВЛЕНИЕ!M82/Площадь!$C84/'ЛЕСИСТОСТЬ '!M82*100</f>
        <v>6.08128242083691E-005</v>
      </c>
      <c r="N82" s="373" t="n">
        <f aca="false">ЛЕСОВОССТАНОВЛЕНИЕ!N82/Площадь!$C84/'ЛЕСИСТОСТЬ '!N82*100</f>
        <v>0.146273678051635</v>
      </c>
      <c r="O82" s="373" t="n">
        <f aca="false">ЛЕСОВОССТАНОВЛЕНИЕ!O82/Площадь!$C84/'ЛЕСИСТОСТЬ '!O82*100</f>
        <v>0.109705258538726</v>
      </c>
      <c r="P82" s="373" t="n">
        <f aca="false">ЛЕСОВОССТАНОВЛЕНИЕ!P82/Площадь!$C84/'ЛЕСИСТОСТЬ '!P82*100</f>
        <v>0.116314661769207</v>
      </c>
      <c r="Q82" s="373" t="n">
        <f aca="false">ЛЕСОВОССТАНОВЛЕНИЕ!Q82/Площадь!$C84/'ЛЕСИСТОСТЬ '!Q82*100</f>
        <v>0.128844631780449</v>
      </c>
      <c r="R82" s="374" t="n">
        <f aca="false">ЛЕСОВОССТАНОВЛЕНИЕ!R82/Площадь!$C84/'ЛЕСИСТОСТЬ '!R82*100</f>
        <v>0.116573714468025</v>
      </c>
    </row>
    <row r="83" customFormat="false" ht="15.75" hidden="false" customHeight="true" outlineLevel="0" collapsed="false">
      <c r="A83" s="213" t="n">
        <v>82</v>
      </c>
      <c r="B83" s="122" t="s">
        <v>84</v>
      </c>
      <c r="C83" s="382" t="n">
        <f aca="false">ЛЕСОВОССТАНОВЛЕНИЕ!C83/Площадь!$C85/'ЛЕСИСТОСТЬ '!C83*100</f>
        <v>0.00602609298261472</v>
      </c>
      <c r="D83" s="380" t="n">
        <f aca="false">ЛЕСОВОССТАНОВЛЕНИЕ!D83/Площадь!$C85/'ЛЕСИСТОСТЬ '!D83*100</f>
        <v>0.0100434883043579</v>
      </c>
      <c r="E83" s="380" t="n">
        <f aca="false">ЛЕСОВОССТАНОВЛЕНИЕ!E83/Площадь!$C85/'ЛЕСИСТОСТЬ '!E83*100</f>
        <v>0.014060883626101</v>
      </c>
      <c r="F83" s="380" t="n">
        <f aca="false">ЛЕСОВОССТАНОВЛЕНИЕ!F83/Площадь!$C85/'ЛЕСИСТОСТЬ '!F83*100</f>
        <v>0.014060883626101</v>
      </c>
      <c r="G83" s="386" t="n">
        <v>0.001</v>
      </c>
      <c r="H83" s="386" t="n">
        <v>0.001</v>
      </c>
      <c r="I83" s="386" t="n">
        <v>0.001</v>
      </c>
      <c r="J83" s="386" t="n">
        <v>0.001</v>
      </c>
      <c r="K83" s="386" t="n">
        <v>0.001</v>
      </c>
      <c r="L83" s="386" t="n">
        <v>0.001</v>
      </c>
      <c r="M83" s="386" t="n">
        <v>0.001</v>
      </c>
      <c r="N83" s="386" t="n">
        <v>0.001</v>
      </c>
      <c r="O83" s="386" t="n">
        <v>0.001</v>
      </c>
      <c r="P83" s="386" t="n">
        <v>0.001</v>
      </c>
      <c r="Q83" s="386" t="n">
        <v>0.001</v>
      </c>
      <c r="R83" s="381" t="n">
        <f aca="false">ЛЕСОВОССТАНОВЛЕНИЕ!R83/Площадь!$C85/'ЛЕСИСТОСТЬ '!R83*100</f>
        <v>2.03823733235498E-005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1.12"/>
    <col collapsed="false" customWidth="true" hidden="false" outlineLevel="0" max="3" min="3" style="1" width="10.88"/>
    <col collapsed="false" customWidth="true" hidden="false" outlineLevel="0" max="18" min="4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02" t="s">
        <v>411</v>
      </c>
      <c r="B1" s="168" t="s">
        <v>412</v>
      </c>
      <c r="C1" s="1" t="s">
        <v>413</v>
      </c>
      <c r="D1" s="1" t="s">
        <v>414</v>
      </c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customFormat="false" ht="15" hidden="false" customHeight="false" outlineLevel="0" collapsed="false">
      <c r="A2" s="203" t="n">
        <v>1</v>
      </c>
      <c r="B2" s="387" t="n">
        <v>0.0861771979360483</v>
      </c>
      <c r="C2" s="1" t="n">
        <v>2020</v>
      </c>
      <c r="D2" s="1" t="n">
        <v>19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customFormat="false" ht="15" hidden="false" customHeight="false" outlineLevel="0" collapsed="false">
      <c r="A3" s="205" t="n">
        <v>2</v>
      </c>
      <c r="B3" s="387" t="n">
        <v>0.671702824245128</v>
      </c>
      <c r="C3" s="1" t="n">
        <v>2020</v>
      </c>
      <c r="D3" s="1" t="n">
        <v>19</v>
      </c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</row>
    <row r="4" customFormat="false" ht="15" hidden="false" customHeight="false" outlineLevel="0" collapsed="false">
      <c r="A4" s="205" t="n">
        <v>3</v>
      </c>
      <c r="B4" s="387" t="n">
        <v>0.760815435448664</v>
      </c>
      <c r="C4" s="1" t="n">
        <v>2020</v>
      </c>
      <c r="D4" s="1" t="n">
        <v>19</v>
      </c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</row>
    <row r="5" customFormat="false" ht="15" hidden="false" customHeight="false" outlineLevel="0" collapsed="false">
      <c r="A5" s="205" t="n">
        <v>4</v>
      </c>
      <c r="B5" s="387" t="n">
        <v>0.788920937559265</v>
      </c>
      <c r="C5" s="1" t="n">
        <v>2020</v>
      </c>
      <c r="D5" s="1" t="n">
        <v>19</v>
      </c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</row>
    <row r="6" customFormat="false" ht="15" hidden="false" customHeight="false" outlineLevel="0" collapsed="false">
      <c r="A6" s="205" t="n">
        <v>5</v>
      </c>
      <c r="B6" s="387" t="n">
        <v>0.792058857556127</v>
      </c>
      <c r="C6" s="1" t="n">
        <v>2020</v>
      </c>
      <c r="D6" s="1" t="n">
        <v>19</v>
      </c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</row>
    <row r="7" customFormat="false" ht="15" hidden="false" customHeight="false" outlineLevel="0" collapsed="false">
      <c r="A7" s="205" t="n">
        <v>6</v>
      </c>
      <c r="B7" s="387" t="n">
        <v>0.776077550217571</v>
      </c>
      <c r="C7" s="1" t="n">
        <v>2020</v>
      </c>
      <c r="D7" s="1" t="n">
        <v>19</v>
      </c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</row>
    <row r="8" customFormat="false" ht="15" hidden="false" customHeight="false" outlineLevel="0" collapsed="false">
      <c r="A8" s="205" t="n">
        <v>7</v>
      </c>
      <c r="B8" s="387" t="n">
        <v>0.825351174430907</v>
      </c>
      <c r="C8" s="1" t="n">
        <v>2020</v>
      </c>
      <c r="D8" s="1" t="n">
        <v>19</v>
      </c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</row>
    <row r="9" customFormat="false" ht="15" hidden="false" customHeight="false" outlineLevel="0" collapsed="false">
      <c r="A9" s="205" t="n">
        <v>8</v>
      </c>
      <c r="B9" s="387" t="n">
        <v>0.527593976990992</v>
      </c>
      <c r="C9" s="1" t="n">
        <v>2020</v>
      </c>
      <c r="D9" s="1" t="n">
        <v>19</v>
      </c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</row>
    <row r="10" customFormat="false" ht="15" hidden="false" customHeight="false" outlineLevel="0" collapsed="false">
      <c r="A10" s="205" t="n">
        <v>9</v>
      </c>
      <c r="B10" s="387" t="n">
        <v>0.484980955170868</v>
      </c>
      <c r="C10" s="1" t="n">
        <v>2020</v>
      </c>
      <c r="D10" s="1" t="n">
        <v>19</v>
      </c>
      <c r="E10" s="369"/>
      <c r="F10" s="369"/>
      <c r="G10" s="369"/>
      <c r="H10" s="369"/>
      <c r="I10" s="369"/>
      <c r="J10" s="369"/>
      <c r="K10" s="369"/>
      <c r="L10" s="369"/>
      <c r="M10" s="369"/>
      <c r="N10" s="369"/>
      <c r="O10" s="369"/>
      <c r="P10" s="369"/>
      <c r="Q10" s="369"/>
    </row>
    <row r="11" customFormat="false" ht="15" hidden="false" customHeight="false" outlineLevel="0" collapsed="false">
      <c r="A11" s="205" t="n">
        <v>10</v>
      </c>
      <c r="B11" s="387" t="n">
        <v>0.474349112771642</v>
      </c>
      <c r="C11" s="1" t="n">
        <v>2020</v>
      </c>
      <c r="D11" s="1" t="n">
        <v>19</v>
      </c>
      <c r="E11" s="369"/>
      <c r="F11" s="369"/>
      <c r="G11" s="369"/>
      <c r="H11" s="369"/>
      <c r="I11" s="369"/>
      <c r="J11" s="369"/>
      <c r="K11" s="369"/>
      <c r="L11" s="369"/>
      <c r="M11" s="369"/>
      <c r="N11" s="369"/>
      <c r="O11" s="369"/>
      <c r="P11" s="369"/>
      <c r="Q11" s="369"/>
    </row>
    <row r="12" customFormat="false" ht="15" hidden="false" customHeight="false" outlineLevel="0" collapsed="false">
      <c r="A12" s="205" t="n">
        <v>11</v>
      </c>
      <c r="B12" s="387" t="n">
        <v>0.710053679271714</v>
      </c>
      <c r="C12" s="1" t="n">
        <v>2020</v>
      </c>
      <c r="D12" s="1" t="n">
        <v>19</v>
      </c>
      <c r="E12" s="369"/>
      <c r="F12" s="369"/>
      <c r="G12" s="369"/>
      <c r="H12" s="369"/>
      <c r="I12" s="369"/>
      <c r="J12" s="369"/>
      <c r="K12" s="369"/>
      <c r="L12" s="369"/>
      <c r="M12" s="369"/>
      <c r="N12" s="369"/>
      <c r="O12" s="369"/>
      <c r="P12" s="369"/>
      <c r="Q12" s="369"/>
    </row>
    <row r="13" customFormat="false" ht="15" hidden="false" customHeight="false" outlineLevel="0" collapsed="false">
      <c r="A13" s="205" t="n">
        <v>12</v>
      </c>
      <c r="B13" s="387" t="n">
        <v>0.724009859979808</v>
      </c>
      <c r="C13" s="1" t="n">
        <v>2020</v>
      </c>
      <c r="D13" s="1" t="n">
        <v>19</v>
      </c>
      <c r="E13" s="369"/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</row>
    <row r="14" customFormat="false" ht="15" hidden="false" customHeight="false" outlineLevel="0" collapsed="false">
      <c r="A14" s="205" t="n">
        <v>13</v>
      </c>
      <c r="B14" s="387" t="n">
        <v>0.73670798698495</v>
      </c>
      <c r="C14" s="1" t="n">
        <v>2020</v>
      </c>
      <c r="D14" s="1" t="n">
        <v>19</v>
      </c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</row>
    <row r="15" customFormat="false" ht="15" hidden="false" customHeight="false" outlineLevel="0" collapsed="false">
      <c r="A15" s="205" t="n">
        <v>14</v>
      </c>
      <c r="B15" s="387" t="n">
        <v>0.655423815155959</v>
      </c>
      <c r="C15" s="1" t="n">
        <v>2020</v>
      </c>
      <c r="D15" s="1" t="n">
        <v>19</v>
      </c>
      <c r="E15" s="369"/>
      <c r="F15" s="369"/>
      <c r="G15" s="369"/>
      <c r="H15" s="369"/>
      <c r="I15" s="369"/>
      <c r="J15" s="369"/>
      <c r="K15" s="369"/>
      <c r="L15" s="369"/>
      <c r="M15" s="369"/>
      <c r="N15" s="369"/>
      <c r="O15" s="369"/>
      <c r="P15" s="369"/>
      <c r="Q15" s="369"/>
    </row>
    <row r="16" customFormat="false" ht="15" hidden="false" customHeight="false" outlineLevel="0" collapsed="false">
      <c r="A16" s="205" t="n">
        <v>15</v>
      </c>
      <c r="B16" s="387" t="n">
        <v>0.81055994505118</v>
      </c>
      <c r="C16" s="1" t="n">
        <v>2020</v>
      </c>
      <c r="D16" s="1" t="n">
        <v>19</v>
      </c>
      <c r="E16" s="369"/>
      <c r="F16" s="369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</row>
    <row r="17" customFormat="false" ht="15" hidden="false" customHeight="false" outlineLevel="0" collapsed="false">
      <c r="A17" s="205" t="n">
        <v>16</v>
      </c>
      <c r="B17" s="387" t="n">
        <v>0.021904179734497</v>
      </c>
      <c r="C17" s="1" t="n">
        <v>2020</v>
      </c>
      <c r="D17" s="1" t="n">
        <v>19</v>
      </c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</row>
    <row r="18" customFormat="false" ht="15" hidden="false" customHeight="false" outlineLevel="0" collapsed="false">
      <c r="A18" s="205" t="n">
        <v>17</v>
      </c>
      <c r="B18" s="387" t="n">
        <v>0.750755477076673</v>
      </c>
      <c r="C18" s="1" t="n">
        <v>2020</v>
      </c>
      <c r="D18" s="1" t="n">
        <v>19</v>
      </c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</row>
    <row r="19" customFormat="false" ht="15" hidden="false" customHeight="false" outlineLevel="0" collapsed="false">
      <c r="A19" s="207" t="n">
        <v>18</v>
      </c>
      <c r="B19" s="388" t="n">
        <v>0</v>
      </c>
      <c r="C19" s="1" t="n">
        <v>2020</v>
      </c>
      <c r="D19" s="1" t="n">
        <v>19</v>
      </c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</row>
    <row r="20" customFormat="false" ht="15" hidden="false" customHeight="false" outlineLevel="0" collapsed="false">
      <c r="A20" s="203" t="n">
        <v>19</v>
      </c>
      <c r="B20" s="387" t="n">
        <v>0.681622655082426</v>
      </c>
      <c r="C20" s="1" t="n">
        <v>2020</v>
      </c>
      <c r="D20" s="1" t="n">
        <v>19</v>
      </c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</row>
    <row r="21" customFormat="false" ht="15.75" hidden="false" customHeight="true" outlineLevel="0" collapsed="false">
      <c r="A21" s="205" t="n">
        <v>20</v>
      </c>
      <c r="B21" s="387" t="n">
        <v>0.561572835033084</v>
      </c>
      <c r="C21" s="1" t="n">
        <v>2020</v>
      </c>
      <c r="D21" s="1" t="n">
        <v>19</v>
      </c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</row>
    <row r="22" customFormat="false" ht="15.75" hidden="false" customHeight="true" outlineLevel="0" collapsed="false">
      <c r="A22" s="205" t="n">
        <v>21</v>
      </c>
      <c r="B22" s="387" t="n">
        <v>0.788335641259905</v>
      </c>
      <c r="C22" s="1" t="n">
        <v>2020</v>
      </c>
      <c r="D22" s="1" t="n">
        <v>19</v>
      </c>
      <c r="E22" s="369"/>
      <c r="F22" s="369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</row>
    <row r="23" customFormat="false" ht="15.75" hidden="false" customHeight="true" outlineLevel="0" collapsed="false">
      <c r="A23" s="205" t="n">
        <v>22</v>
      </c>
      <c r="B23" s="387" t="n">
        <v>0.882051288328453</v>
      </c>
      <c r="C23" s="1" t="n">
        <v>2020</v>
      </c>
      <c r="D23" s="1" t="n">
        <v>19</v>
      </c>
      <c r="E23" s="369"/>
      <c r="F23" s="369"/>
      <c r="G23" s="369"/>
      <c r="H23" s="369"/>
      <c r="I23" s="369"/>
      <c r="J23" s="369"/>
      <c r="K23" s="369"/>
      <c r="L23" s="369"/>
      <c r="M23" s="369"/>
      <c r="N23" s="369"/>
      <c r="O23" s="369"/>
      <c r="P23" s="369"/>
      <c r="Q23" s="369"/>
    </row>
    <row r="24" customFormat="false" ht="15.75" hidden="false" customHeight="true" outlineLevel="0" collapsed="false">
      <c r="A24" s="205" t="n">
        <v>23</v>
      </c>
      <c r="B24" s="387" t="n">
        <v>3.14224603243258E-128</v>
      </c>
      <c r="C24" s="1" t="n">
        <v>2020</v>
      </c>
      <c r="D24" s="1" t="n">
        <v>19</v>
      </c>
      <c r="E24" s="369"/>
      <c r="F24" s="369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</row>
    <row r="25" customFormat="false" ht="15.75" hidden="false" customHeight="true" outlineLevel="0" collapsed="false">
      <c r="A25" s="205" t="n">
        <v>24</v>
      </c>
      <c r="B25" s="387" t="n">
        <v>0.740557741180266</v>
      </c>
      <c r="C25" s="1" t="n">
        <v>2020</v>
      </c>
      <c r="D25" s="1" t="n">
        <v>19</v>
      </c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</row>
    <row r="26" customFormat="false" ht="15.75" hidden="false" customHeight="true" outlineLevel="0" collapsed="false">
      <c r="A26" s="205" t="n">
        <v>25</v>
      </c>
      <c r="B26" s="387" t="n">
        <v>0.0176783201253318</v>
      </c>
      <c r="C26" s="1" t="n">
        <v>2020</v>
      </c>
      <c r="D26" s="1" t="n">
        <v>19</v>
      </c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</row>
    <row r="27" customFormat="false" ht="15.75" hidden="false" customHeight="true" outlineLevel="0" collapsed="false">
      <c r="A27" s="205" t="n">
        <v>26</v>
      </c>
      <c r="B27" s="387" t="n">
        <v>0.730446894019169</v>
      </c>
      <c r="C27" s="1" t="n">
        <v>2020</v>
      </c>
      <c r="D27" s="1" t="n">
        <v>19</v>
      </c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</row>
    <row r="28" customFormat="false" ht="15.75" hidden="false" customHeight="true" outlineLevel="0" collapsed="false">
      <c r="A28" s="205" t="n">
        <v>27</v>
      </c>
      <c r="B28" s="387" t="n">
        <v>0.563802405529025</v>
      </c>
      <c r="C28" s="1" t="n">
        <v>2020</v>
      </c>
      <c r="D28" s="1" t="n">
        <v>19</v>
      </c>
      <c r="E28" s="369"/>
      <c r="F28" s="369"/>
      <c r="G28" s="369"/>
      <c r="H28" s="369"/>
      <c r="I28" s="369"/>
      <c r="J28" s="369"/>
      <c r="K28" s="369"/>
      <c r="L28" s="369"/>
      <c r="M28" s="369"/>
      <c r="N28" s="369"/>
      <c r="O28" s="369"/>
      <c r="P28" s="369"/>
      <c r="Q28" s="369"/>
    </row>
    <row r="29" customFormat="false" ht="15.75" hidden="false" customHeight="true" outlineLevel="0" collapsed="false">
      <c r="A29" s="207" t="n">
        <v>28</v>
      </c>
      <c r="B29" s="388" t="n">
        <v>0</v>
      </c>
      <c r="C29" s="1" t="n">
        <v>2020</v>
      </c>
      <c r="D29" s="1" t="n">
        <v>19</v>
      </c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</row>
    <row r="30" customFormat="false" ht="15.75" hidden="false" customHeight="true" outlineLevel="0" collapsed="false">
      <c r="A30" s="210" t="n">
        <v>29</v>
      </c>
      <c r="B30" s="387" t="n">
        <v>0.137490133739626</v>
      </c>
      <c r="C30" s="1" t="n">
        <v>2020</v>
      </c>
      <c r="D30" s="1" t="n">
        <v>19</v>
      </c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</row>
    <row r="31" customFormat="false" ht="15.75" hidden="false" customHeight="true" outlineLevel="0" collapsed="false">
      <c r="A31" s="211" t="n">
        <v>30</v>
      </c>
      <c r="B31" s="387" t="n">
        <v>1.79439395357497E-007</v>
      </c>
      <c r="C31" s="1" t="n">
        <v>2020</v>
      </c>
      <c r="D31" s="1" t="n">
        <v>19</v>
      </c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</row>
    <row r="32" customFormat="false" ht="15.75" hidden="false" customHeight="true" outlineLevel="0" collapsed="false">
      <c r="A32" s="211" t="n">
        <v>31</v>
      </c>
      <c r="B32" s="387" t="n">
        <v>7.8891400599223E-127</v>
      </c>
      <c r="C32" s="1" t="n">
        <v>2020</v>
      </c>
      <c r="D32" s="1" t="n">
        <v>19</v>
      </c>
      <c r="E32" s="389"/>
      <c r="F32" s="389"/>
      <c r="G32" s="389"/>
      <c r="H32" s="389"/>
      <c r="I32" s="389"/>
      <c r="J32" s="389"/>
      <c r="K32" s="389"/>
      <c r="L32" s="369"/>
      <c r="M32" s="369"/>
      <c r="N32" s="369"/>
      <c r="O32" s="369"/>
      <c r="P32" s="369"/>
      <c r="Q32" s="369"/>
    </row>
    <row r="33" customFormat="false" ht="15.75" hidden="false" customHeight="true" outlineLevel="0" collapsed="false">
      <c r="A33" s="211" t="n">
        <v>32</v>
      </c>
      <c r="B33" s="387" t="n">
        <v>7.00649232162409E-046</v>
      </c>
      <c r="C33" s="1" t="n">
        <v>2020</v>
      </c>
      <c r="D33" s="1" t="n">
        <v>19</v>
      </c>
      <c r="E33" s="369"/>
      <c r="F33" s="369"/>
      <c r="G33" s="369"/>
      <c r="H33" s="369"/>
      <c r="I33" s="369"/>
      <c r="J33" s="369"/>
      <c r="K33" s="369"/>
      <c r="L33" s="369"/>
      <c r="M33" s="369"/>
      <c r="N33" s="369"/>
      <c r="O33" s="369"/>
      <c r="P33" s="369"/>
      <c r="Q33" s="369"/>
    </row>
    <row r="34" customFormat="false" ht="15.75" hidden="false" customHeight="true" outlineLevel="0" collapsed="false">
      <c r="A34" s="211" t="n">
        <v>33</v>
      </c>
      <c r="B34" s="387" t="n">
        <v>0.399702915176236</v>
      </c>
      <c r="C34" s="1" t="n">
        <v>2020</v>
      </c>
      <c r="D34" s="1" t="n">
        <v>19</v>
      </c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</row>
    <row r="35" customFormat="false" ht="15.75" hidden="false" customHeight="true" outlineLevel="0" collapsed="false">
      <c r="A35" s="211" t="n">
        <v>34</v>
      </c>
      <c r="B35" s="387" t="n">
        <v>0.684379869952746</v>
      </c>
      <c r="C35" s="1" t="n">
        <v>2020</v>
      </c>
      <c r="D35" s="1" t="n">
        <v>19</v>
      </c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</row>
    <row r="36" customFormat="false" ht="15.75" hidden="false" customHeight="true" outlineLevel="0" collapsed="false">
      <c r="A36" s="211" t="n">
        <v>35</v>
      </c>
      <c r="B36" s="387" t="n">
        <v>0.845337877456351</v>
      </c>
      <c r="C36" s="1" t="n">
        <v>2020</v>
      </c>
      <c r="D36" s="1" t="n">
        <v>19</v>
      </c>
      <c r="E36" s="369"/>
      <c r="F36" s="369"/>
      <c r="G36" s="369"/>
      <c r="H36" s="369"/>
      <c r="I36" s="369"/>
      <c r="J36" s="369"/>
      <c r="K36" s="369"/>
      <c r="L36" s="369"/>
      <c r="M36" s="369"/>
      <c r="N36" s="369"/>
      <c r="O36" s="369"/>
      <c r="P36" s="369"/>
      <c r="Q36" s="369"/>
    </row>
    <row r="37" customFormat="false" ht="15.75" hidden="false" customHeight="true" outlineLevel="0" collapsed="false">
      <c r="A37" s="212" t="n">
        <v>36</v>
      </c>
      <c r="B37" s="387" t="n">
        <v>1.15028657397064E-014</v>
      </c>
      <c r="C37" s="1" t="n">
        <v>2020</v>
      </c>
      <c r="D37" s="1" t="n">
        <v>19</v>
      </c>
      <c r="E37" s="389"/>
      <c r="F37" s="389"/>
      <c r="G37" s="389"/>
      <c r="H37" s="389"/>
      <c r="I37" s="389"/>
      <c r="J37" s="389"/>
      <c r="K37" s="389"/>
      <c r="L37" s="369"/>
      <c r="M37" s="369"/>
      <c r="N37" s="369"/>
      <c r="O37" s="369"/>
      <c r="P37" s="369"/>
      <c r="Q37" s="369"/>
    </row>
    <row r="38" customFormat="false" ht="15.75" hidden="false" customHeight="true" outlineLevel="0" collapsed="false">
      <c r="A38" s="210" t="n">
        <v>37</v>
      </c>
      <c r="B38" s="387" t="n">
        <v>0.346287368054678</v>
      </c>
      <c r="C38" s="1" t="n">
        <v>2020</v>
      </c>
      <c r="D38" s="1" t="n">
        <v>19</v>
      </c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</row>
    <row r="39" customFormat="false" ht="15.75" hidden="false" customHeight="true" outlineLevel="0" collapsed="false">
      <c r="A39" s="211" t="n">
        <v>38</v>
      </c>
      <c r="B39" s="387" t="n">
        <v>3.65383482215351E-036</v>
      </c>
      <c r="C39" s="1" t="n">
        <v>2020</v>
      </c>
      <c r="D39" s="1" t="n">
        <v>19</v>
      </c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</row>
    <row r="40" customFormat="false" ht="15.75" hidden="false" customHeight="true" outlineLevel="0" collapsed="false">
      <c r="A40" s="211" t="n">
        <v>39</v>
      </c>
      <c r="B40" s="387" t="n">
        <v>0.214469760755385</v>
      </c>
      <c r="C40" s="1" t="n">
        <v>2020</v>
      </c>
      <c r="D40" s="1" t="n">
        <v>19</v>
      </c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</row>
    <row r="41" customFormat="false" ht="15.75" hidden="false" customHeight="true" outlineLevel="0" collapsed="false">
      <c r="A41" s="211" t="n">
        <v>40</v>
      </c>
      <c r="B41" s="387" t="n">
        <v>4.3801446160795E-195</v>
      </c>
      <c r="C41" s="1" t="n">
        <v>2020</v>
      </c>
      <c r="D41" s="1" t="n">
        <v>19</v>
      </c>
      <c r="E41" s="369"/>
      <c r="F41" s="369"/>
      <c r="G41" s="369"/>
      <c r="H41" s="369"/>
      <c r="I41" s="369"/>
      <c r="J41" s="369"/>
      <c r="K41" s="369"/>
      <c r="L41" s="369"/>
      <c r="M41" s="369"/>
      <c r="N41" s="369"/>
      <c r="O41" s="369"/>
      <c r="P41" s="369"/>
      <c r="Q41" s="369"/>
    </row>
    <row r="42" customFormat="false" ht="15.75" hidden="false" customHeight="true" outlineLevel="0" collapsed="false">
      <c r="A42" s="211" t="n">
        <v>41</v>
      </c>
      <c r="B42" s="387" t="n">
        <v>1.65826244151905E-088</v>
      </c>
      <c r="C42" s="1" t="n">
        <v>2020</v>
      </c>
      <c r="D42" s="1" t="n">
        <v>19</v>
      </c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</row>
    <row r="43" customFormat="false" ht="15.75" hidden="false" customHeight="true" outlineLevel="0" collapsed="false">
      <c r="A43" s="211" t="n">
        <v>42</v>
      </c>
      <c r="B43" s="387" t="n">
        <v>2.59150373679593E-142</v>
      </c>
      <c r="C43" s="1" t="n">
        <v>2020</v>
      </c>
      <c r="D43" s="1" t="n">
        <v>19</v>
      </c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</row>
    <row r="44" customFormat="false" ht="15.75" hidden="false" customHeight="true" outlineLevel="0" collapsed="false">
      <c r="A44" s="212" t="n">
        <v>43</v>
      </c>
      <c r="B44" s="387" t="n">
        <v>1.48714833397071E-048</v>
      </c>
      <c r="C44" s="1" t="n">
        <v>2020</v>
      </c>
      <c r="D44" s="1" t="n">
        <v>19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</row>
    <row r="45" customFormat="false" ht="15.75" hidden="false" customHeight="true" outlineLevel="0" collapsed="false">
      <c r="A45" s="210" t="n">
        <v>44</v>
      </c>
      <c r="B45" s="387" t="n">
        <v>0.675302108368359</v>
      </c>
      <c r="C45" s="1" t="n">
        <v>2020</v>
      </c>
      <c r="D45" s="1" t="n">
        <v>19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Q45" s="369"/>
    </row>
    <row r="46" customFormat="false" ht="15.75" hidden="false" customHeight="true" outlineLevel="0" collapsed="false">
      <c r="A46" s="211" t="n">
        <v>45</v>
      </c>
      <c r="B46" s="387" t="n">
        <v>0.670316664574307</v>
      </c>
      <c r="C46" s="1" t="n">
        <v>2020</v>
      </c>
      <c r="D46" s="1" t="n">
        <v>19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</row>
    <row r="47" customFormat="false" ht="15.75" hidden="false" customHeight="true" outlineLevel="0" collapsed="false">
      <c r="A47" s="211" t="n">
        <v>46</v>
      </c>
      <c r="B47" s="387" t="n">
        <v>0.680024153431941</v>
      </c>
      <c r="C47" s="1" t="n">
        <v>2020</v>
      </c>
      <c r="D47" s="1" t="n">
        <v>19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</row>
    <row r="48" customFormat="false" ht="15.75" hidden="false" customHeight="true" outlineLevel="0" collapsed="false">
      <c r="A48" s="211" t="n">
        <v>47</v>
      </c>
      <c r="B48" s="387" t="n">
        <v>0.769146215514124</v>
      </c>
      <c r="C48" s="1" t="n">
        <v>2020</v>
      </c>
      <c r="D48" s="1" t="n">
        <v>19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</row>
    <row r="49" customFormat="false" ht="15.75" hidden="false" customHeight="true" outlineLevel="0" collapsed="false">
      <c r="A49" s="211" t="n">
        <v>48</v>
      </c>
      <c r="B49" s="387" t="n">
        <v>0.83099750759284</v>
      </c>
      <c r="C49" s="1" t="n">
        <v>2020</v>
      </c>
      <c r="D49" s="1" t="n">
        <v>19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</row>
    <row r="50" customFormat="false" ht="15.75" hidden="false" customHeight="true" outlineLevel="0" collapsed="false">
      <c r="A50" s="211" t="n">
        <v>49</v>
      </c>
      <c r="B50" s="387" t="n">
        <v>0.538819885313754</v>
      </c>
      <c r="C50" s="1" t="n">
        <v>2020</v>
      </c>
      <c r="D50" s="1" t="n">
        <v>19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</row>
    <row r="51" customFormat="false" ht="15.75" hidden="false" customHeight="true" outlineLevel="0" collapsed="false">
      <c r="A51" s="211" t="n">
        <v>50</v>
      </c>
      <c r="B51" s="387" t="n">
        <v>0.753401076604588</v>
      </c>
      <c r="C51" s="1" t="n">
        <v>2020</v>
      </c>
      <c r="D51" s="1" t="n">
        <v>19</v>
      </c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</row>
    <row r="52" customFormat="false" ht="15.75" hidden="false" customHeight="true" outlineLevel="0" collapsed="false">
      <c r="A52" s="211" t="n">
        <v>51</v>
      </c>
      <c r="B52" s="387" t="n">
        <v>0.796571075671134</v>
      </c>
      <c r="C52" s="1" t="n">
        <v>2020</v>
      </c>
      <c r="D52" s="1" t="n">
        <v>19</v>
      </c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  <c r="Q52" s="369"/>
    </row>
    <row r="53" customFormat="false" ht="15.75" hidden="false" customHeight="true" outlineLevel="0" collapsed="false">
      <c r="A53" s="211" t="n">
        <v>52</v>
      </c>
      <c r="B53" s="387" t="n">
        <v>0.742273441971091</v>
      </c>
      <c r="C53" s="1" t="n">
        <v>2020</v>
      </c>
      <c r="D53" s="1" t="n">
        <v>19</v>
      </c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</row>
    <row r="54" customFormat="false" ht="15.75" hidden="false" customHeight="true" outlineLevel="0" collapsed="false">
      <c r="A54" s="211" t="n">
        <v>53</v>
      </c>
      <c r="B54" s="387" t="n">
        <v>0.469726779417624</v>
      </c>
      <c r="C54" s="1" t="n">
        <v>2020</v>
      </c>
      <c r="D54" s="1" t="n">
        <v>19</v>
      </c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</row>
    <row r="55" customFormat="false" ht="15.75" hidden="false" customHeight="true" outlineLevel="0" collapsed="false">
      <c r="A55" s="211" t="n">
        <v>54</v>
      </c>
      <c r="B55" s="387" t="n">
        <v>0.489172560321649</v>
      </c>
      <c r="C55" s="1" t="n">
        <v>2020</v>
      </c>
      <c r="D55" s="1" t="n">
        <v>19</v>
      </c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</row>
    <row r="56" customFormat="false" ht="15.75" hidden="false" customHeight="true" outlineLevel="0" collapsed="false">
      <c r="A56" s="211" t="n">
        <v>55</v>
      </c>
      <c r="B56" s="387" t="n">
        <v>0.360939407623922</v>
      </c>
      <c r="C56" s="1" t="n">
        <v>2020</v>
      </c>
      <c r="D56" s="1" t="n">
        <v>19</v>
      </c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</row>
    <row r="57" customFormat="false" ht="15.75" hidden="false" customHeight="true" outlineLevel="0" collapsed="false">
      <c r="A57" s="211" t="n">
        <v>56</v>
      </c>
      <c r="B57" s="387" t="n">
        <v>0.515362689538179</v>
      </c>
      <c r="C57" s="1" t="n">
        <v>2020</v>
      </c>
      <c r="D57" s="1" t="n">
        <v>19</v>
      </c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</row>
    <row r="58" customFormat="false" ht="15.75" hidden="false" customHeight="true" outlineLevel="0" collapsed="false">
      <c r="A58" s="212" t="n">
        <v>57</v>
      </c>
      <c r="B58" s="387" t="n">
        <v>0.547213781776186</v>
      </c>
      <c r="C58" s="1" t="n">
        <v>2020</v>
      </c>
      <c r="D58" s="1" t="n">
        <v>19</v>
      </c>
      <c r="E58" s="369"/>
      <c r="F58" s="369"/>
      <c r="G58" s="369"/>
      <c r="H58" s="369"/>
      <c r="I58" s="369"/>
      <c r="J58" s="369"/>
      <c r="K58" s="369"/>
      <c r="L58" s="369"/>
      <c r="M58" s="369"/>
      <c r="N58" s="369"/>
      <c r="O58" s="369"/>
      <c r="P58" s="369"/>
      <c r="Q58" s="369"/>
    </row>
    <row r="59" customFormat="false" ht="15.75" hidden="false" customHeight="true" outlineLevel="0" collapsed="false">
      <c r="A59" s="210" t="n">
        <v>58</v>
      </c>
      <c r="B59" s="387" t="n">
        <v>0.682605999683483</v>
      </c>
      <c r="C59" s="1" t="n">
        <v>2020</v>
      </c>
      <c r="D59" s="1" t="n">
        <v>19</v>
      </c>
      <c r="E59" s="369"/>
      <c r="F59" s="369"/>
      <c r="G59" s="369"/>
      <c r="H59" s="369"/>
      <c r="I59" s="369"/>
      <c r="J59" s="369"/>
      <c r="K59" s="369"/>
      <c r="L59" s="369"/>
      <c r="M59" s="369"/>
      <c r="N59" s="369"/>
      <c r="O59" s="369"/>
      <c r="P59" s="369"/>
      <c r="Q59" s="369"/>
    </row>
    <row r="60" customFormat="false" ht="15.75" hidden="false" customHeight="true" outlineLevel="0" collapsed="false">
      <c r="A60" s="211" t="n">
        <v>59</v>
      </c>
      <c r="B60" s="387" t="n">
        <v>0.619666980415689</v>
      </c>
      <c r="C60" s="1" t="n">
        <v>2020</v>
      </c>
      <c r="D60" s="1" t="n">
        <v>19</v>
      </c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</row>
    <row r="61" customFormat="false" ht="15.75" hidden="false" customHeight="true" outlineLevel="0" collapsed="false">
      <c r="A61" s="211" t="n">
        <v>60</v>
      </c>
      <c r="B61" s="387" t="n">
        <v>0.0373312514499547</v>
      </c>
      <c r="C61" s="1" t="n">
        <v>2020</v>
      </c>
      <c r="D61" s="1" t="n">
        <v>19</v>
      </c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</row>
    <row r="62" customFormat="false" ht="15.75" hidden="false" customHeight="true" outlineLevel="0" collapsed="false">
      <c r="A62" s="212" t="n">
        <v>61</v>
      </c>
      <c r="B62" s="387" t="n">
        <v>0.489520366479997</v>
      </c>
      <c r="C62" s="1" t="n">
        <v>2020</v>
      </c>
      <c r="D62" s="1" t="n">
        <v>19</v>
      </c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</row>
    <row r="63" customFormat="false" ht="15.75" hidden="false" customHeight="true" outlineLevel="0" collapsed="false">
      <c r="A63" s="210" t="n">
        <v>62</v>
      </c>
      <c r="B63" s="387" t="n">
        <v>0.0573222877748818</v>
      </c>
      <c r="C63" s="1" t="n">
        <v>2020</v>
      </c>
      <c r="D63" s="1" t="n">
        <v>19</v>
      </c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</row>
    <row r="64" customFormat="false" ht="15.75" hidden="false" customHeight="true" outlineLevel="0" collapsed="false">
      <c r="A64" s="211" t="n">
        <v>63</v>
      </c>
      <c r="B64" s="387" t="n">
        <v>0.377758189475021</v>
      </c>
      <c r="C64" s="1" t="n">
        <v>2020</v>
      </c>
      <c r="D64" s="1" t="n">
        <v>19</v>
      </c>
      <c r="E64" s="369"/>
      <c r="F64" s="369"/>
      <c r="G64" s="369"/>
      <c r="H64" s="369"/>
      <c r="I64" s="369"/>
      <c r="J64" s="369"/>
      <c r="K64" s="369"/>
      <c r="L64" s="369"/>
      <c r="M64" s="369"/>
      <c r="N64" s="369"/>
      <c r="O64" s="369"/>
      <c r="P64" s="369"/>
      <c r="Q64" s="369"/>
    </row>
    <row r="65" customFormat="false" ht="15.75" hidden="false" customHeight="true" outlineLevel="0" collapsed="false">
      <c r="A65" s="211" t="n">
        <v>64</v>
      </c>
      <c r="B65" s="387" t="n">
        <v>0.300372574751223</v>
      </c>
      <c r="C65" s="1" t="n">
        <v>2020</v>
      </c>
      <c r="D65" s="1" t="n">
        <v>19</v>
      </c>
      <c r="E65" s="369"/>
      <c r="F65" s="369"/>
      <c r="G65" s="369"/>
      <c r="H65" s="369"/>
      <c r="I65" s="369"/>
      <c r="J65" s="369"/>
      <c r="K65" s="369"/>
      <c r="L65" s="369"/>
      <c r="M65" s="369"/>
      <c r="N65" s="369"/>
      <c r="O65" s="369"/>
      <c r="P65" s="369"/>
      <c r="Q65" s="369"/>
    </row>
    <row r="66" customFormat="false" ht="15.75" hidden="false" customHeight="true" outlineLevel="0" collapsed="false">
      <c r="A66" s="211" t="n">
        <v>65</v>
      </c>
      <c r="B66" s="387" t="n">
        <v>0.412309612093922</v>
      </c>
      <c r="C66" s="1" t="n">
        <v>2020</v>
      </c>
      <c r="D66" s="1" t="n">
        <v>19</v>
      </c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</row>
    <row r="67" customFormat="false" ht="15.75" hidden="false" customHeight="true" outlineLevel="0" collapsed="false">
      <c r="A67" s="211" t="n">
        <v>66</v>
      </c>
      <c r="B67" s="387" t="n">
        <v>0.567881560296481</v>
      </c>
      <c r="C67" s="1" t="n">
        <v>2020</v>
      </c>
      <c r="D67" s="1" t="n">
        <v>19</v>
      </c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69"/>
      <c r="Q67" s="369"/>
    </row>
    <row r="68" customFormat="false" ht="15.75" hidden="false" customHeight="true" outlineLevel="0" collapsed="false">
      <c r="A68" s="211" t="n">
        <v>67</v>
      </c>
      <c r="B68" s="387" t="n">
        <v>0.279571421357501</v>
      </c>
      <c r="C68" s="1" t="n">
        <v>2020</v>
      </c>
      <c r="D68" s="1" t="n">
        <v>19</v>
      </c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  <c r="Q68" s="369"/>
    </row>
    <row r="69" customFormat="false" ht="15.75" hidden="false" customHeight="true" outlineLevel="0" collapsed="false">
      <c r="A69" s="211" t="n">
        <v>68</v>
      </c>
      <c r="B69" s="387" t="n">
        <v>0.313582562294112</v>
      </c>
      <c r="C69" s="1" t="n">
        <v>2020</v>
      </c>
      <c r="D69" s="1" t="n">
        <v>19</v>
      </c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</row>
    <row r="70" customFormat="false" ht="15.75" hidden="false" customHeight="true" outlineLevel="0" collapsed="false">
      <c r="A70" s="211" t="n">
        <v>69</v>
      </c>
      <c r="B70" s="387" t="n">
        <v>0.574331617090709</v>
      </c>
      <c r="C70" s="1" t="n">
        <v>2020</v>
      </c>
      <c r="D70" s="1" t="n">
        <v>19</v>
      </c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</row>
    <row r="71" customFormat="false" ht="15.75" hidden="false" customHeight="true" outlineLevel="0" collapsed="false">
      <c r="A71" s="211" t="n">
        <v>70</v>
      </c>
      <c r="B71" s="387" t="n">
        <v>0.601359660674352</v>
      </c>
      <c r="C71" s="1" t="n">
        <v>2020</v>
      </c>
      <c r="D71" s="1" t="n">
        <v>19</v>
      </c>
      <c r="E71" s="369"/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</row>
    <row r="72" customFormat="false" ht="15.75" hidden="false" customHeight="true" outlineLevel="0" collapsed="false">
      <c r="A72" s="211" t="n">
        <v>71</v>
      </c>
      <c r="B72" s="387" t="n">
        <v>0.447533215411939</v>
      </c>
      <c r="C72" s="1" t="n">
        <v>2020</v>
      </c>
      <c r="D72" s="1" t="n">
        <v>19</v>
      </c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</row>
    <row r="73" customFormat="false" ht="15.75" hidden="false" customHeight="true" outlineLevel="0" collapsed="false">
      <c r="A73" s="211" t="n">
        <v>72</v>
      </c>
      <c r="B73" s="387" t="n">
        <v>0.3876270081416</v>
      </c>
      <c r="C73" s="1" t="n">
        <v>2020</v>
      </c>
      <c r="D73" s="1" t="n">
        <v>19</v>
      </c>
      <c r="E73" s="369"/>
      <c r="F73" s="369"/>
      <c r="G73" s="369"/>
      <c r="H73" s="369"/>
      <c r="I73" s="369"/>
      <c r="J73" s="369"/>
      <c r="K73" s="369"/>
      <c r="L73" s="369"/>
      <c r="M73" s="369"/>
      <c r="N73" s="369"/>
      <c r="O73" s="369"/>
      <c r="P73" s="369"/>
      <c r="Q73" s="369"/>
    </row>
    <row r="74" customFormat="false" ht="15.75" hidden="false" customHeight="true" outlineLevel="0" collapsed="false">
      <c r="A74" s="212" t="n">
        <v>73</v>
      </c>
      <c r="B74" s="387" t="n">
        <v>0.619649131941398</v>
      </c>
      <c r="C74" s="1" t="n">
        <v>2020</v>
      </c>
      <c r="D74" s="1" t="n">
        <v>19</v>
      </c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</row>
    <row r="75" customFormat="false" ht="15.75" hidden="false" customHeight="true" outlineLevel="0" collapsed="false">
      <c r="A75" s="210" t="n">
        <v>74</v>
      </c>
      <c r="B75" s="387" t="n">
        <v>0.116626414819798</v>
      </c>
      <c r="C75" s="1" t="n">
        <v>2020</v>
      </c>
      <c r="D75" s="1" t="n">
        <v>19</v>
      </c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</row>
    <row r="76" customFormat="false" ht="15.75" hidden="false" customHeight="true" outlineLevel="0" collapsed="false">
      <c r="A76" s="211" t="n">
        <v>75</v>
      </c>
      <c r="B76" s="387" t="n">
        <v>0</v>
      </c>
      <c r="C76" s="1" t="n">
        <v>2020</v>
      </c>
      <c r="D76" s="1" t="n">
        <v>19</v>
      </c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</row>
    <row r="77" customFormat="false" ht="15.75" hidden="false" customHeight="true" outlineLevel="0" collapsed="false">
      <c r="A77" s="211" t="n">
        <v>76</v>
      </c>
      <c r="B77" s="387" t="n">
        <v>0.316777683550428</v>
      </c>
      <c r="C77" s="1" t="n">
        <v>2020</v>
      </c>
      <c r="D77" s="1" t="n">
        <v>19</v>
      </c>
      <c r="E77" s="369"/>
      <c r="F77" s="369"/>
      <c r="G77" s="369"/>
      <c r="H77" s="369"/>
      <c r="I77" s="369"/>
      <c r="J77" s="369"/>
      <c r="K77" s="369"/>
      <c r="L77" s="369"/>
      <c r="M77" s="369"/>
      <c r="N77" s="369"/>
      <c r="O77" s="369"/>
      <c r="P77" s="369"/>
      <c r="Q77" s="369"/>
    </row>
    <row r="78" customFormat="false" ht="15.75" hidden="false" customHeight="true" outlineLevel="0" collapsed="false">
      <c r="A78" s="211" t="n">
        <v>77</v>
      </c>
      <c r="B78" s="387" t="n">
        <v>0.387967107873206</v>
      </c>
      <c r="C78" s="1" t="n">
        <v>2020</v>
      </c>
      <c r="D78" s="1" t="n">
        <v>19</v>
      </c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</row>
    <row r="79" customFormat="false" ht="15.75" hidden="false" customHeight="true" outlineLevel="0" collapsed="false">
      <c r="A79" s="211" t="n">
        <v>78</v>
      </c>
      <c r="B79" s="387" t="n">
        <v>0.244155539141725</v>
      </c>
      <c r="C79" s="1" t="n">
        <v>2020</v>
      </c>
      <c r="D79" s="1" t="n">
        <v>19</v>
      </c>
      <c r="E79" s="369"/>
      <c r="F79" s="369"/>
      <c r="G79" s="369"/>
      <c r="H79" s="369"/>
      <c r="I79" s="369"/>
      <c r="J79" s="369"/>
      <c r="K79" s="369"/>
      <c r="L79" s="369"/>
      <c r="M79" s="369"/>
      <c r="N79" s="369"/>
      <c r="O79" s="369"/>
      <c r="P79" s="369"/>
      <c r="Q79" s="369"/>
    </row>
    <row r="80" customFormat="false" ht="15.75" hidden="false" customHeight="true" outlineLevel="0" collapsed="false">
      <c r="A80" s="211" t="n">
        <v>79</v>
      </c>
      <c r="B80" s="387" t="n">
        <v>0</v>
      </c>
      <c r="C80" s="1" t="n">
        <v>2020</v>
      </c>
      <c r="D80" s="1" t="n">
        <v>19</v>
      </c>
      <c r="E80" s="369"/>
      <c r="F80" s="369"/>
      <c r="G80" s="369"/>
      <c r="H80" s="369"/>
      <c r="I80" s="369"/>
      <c r="J80" s="369"/>
      <c r="K80" s="369"/>
      <c r="L80" s="369"/>
      <c r="M80" s="369"/>
      <c r="N80" s="369"/>
      <c r="O80" s="369"/>
      <c r="P80" s="369"/>
      <c r="Q80" s="369"/>
    </row>
    <row r="81" customFormat="false" ht="15.75" hidden="false" customHeight="true" outlineLevel="0" collapsed="false">
      <c r="A81" s="211" t="n">
        <v>80</v>
      </c>
      <c r="B81" s="387" t="n">
        <v>0.154729285095373</v>
      </c>
      <c r="C81" s="1" t="n">
        <v>2020</v>
      </c>
      <c r="D81" s="1" t="n">
        <v>19</v>
      </c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</row>
    <row r="82" customFormat="false" ht="15.75" hidden="false" customHeight="true" outlineLevel="0" collapsed="false">
      <c r="A82" s="211" t="n">
        <v>81</v>
      </c>
      <c r="B82" s="387" t="n">
        <v>0.409876313863766</v>
      </c>
      <c r="C82" s="1" t="n">
        <v>2020</v>
      </c>
      <c r="D82" s="1" t="n">
        <v>19</v>
      </c>
      <c r="E82" s="369"/>
      <c r="F82" s="369"/>
      <c r="G82" s="369"/>
      <c r="H82" s="369"/>
      <c r="I82" s="369"/>
      <c r="J82" s="369"/>
      <c r="K82" s="369"/>
      <c r="L82" s="369"/>
      <c r="M82" s="369"/>
      <c r="N82" s="369"/>
      <c r="O82" s="369"/>
      <c r="P82" s="369"/>
      <c r="Q82" s="369"/>
    </row>
    <row r="83" customFormat="false" ht="15.75" hidden="false" customHeight="true" outlineLevel="0" collapsed="false">
      <c r="A83" s="213" t="n">
        <v>82</v>
      </c>
      <c r="B83" s="387" t="n">
        <v>0</v>
      </c>
      <c r="C83" s="1" t="n">
        <v>2020</v>
      </c>
      <c r="D83" s="1" t="n">
        <v>19</v>
      </c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G34" colorId="64" zoomScale="100" zoomScaleNormal="100" zoomScalePageLayoutView="100" workbookViewId="0">
      <selection pane="topLeft" activeCell="R2" activeCellId="1" sqref="C2:C83 R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75"/>
    <col collapsed="false" customWidth="true" hidden="false" outlineLevel="0" max="2" min="2" style="1" width="24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164" t="s">
        <v>1</v>
      </c>
      <c r="B1" s="165" t="s">
        <v>2</v>
      </c>
      <c r="C1" s="166" t="n">
        <v>2005</v>
      </c>
      <c r="D1" s="166" t="n">
        <v>2006</v>
      </c>
      <c r="E1" s="166" t="n">
        <v>2007</v>
      </c>
      <c r="F1" s="166" t="n">
        <v>2008</v>
      </c>
      <c r="G1" s="166" t="n">
        <v>2009</v>
      </c>
      <c r="H1" s="166" t="n">
        <v>2010</v>
      </c>
      <c r="I1" s="166" t="n">
        <v>2011</v>
      </c>
      <c r="J1" s="166" t="n">
        <v>2012</v>
      </c>
      <c r="K1" s="166" t="n">
        <v>2013</v>
      </c>
      <c r="L1" s="166" t="n">
        <v>2014</v>
      </c>
      <c r="M1" s="166" t="n">
        <v>2015</v>
      </c>
      <c r="N1" s="166" t="n">
        <v>2016</v>
      </c>
      <c r="O1" s="166" t="n">
        <v>2017</v>
      </c>
      <c r="P1" s="166" t="n">
        <v>2018</v>
      </c>
      <c r="Q1" s="167" t="n">
        <v>2019</v>
      </c>
      <c r="R1" s="390" t="n">
        <v>2020</v>
      </c>
    </row>
    <row r="2" customFormat="false" ht="15.75" hidden="false" customHeight="false" outlineLevel="0" collapsed="false">
      <c r="A2" s="169" t="n">
        <v>1</v>
      </c>
      <c r="B2" s="97" t="s">
        <v>3</v>
      </c>
      <c r="C2" s="288" t="n">
        <f aca="false">'СБРОС ЗАГРЯЗНЕННЫХ СТОЧНЫХ ВОД '!C2/Площадь!$C4</f>
        <v>0.40590405904059</v>
      </c>
      <c r="D2" s="235" t="n">
        <f aca="false">'СБРОС ЗАГРЯЗНЕННЫХ СТОЧНЫХ ВОД '!D2/Площадь!$C4</f>
        <v>0.40590405904059</v>
      </c>
      <c r="E2" s="235" t="n">
        <f aca="false">'СБРОС ЗАГРЯЗНЕННЫХ СТОЧНЫХ ВОД '!E2/Площадь!$C4</f>
        <v>0.29520295202952</v>
      </c>
      <c r="F2" s="235" t="n">
        <f aca="false">'СБРОС ЗАГРЯЗНЕННЫХ СТОЧНЫХ ВОД '!F2/Площадь!$C4</f>
        <v>0.40590405904059</v>
      </c>
      <c r="G2" s="235" t="n">
        <f aca="false">'СБРОС ЗАГРЯЗНЕННЫХ СТОЧНЫХ ВОД '!G2/Площадь!$C4</f>
        <v>1.80811808118081</v>
      </c>
      <c r="H2" s="235" t="n">
        <f aca="false">'СБРОС ЗАГРЯЗНЕННЫХ СТОЧНЫХ ВОД '!H2/Площадь!$C4</f>
        <v>2.84132841328413</v>
      </c>
      <c r="I2" s="235" t="n">
        <f aca="false">'СБРОС ЗАГРЯЗНЕННЫХ СТОЧНЫХ ВОД '!I2/Площадь!$C4</f>
        <v>2.65682656826568</v>
      </c>
      <c r="J2" s="235" t="n">
        <f aca="false">'СБРОС ЗАГРЯЗНЕННЫХ СТОЧНЫХ ВОД '!J2/Площадь!$C4</f>
        <v>2.61992619926199</v>
      </c>
      <c r="K2" s="235" t="n">
        <f aca="false">'СБРОС ЗАГРЯЗНЕННЫХ СТОЧНЫХ ВОД '!K2/Площадь!$C4</f>
        <v>2.61992619926199</v>
      </c>
      <c r="L2" s="235" t="n">
        <f aca="false">'СБРОС ЗАГРЯЗНЕННЫХ СТОЧНЫХ ВОД '!L2/Площадь!$C4</f>
        <v>2.47232472324723</v>
      </c>
      <c r="M2" s="235" t="n">
        <f aca="false">'СБРОС ЗАГРЯЗНЕННЫХ СТОЧНЫХ ВОД '!M2/Площадь!$C4</f>
        <v>2.25092250922509</v>
      </c>
      <c r="N2" s="235" t="n">
        <f aca="false">'СБРОС ЗАГРЯЗНЕННЫХ СТОЧНЫХ ВОД '!N2/Площадь!$C4</f>
        <v>2.73062730627306</v>
      </c>
      <c r="O2" s="235" t="n">
        <f aca="false">'СБРОС ЗАГРЯЗНЕННЫХ СТОЧНЫХ ВОД '!O2/Площадь!$C4</f>
        <v>2.61992619926199</v>
      </c>
      <c r="P2" s="235" t="n">
        <f aca="false">'СБРОС ЗАГРЯЗНЕННЫХ СТОЧНЫХ ВОД '!P2/Площадь!$C4</f>
        <v>2.5830258302583</v>
      </c>
      <c r="Q2" s="235" t="n">
        <f aca="false">'СБРОС ЗАГРЯЗНЕННЫХ СТОЧНЫХ ВОД '!Q2/Площадь!$C4</f>
        <v>2.54612546125461</v>
      </c>
      <c r="R2" s="289" t="n">
        <f aca="false">'СБРОС ЗАГРЯЗНЕННЫХ СТОЧНЫХ ВОД '!R2/Площадь!$C4</f>
        <v>2.43542435424354</v>
      </c>
    </row>
    <row r="3" customFormat="false" ht="15.75" hidden="false" customHeight="false" outlineLevel="0" collapsed="false">
      <c r="A3" s="171" t="n">
        <v>2</v>
      </c>
      <c r="B3" s="102" t="s">
        <v>4</v>
      </c>
      <c r="C3" s="290" t="n">
        <f aca="false">'СБРОС ЗАГРЯЗНЕННЫХ СТОЧНЫХ ВОД '!C3/Площадь!$C5</f>
        <v>2.55014326647565</v>
      </c>
      <c r="D3" s="242" t="n">
        <f aca="false">'СБРОС ЗАГРЯЗНЕННЫХ СТОЧНЫХ ВОД '!D3/Площадь!$C5</f>
        <v>2.75071633237822</v>
      </c>
      <c r="E3" s="242" t="n">
        <f aca="false">'СБРОС ЗАГРЯЗНЕННЫХ СТОЧНЫХ ВОД '!E3/Площадь!$C5</f>
        <v>2.69340974212034</v>
      </c>
      <c r="F3" s="242" t="n">
        <f aca="false">'СБРОС ЗАГРЯЗНЕННЫХ СТОЧНЫХ ВОД '!F3/Площадь!$C5</f>
        <v>2.43553008595989</v>
      </c>
      <c r="G3" s="242" t="n">
        <f aca="false">'СБРОС ЗАГРЯЗНЕННЫХ СТОЧНЫХ ВОД '!G3/Площадь!$C5</f>
        <v>2.37822349570201</v>
      </c>
      <c r="H3" s="242" t="n">
        <f aca="false">'СБРОС ЗАГРЯЗНЕННЫХ СТОЧНЫХ ВОД '!H3/Площадь!$C5</f>
        <v>2.23495702005731</v>
      </c>
      <c r="I3" s="242" t="n">
        <f aca="false">'СБРОС ЗАГРЯЗНЕННЫХ СТОЧНЫХ ВОД '!I3/Площадь!$C5</f>
        <v>2.14899713467049</v>
      </c>
      <c r="J3" s="242" t="n">
        <f aca="false">'СБРОС ЗАГРЯЗНЕННЫХ СТОЧНЫХ ВОД '!J3/Площадь!$C5</f>
        <v>2.03438395415473</v>
      </c>
      <c r="K3" s="242" t="n">
        <f aca="false">'СБРОС ЗАГРЯЗНЕННЫХ СТОЧНЫХ ВОД '!K3/Площадь!$C5</f>
        <v>1.94842406876791</v>
      </c>
      <c r="L3" s="242" t="n">
        <f aca="false">'СБРОС ЗАГРЯЗНЕННЫХ СТОЧНЫХ ВОД '!L3/Площадь!$C5</f>
        <v>1.77650429799427</v>
      </c>
      <c r="M3" s="242" t="n">
        <f aca="false">'СБРОС ЗАГРЯЗНЕННЫХ СТОЧНЫХ ВОД '!M3/Площадь!$C5</f>
        <v>1.66189111747851</v>
      </c>
      <c r="N3" s="242" t="n">
        <f aca="false">'СБРОС ЗАГРЯЗНЕННЫХ СТОЧНЫХ ВОД '!N3/Площадь!$C5</f>
        <v>1.66189111747851</v>
      </c>
      <c r="O3" s="242" t="n">
        <f aca="false">'СБРОС ЗАГРЯЗНЕННЫХ СТОЧНЫХ ВОД '!O3/Площадь!$C5</f>
        <v>1.57593123209169</v>
      </c>
      <c r="P3" s="242" t="n">
        <f aca="false">'СБРОС ЗАГРЯЗНЕННЫХ СТОЧНЫХ ВОД '!P3/Площадь!$C5</f>
        <v>1.54727793696275</v>
      </c>
      <c r="Q3" s="242" t="n">
        <f aca="false">'СБРОС ЗАГРЯЗНЕННЫХ СТОЧНЫХ ВОД '!Q3/Площадь!$C5</f>
        <v>1.46131805157593</v>
      </c>
      <c r="R3" s="291" t="n">
        <f aca="false">'СБРОС ЗАГРЯЗНЕННЫХ СТОЧНЫХ ВОД '!R3/Площадь!$C5</f>
        <v>1.43266475644699</v>
      </c>
    </row>
    <row r="4" customFormat="false" ht="15.75" hidden="false" customHeight="false" outlineLevel="0" collapsed="false">
      <c r="A4" s="171" t="n">
        <v>3</v>
      </c>
      <c r="B4" s="102" t="s">
        <v>5</v>
      </c>
      <c r="C4" s="290" t="n">
        <f aca="false">'СБРОС ЗАГРЯЗНЕННЫХ СТОЧНЫХ ВОД '!C4/Площадь!$C6</f>
        <v>5.32646048109966</v>
      </c>
      <c r="D4" s="242" t="n">
        <f aca="false">'СБРОС ЗАГРЯЗНЕННЫХ СТОЧНЫХ ВОД '!D4/Площадь!$C6</f>
        <v>5.05154639175258</v>
      </c>
      <c r="E4" s="242" t="n">
        <f aca="false">'СБРОС ЗАГРЯЗНЕННЫХ СТОЧНЫХ ВОД '!E4/Площадь!$C6</f>
        <v>4.84536082474227</v>
      </c>
      <c r="F4" s="242" t="n">
        <f aca="false">'СБРОС ЗАГРЯЗНЕННЫХ СТОЧНЫХ ВОД '!F4/Площадь!$C6</f>
        <v>4.81099656357388</v>
      </c>
      <c r="G4" s="242" t="n">
        <f aca="false">'СБРОС ЗАГРЯЗНЕННЫХ СТОЧНЫХ ВОД '!G4/Площадь!$C6</f>
        <v>4.43298969072165</v>
      </c>
      <c r="H4" s="242" t="n">
        <f aca="false">'СБРОС ЗАГРЯЗНЕННЫХ СТОЧНЫХ ВОД '!H4/Площадь!$C6</f>
        <v>4.43298969072165</v>
      </c>
      <c r="I4" s="242" t="n">
        <f aca="false">'СБРОС ЗАГРЯЗНЕННЫХ СТОЧНЫХ ВОД '!I4/Площадь!$C6</f>
        <v>4.3298969072165</v>
      </c>
      <c r="J4" s="242" t="n">
        <f aca="false">'СБРОС ЗАГРЯЗНЕННЫХ СТОЧНЫХ ВОД '!J4/Площадь!$C6</f>
        <v>4.26116838487973</v>
      </c>
      <c r="K4" s="242" t="n">
        <f aca="false">'СБРОС ЗАГРЯЗНЕННЫХ СТОЧНЫХ ВОД '!K4/Площадь!$C6</f>
        <v>4.12371134020619</v>
      </c>
      <c r="L4" s="242" t="n">
        <f aca="false">'СБРОС ЗАГРЯЗНЕННЫХ СТОЧНЫХ ВОД '!L4/Площадь!$C6</f>
        <v>3.78006872852234</v>
      </c>
      <c r="M4" s="242" t="n">
        <f aca="false">'СБРОС ЗАГРЯЗНЕННЫХ СТОЧНЫХ ВОД '!M4/Площадь!$C6</f>
        <v>3.74570446735395</v>
      </c>
      <c r="N4" s="242" t="n">
        <f aca="false">'СБРОС ЗАГРЯЗНЕННЫХ СТОЧНЫХ ВОД '!N4/Площадь!$C6</f>
        <v>3.74570446735395</v>
      </c>
      <c r="O4" s="242" t="n">
        <f aca="false">'СБРОС ЗАГРЯЗНЕННЫХ СТОЧНЫХ ВОД '!O4/Площадь!$C6</f>
        <v>3.60824742268041</v>
      </c>
      <c r="P4" s="242" t="n">
        <f aca="false">'СБРОС ЗАГРЯЗНЕННЫХ СТОЧНЫХ ВОД '!P4/Площадь!$C6</f>
        <v>3.4020618556701</v>
      </c>
      <c r="Q4" s="242" t="n">
        <f aca="false">'СБРОС ЗАГРЯЗНЕННЫХ СТОЧНЫХ ВОД '!Q4/Площадь!$C6</f>
        <v>3.23024054982818</v>
      </c>
      <c r="R4" s="291" t="n">
        <f aca="false">'СБРОС ЗАГРЯЗНЕННЫХ СТОЧНЫХ ВОД '!R4/Площадь!$C6</f>
        <v>3.26460481099656</v>
      </c>
    </row>
    <row r="5" customFormat="false" ht="15.75" hidden="false" customHeight="false" outlineLevel="0" collapsed="false">
      <c r="A5" s="171" t="n">
        <v>4</v>
      </c>
      <c r="B5" s="102" t="s">
        <v>6</v>
      </c>
      <c r="C5" s="290" t="n">
        <f aca="false">'СБРОС ЗАГРЯЗНЕННЫХ СТОЧНЫХ ВОД '!C5/Площадь!$C7</f>
        <v>3.23754789272031</v>
      </c>
      <c r="D5" s="242" t="n">
        <f aca="false">'СБРОС ЗАГРЯЗНЕННЫХ СТОЧНЫХ ВОД '!D5/Площадь!$C7</f>
        <v>3.04597701149425</v>
      </c>
      <c r="E5" s="242" t="n">
        <f aca="false">'СБРОС ЗАГРЯЗНЕННЫХ СТОЧНЫХ ВОД '!E5/Площадь!$C7</f>
        <v>2.91187739463602</v>
      </c>
      <c r="F5" s="242" t="n">
        <f aca="false">'СБРОС ЗАГРЯЗНЕННЫХ СТОЧНЫХ ВОД '!F5/Площадь!$C7</f>
        <v>2.75862068965517</v>
      </c>
      <c r="G5" s="242" t="n">
        <f aca="false">'СБРОС ЗАГРЯЗНЕННЫХ СТОЧНЫХ ВОД '!G5/Площадь!$C7</f>
        <v>2.56704980842912</v>
      </c>
      <c r="H5" s="242" t="n">
        <f aca="false">'СБРОС ЗАГРЯЗНЕННЫХ СТОЧНЫХ ВОД '!H5/Площадь!$C7</f>
        <v>2.56704980842912</v>
      </c>
      <c r="I5" s="242" t="n">
        <f aca="false">'СБРОС ЗАГРЯЗНЕННЫХ СТОЧНЫХ ВОД '!I5/Площадь!$C7</f>
        <v>2.58620689655172</v>
      </c>
      <c r="J5" s="242" t="n">
        <f aca="false">'СБРОС ЗАГРЯЗНЕННЫХ СТОЧНЫХ ВОД '!J5/Площадь!$C7</f>
        <v>2.5095785440613</v>
      </c>
      <c r="K5" s="242" t="n">
        <f aca="false">'СБРОС ЗАГРЯЗНЕННЫХ СТОЧНЫХ ВОД '!K5/Площадь!$C7</f>
        <v>2.47126436781609</v>
      </c>
      <c r="L5" s="242" t="n">
        <f aca="false">'СБРОС ЗАГРЯЗНЕННЫХ СТОЧНЫХ ВОД '!L5/Площадь!$C7</f>
        <v>2.33716475095785</v>
      </c>
      <c r="M5" s="242" t="n">
        <f aca="false">'СБРОС ЗАГРЯЗНЕННЫХ СТОЧНЫХ ВОД '!M5/Площадь!$C7</f>
        <v>2.24137931034483</v>
      </c>
      <c r="N5" s="242" t="n">
        <f aca="false">'СБРОС ЗАГРЯЗНЕННЫХ СТОЧНЫХ ВОД '!N5/Площадь!$C7</f>
        <v>2.33716475095785</v>
      </c>
      <c r="O5" s="242" t="n">
        <f aca="false">'СБРОС ЗАГРЯЗНЕННЫХ СТОЧНЫХ ВОД '!O5/Площадь!$C7</f>
        <v>2.27969348659004</v>
      </c>
      <c r="P5" s="242" t="n">
        <f aca="false">'СБРОС ЗАГРЯЗНЕННЫХ СТОЧНЫХ ВОД '!P5/Площадь!$C7</f>
        <v>2.27969348659004</v>
      </c>
      <c r="Q5" s="242" t="n">
        <f aca="false">'СБРОС ЗАГРЯЗНЕННЫХ СТОЧНЫХ ВОД '!Q5/Площадь!$C7</f>
        <v>2.27969348659004</v>
      </c>
      <c r="R5" s="291" t="n">
        <f aca="false">'СБРОС ЗАГРЯЗНЕННЫХ СТОЧНЫХ ВОД '!R5/Площадь!$C7</f>
        <v>2.26053639846743</v>
      </c>
    </row>
    <row r="6" customFormat="false" ht="15.75" hidden="false" customHeight="false" outlineLevel="0" collapsed="false">
      <c r="A6" s="171" t="n">
        <v>5</v>
      </c>
      <c r="B6" s="102" t="s">
        <v>7</v>
      </c>
      <c r="C6" s="290" t="n">
        <f aca="false">'СБРОС ЗАГРЯЗНЕННЫХ СТОЧНЫХ ВОД '!C6/Площадь!$C8</f>
        <v>6.72897196261682</v>
      </c>
      <c r="D6" s="242" t="n">
        <f aca="false">'СБРОС ЗАГРЯЗНЕННЫХ СТОЧНЫХ ВОД '!D6/Площадь!$C8</f>
        <v>6.54205607476636</v>
      </c>
      <c r="E6" s="242" t="n">
        <f aca="false">'СБРОС ЗАГРЯЗНЕННЫХ СТОЧНЫХ ВОД '!E6/Площадь!$C8</f>
        <v>6.35514018691589</v>
      </c>
      <c r="F6" s="242" t="n">
        <f aca="false">'СБРОС ЗАГРЯЗНЕННЫХ СТОЧНЫХ ВОД '!F6/Площадь!$C8</f>
        <v>5.93457943925234</v>
      </c>
      <c r="G6" s="242" t="n">
        <f aca="false">'СБРОС ЗАГРЯЗНЕННЫХ СТОЧНЫХ ВОД '!G6/Площадь!$C8</f>
        <v>5.32710280373832</v>
      </c>
      <c r="H6" s="242" t="n">
        <f aca="false">'СБРОС ЗАГРЯЗНЕННЫХ СТОЧНЫХ ВОД '!H6/Площадь!$C8</f>
        <v>4.76635514018692</v>
      </c>
      <c r="I6" s="242" t="n">
        <f aca="false">'СБРОС ЗАГРЯЗНЕННЫХ СТОЧНЫХ ВОД '!I6/Площадь!$C8</f>
        <v>4.62616822429907</v>
      </c>
      <c r="J6" s="242" t="n">
        <f aca="false">'СБРОС ЗАГРЯЗНЕННЫХ СТОЧНЫХ ВОД '!J6/Площадь!$C8</f>
        <v>4.53271028037383</v>
      </c>
      <c r="K6" s="242" t="n">
        <f aca="false">'СБРОС ЗАГРЯЗНЕННЫХ СТОЧНЫХ ВОД '!K6/Площадь!$C8</f>
        <v>4.11214953271028</v>
      </c>
      <c r="L6" s="242" t="n">
        <f aca="false">'СБРОС ЗАГРЯЗНЕННЫХ СТОЧНЫХ ВОД '!L6/Площадь!$C8</f>
        <v>3.83177570093458</v>
      </c>
      <c r="M6" s="242" t="n">
        <f aca="false">'СБРОС ЗАГРЯЗНЕННЫХ СТОЧНЫХ ВОД '!M6/Площадь!$C8</f>
        <v>3.27102803738318</v>
      </c>
      <c r="N6" s="242" t="n">
        <f aca="false">'СБРОС ЗАГРЯЗНЕННЫХ СТОЧНЫХ ВОД '!N6/Площадь!$C8</f>
        <v>3.22429906542056</v>
      </c>
      <c r="O6" s="242" t="n">
        <f aca="false">'СБРОС ЗАГРЯЗНЕННЫХ СТОЧНЫХ ВОД '!O6/Площадь!$C8</f>
        <v>3.22429906542056</v>
      </c>
      <c r="P6" s="242" t="n">
        <f aca="false">'СБРОС ЗАГРЯЗНЕННЫХ СТОЧНЫХ ВОД '!P6/Площадь!$C8</f>
        <v>2.80373831775701</v>
      </c>
      <c r="Q6" s="242" t="n">
        <f aca="false">'СБРОС ЗАГРЯЗНЕННЫХ СТОЧНЫХ ВОД '!Q6/Площадь!$C8</f>
        <v>2.85046728971963</v>
      </c>
      <c r="R6" s="291" t="n">
        <f aca="false">'СБРОС ЗАГРЯЗНЕННЫХ СТОЧНЫХ ВОД '!R6/Площадь!$C8</f>
        <v>2.89719626168224</v>
      </c>
    </row>
    <row r="7" customFormat="false" ht="15.75" hidden="false" customHeight="false" outlineLevel="0" collapsed="false">
      <c r="A7" s="171" t="n">
        <v>6</v>
      </c>
      <c r="B7" s="106" t="s">
        <v>8</v>
      </c>
      <c r="C7" s="290" t="n">
        <f aca="false">'СБРОС ЗАГРЯЗНЕННЫХ СТОЧНЫХ ВОД '!C7/Площадь!$C9</f>
        <v>3.32214765100671</v>
      </c>
      <c r="D7" s="242" t="n">
        <f aca="false">'СБРОС ЗАГРЯЗНЕННЫХ СТОЧНЫХ ВОД '!D7/Площадь!$C9</f>
        <v>3.32214765100671</v>
      </c>
      <c r="E7" s="242" t="n">
        <f aca="false">'СБРОС ЗАГРЯЗНЕННЫХ СТОЧНЫХ ВОД '!E7/Площадь!$C9</f>
        <v>3.28859060402685</v>
      </c>
      <c r="F7" s="242" t="n">
        <f aca="false">'СБРОС ЗАГРЯЗНЕННЫХ СТОЧНЫХ ВОД '!F7/Площадь!$C9</f>
        <v>3.22147651006711</v>
      </c>
      <c r="G7" s="242" t="n">
        <f aca="false">'СБРОС ЗАГРЯЗНЕННЫХ СТОЧНЫХ ВОД '!G7/Площадь!$C9</f>
        <v>3.18791946308725</v>
      </c>
      <c r="H7" s="242" t="n">
        <f aca="false">'СБРОС ЗАГРЯЗНЕННЫХ СТОЧНЫХ ВОД '!H7/Площадь!$C9</f>
        <v>3.08724832214765</v>
      </c>
      <c r="I7" s="242" t="n">
        <f aca="false">'СБРОС ЗАГРЯЗНЕННЫХ СТОЧНЫХ ВОД '!I7/Площадь!$C9</f>
        <v>2.95302013422819</v>
      </c>
      <c r="J7" s="242" t="n">
        <f aca="false">'СБРОС ЗАГРЯЗНЕННЫХ СТОЧНЫХ ВОД '!J7/Площадь!$C9</f>
        <v>2.81879194630872</v>
      </c>
      <c r="K7" s="242" t="n">
        <f aca="false">'СБРОС ЗАГРЯЗНЕННЫХ СТОЧНЫХ ВОД '!K7/Площадь!$C9</f>
        <v>3.12080536912752</v>
      </c>
      <c r="L7" s="242" t="n">
        <f aca="false">'СБРОС ЗАГРЯЗНЕННЫХ СТОЧНЫХ ВОД '!L7/Площадь!$C9</f>
        <v>3.02013422818792</v>
      </c>
      <c r="M7" s="242" t="n">
        <f aca="false">'СБРОС ЗАГРЯЗНЕННЫХ СТОЧНЫХ ВОД '!M7/Площадь!$C9</f>
        <v>2.88590604026846</v>
      </c>
      <c r="N7" s="242" t="n">
        <f aca="false">'СБРОС ЗАГРЯЗНЕННЫХ СТОЧНЫХ ВОД '!N7/Площадь!$C9</f>
        <v>2.81879194630872</v>
      </c>
      <c r="O7" s="242" t="n">
        <f aca="false">'СБРОС ЗАГРЯЗНЕННЫХ СТОЧНЫХ ВОД '!O7/Площадь!$C9</f>
        <v>2.41610738255034</v>
      </c>
      <c r="P7" s="242" t="n">
        <f aca="false">'СБРОС ЗАГРЯЗНЕННЫХ СТОЧНЫХ ВОД '!P7/Площадь!$C9</f>
        <v>2.38255033557047</v>
      </c>
      <c r="Q7" s="242" t="n">
        <f aca="false">'СБРОС ЗАГРЯЗНЕННЫХ СТОЧНЫХ ВОД '!Q7/Площадь!$C9</f>
        <v>2.38255033557047</v>
      </c>
      <c r="R7" s="291" t="n">
        <f aca="false">'СБРОС ЗАГРЯЗНЕННЫХ СТОЧНЫХ ВОД '!R7/Площадь!$C9</f>
        <v>2.41610738255034</v>
      </c>
    </row>
    <row r="8" customFormat="false" ht="15.75" hidden="false" customHeight="false" outlineLevel="0" collapsed="false">
      <c r="A8" s="171" t="n">
        <v>7</v>
      </c>
      <c r="B8" s="106" t="s">
        <v>9</v>
      </c>
      <c r="C8" s="290" t="n">
        <f aca="false">'СБРОС ЗАГРЯЗНЕННЫХ СТОЧНЫХ ВОД '!C8/Площадь!$C10</f>
        <v>1.06312292358804</v>
      </c>
      <c r="D8" s="242" t="n">
        <f aca="false">'СБРОС ЗАГРЯЗНЕННЫХ СТОЧНЫХ ВОД '!D8/Площадь!$C10</f>
        <v>1.09634551495017</v>
      </c>
      <c r="E8" s="242" t="n">
        <f aca="false">'СБРОС ЗАГРЯЗНЕННЫХ СТОЧНЫХ ВОД '!E8/Площадь!$C10</f>
        <v>1.06312292358804</v>
      </c>
      <c r="F8" s="242" t="n">
        <f aca="false">'СБРОС ЗАГРЯЗНЕННЫХ СТОЧНЫХ ВОД '!F8/Площадь!$C10</f>
        <v>1.0797342192691</v>
      </c>
      <c r="G8" s="242" t="n">
        <f aca="false">'СБРОС ЗАГРЯЗНЕННЫХ СТОЧНЫХ ВОД '!G8/Площадь!$C10</f>
        <v>1.01328903654485</v>
      </c>
      <c r="H8" s="242" t="n">
        <f aca="false">'СБРОС ЗАГРЯЗНЕННЫХ СТОЧНЫХ ВОД '!H8/Площадь!$C10</f>
        <v>0.780730897009967</v>
      </c>
      <c r="I8" s="242" t="n">
        <f aca="false">'СБРОС ЗАГРЯЗНЕННЫХ СТОЧНЫХ ВОД '!I8/Площадь!$C10</f>
        <v>0.764119601328904</v>
      </c>
      <c r="J8" s="242" t="n">
        <f aca="false">'СБРОС ЗАГРЯЗНЕННЫХ СТОЧНЫХ ВОД '!J8/Площадь!$C10</f>
        <v>0.780730897009967</v>
      </c>
      <c r="K8" s="242" t="n">
        <f aca="false">'СБРОС ЗАГРЯЗНЕННЫХ СТОЧНЫХ ВОД '!K8/Площадь!$C10</f>
        <v>0.681063122923588</v>
      </c>
      <c r="L8" s="242" t="n">
        <f aca="false">'СБРОС ЗАГРЯЗНЕННЫХ СТОЧНЫХ ВОД '!L8/Площадь!$C10</f>
        <v>0.614617940199336</v>
      </c>
      <c r="M8" s="242" t="n">
        <f aca="false">'СБРОС ЗАГРЯЗНЕННЫХ СТОЧНЫХ ВОД '!M8/Площадь!$C10</f>
        <v>0.598006644518272</v>
      </c>
      <c r="N8" s="242" t="n">
        <f aca="false">'СБРОС ЗАГРЯЗНЕННЫХ СТОЧНЫХ ВОД '!N8/Площадь!$C10</f>
        <v>0.598006644518272</v>
      </c>
      <c r="O8" s="242" t="n">
        <f aca="false">'СБРОС ЗАГРЯЗНЕННЫХ СТОЧНЫХ ВОД '!O8/Площадь!$C10</f>
        <v>0.581395348837209</v>
      </c>
      <c r="P8" s="242" t="n">
        <f aca="false">'СБРОС ЗАГРЯЗНЕННЫХ СТОЧНЫХ ВОД '!P8/Площадь!$C10</f>
        <v>0.564784053156146</v>
      </c>
      <c r="Q8" s="242" t="n">
        <f aca="false">'СБРОС ЗАГРЯЗНЕННЫХ СТОЧНЫХ ВОД '!Q8/Площадь!$C10</f>
        <v>0.581395348837209</v>
      </c>
      <c r="R8" s="291" t="n">
        <f aca="false">'СБРОС ЗАГРЯЗНЕННЫХ СТОЧНЫХ ВОД '!R8/Площадь!$C10</f>
        <v>0.614617940199336</v>
      </c>
    </row>
    <row r="9" customFormat="false" ht="15.75" hidden="false" customHeight="false" outlineLevel="0" collapsed="false">
      <c r="A9" s="171" t="n">
        <v>8</v>
      </c>
      <c r="B9" s="106" t="s">
        <v>10</v>
      </c>
      <c r="C9" s="290" t="n">
        <f aca="false">'СБРОС ЗАГРЯЗНЕННЫХ СТОЧНЫХ ВОД '!C9/Площадь!$C11</f>
        <v>1.13333333333333</v>
      </c>
      <c r="D9" s="242" t="n">
        <f aca="false">'СБРОС ЗАГРЯЗНЕННЫХ СТОЧНЫХ ВОД '!D9/Площадь!$C11</f>
        <v>1.1</v>
      </c>
      <c r="E9" s="242" t="n">
        <f aca="false">'СБРОС ЗАГРЯЗНЕННЫХ СТОЧНЫХ ВОД '!E9/Площадь!$C11</f>
        <v>1.13333333333333</v>
      </c>
      <c r="F9" s="242" t="n">
        <f aca="false">'СБРОС ЗАГРЯЗНЕННЫХ СТОЧНЫХ ВОД '!F9/Площадь!$C11</f>
        <v>1.16666666666667</v>
      </c>
      <c r="G9" s="242" t="n">
        <f aca="false">'СБРОС ЗАГРЯЗНЕННЫХ СТОЧНЫХ ВОД '!G9/Площадь!$C11</f>
        <v>1.1</v>
      </c>
      <c r="H9" s="242" t="n">
        <f aca="false">'СБРОС ЗАГРЯЗНЕННЫХ СТОЧНЫХ ВОД '!H9/Площадь!$C11</f>
        <v>1.23333333333333</v>
      </c>
      <c r="I9" s="242" t="n">
        <f aca="false">'СБРОС ЗАГРЯЗНЕННЫХ СТОЧНЫХ ВОД '!I9/Площадь!$C11</f>
        <v>1.66666666666667</v>
      </c>
      <c r="J9" s="242" t="n">
        <f aca="false">'СБРОС ЗАГРЯЗНЕННЫХ СТОЧНЫХ ВОД '!J9/Площадь!$C11</f>
        <v>1.5</v>
      </c>
      <c r="K9" s="242" t="n">
        <f aca="false">'СБРОС ЗАГРЯЗНЕННЫХ СТОЧНЫХ ВОД '!K9/Площадь!$C11</f>
        <v>0.533333333333333</v>
      </c>
      <c r="L9" s="242" t="n">
        <f aca="false">'СБРОС ЗАГРЯЗНЕННЫХ СТОЧНЫХ ВОД '!L9/Площадь!$C11</f>
        <v>0.466666666666667</v>
      </c>
      <c r="M9" s="242" t="n">
        <f aca="false">'СБРОС ЗАГРЯЗНЕННЫХ СТОЧНЫХ ВОД '!M9/Площадь!$C11</f>
        <v>0.366666666666667</v>
      </c>
      <c r="N9" s="242" t="n">
        <f aca="false">'СБРОС ЗАГРЯЗНЕННЫХ СТОЧНЫХ ВОД '!N9/Площадь!$C11</f>
        <v>0.4</v>
      </c>
      <c r="O9" s="242" t="n">
        <f aca="false">'СБРОС ЗАГРЯЗНЕННЫХ СТОЧНЫХ ВОД '!O9/Площадь!$C11</f>
        <v>0.433333333333333</v>
      </c>
      <c r="P9" s="242" t="n">
        <f aca="false">'СБРОС ЗАГРЯЗНЕННЫХ СТОЧНЫХ ВОД '!P9/Площадь!$C11</f>
        <v>0.4</v>
      </c>
      <c r="Q9" s="242" t="n">
        <f aca="false">'СБРОС ЗАГРЯЗНЕННЫХ СТОЧНЫХ ВОД '!Q9/Площадь!$C11</f>
        <v>0.366666666666667</v>
      </c>
      <c r="R9" s="291" t="n">
        <f aca="false">'СБРОС ЗАГРЯЗНЕННЫХ СТОЧНЫХ ВОД '!R9/Площадь!$C11</f>
        <v>0.366666666666667</v>
      </c>
    </row>
    <row r="10" customFormat="false" ht="15.75" hidden="false" customHeight="false" outlineLevel="0" collapsed="false">
      <c r="A10" s="171" t="n">
        <v>9</v>
      </c>
      <c r="B10" s="106" t="s">
        <v>11</v>
      </c>
      <c r="C10" s="290" t="n">
        <f aca="false">'СБРОС ЗАГРЯЗНЕННЫХ СТОЧНЫХ ВОД '!C10/Площадь!$C12</f>
        <v>5.29166666666667</v>
      </c>
      <c r="D10" s="242" t="n">
        <f aca="false">'СБРОС ЗАГРЯЗНЕННЫХ СТОЧНЫХ ВОД '!D10/Площадь!$C12</f>
        <v>5.16666666666667</v>
      </c>
      <c r="E10" s="242" t="n">
        <f aca="false">'СБРОС ЗАГРЯЗНЕННЫХ СТОЧНЫХ ВОД '!E10/Площадь!$C12</f>
        <v>4.75</v>
      </c>
      <c r="F10" s="242" t="n">
        <f aca="false">'СБРОС ЗАГРЯЗНЕННЫХ СТОЧНЫХ ВОД '!F10/Площадь!$C12</f>
        <v>5.83333333333333</v>
      </c>
      <c r="G10" s="242" t="n">
        <f aca="false">'СБРОС ЗАГРЯЗНЕННЫХ СТОЧНЫХ ВОД '!G10/Площадь!$C12</f>
        <v>4.20833333333333</v>
      </c>
      <c r="H10" s="242" t="n">
        <f aca="false">'СБРОС ЗАГРЯЗНЕННЫХ СТОЧНЫХ ВОД '!H10/Площадь!$C12</f>
        <v>3.625</v>
      </c>
      <c r="I10" s="242" t="n">
        <f aca="false">'СБРОС ЗАГРЯЗНЕННЫХ СТОЧНЫХ ВОД '!I10/Площадь!$C12</f>
        <v>3.41666666666667</v>
      </c>
      <c r="J10" s="242" t="n">
        <f aca="false">'СБРОС ЗАГРЯЗНЕННЫХ СТОЧНЫХ ВОД '!J10/Площадь!$C12</f>
        <v>3.625</v>
      </c>
      <c r="K10" s="242" t="n">
        <f aca="false">'СБРОС ЗАГРЯЗНЕННЫХ СТОЧНЫХ ВОД '!K10/Площадь!$C12</f>
        <v>3.33333333333333</v>
      </c>
      <c r="L10" s="242" t="n">
        <f aca="false">'СБРОС ЗАГРЯЗНЕННЫХ СТОЧНЫХ ВОД '!L10/Площадь!$C12</f>
        <v>3.29166666666667</v>
      </c>
      <c r="M10" s="242" t="n">
        <f aca="false">'СБРОС ЗАГРЯЗНЕННЫХ СТОЧНЫХ ВОД '!M10/Площадь!$C12</f>
        <v>3.16666666666667</v>
      </c>
      <c r="N10" s="242" t="n">
        <f aca="false">'СБРОС ЗАГРЯЗНЕННЫХ СТОЧНЫХ ВОД '!N10/Площадь!$C12</f>
        <v>3.45833333333333</v>
      </c>
      <c r="O10" s="242" t="n">
        <f aca="false">'СБРОС ЗАГРЯЗНЕННЫХ СТОЧНЫХ ВОД '!O10/Площадь!$C12</f>
        <v>3.20833333333333</v>
      </c>
      <c r="P10" s="242" t="n">
        <f aca="false">'СБРОС ЗАГРЯЗНЕННЫХ СТОЧНЫХ ВОД '!P10/Площадь!$C12</f>
        <v>2.875</v>
      </c>
      <c r="Q10" s="242" t="n">
        <f aca="false">'СБРОС ЗАГРЯЗНЕННЫХ СТОЧНЫХ ВОД '!Q10/Площадь!$C12</f>
        <v>3.16666666666667</v>
      </c>
      <c r="R10" s="291" t="n">
        <f aca="false">'СБРОС ЗАГРЯЗНЕННЫХ СТОЧНЫХ ВОД '!R10/Площадь!$C12</f>
        <v>2.83333333333333</v>
      </c>
    </row>
    <row r="11" customFormat="false" ht="15.75" hidden="false" customHeight="false" outlineLevel="0" collapsed="false">
      <c r="A11" s="171" t="n">
        <v>10</v>
      </c>
      <c r="B11" s="106" t="s">
        <v>12</v>
      </c>
      <c r="C11" s="290" t="n">
        <f aca="false">'СБРОС ЗАГРЯЗНЕННЫХ СТОЧНЫХ ВОД '!C11/Площадь!$C13</f>
        <v>14.334085778781</v>
      </c>
      <c r="D11" s="242" t="n">
        <f aca="false">'СБРОС ЗАГРЯЗНЕННЫХ СТОЧНЫХ ВОД '!D11/Площадь!$C13</f>
        <v>13.9277652370203</v>
      </c>
      <c r="E11" s="242" t="n">
        <f aca="false">'СБРОС ЗАГРЯЗНЕННЫХ СТОЧНЫХ ВОД '!E11/Площадь!$C13</f>
        <v>13.4762979683973</v>
      </c>
      <c r="F11" s="242" t="n">
        <f aca="false">'СБРОС ЗАГРЯЗНЕННЫХ СТОЧНЫХ ВОД '!F11/Площадь!$C13</f>
        <v>13.2731376975169</v>
      </c>
      <c r="G11" s="242" t="n">
        <f aca="false">'СБРОС ЗАГРЯЗНЕННЫХ СТОЧНЫХ ВОД '!G11/Площадь!$C13</f>
        <v>12.7539503386005</v>
      </c>
      <c r="H11" s="242" t="n">
        <f aca="false">'СБРОС ЗАГРЯЗНЕННЫХ СТОЧНЫХ ВОД '!H11/Площадь!$C13</f>
        <v>29.548532731377</v>
      </c>
      <c r="I11" s="242" t="n">
        <f aca="false">'СБРОС ЗАГРЯЗНЕННЫХ СТОЧНЫХ ВОД '!I11/Площадь!$C13</f>
        <v>27.5395033860045</v>
      </c>
      <c r="J11" s="242" t="n">
        <f aca="false">'СБРОС ЗАГРЯЗНЕННЫХ СТОЧНЫХ ВОД '!J11/Площадь!$C13</f>
        <v>27.5169300225734</v>
      </c>
      <c r="K11" s="242" t="n">
        <f aca="false">'СБРОС ЗАГРЯЗНЕННЫХ СТОЧНЫХ ВОД '!K11/Площадь!$C13</f>
        <v>26.86230248307</v>
      </c>
      <c r="L11" s="242" t="n">
        <f aca="false">'СБРОС ЗАГРЯЗНЕННЫХ СТОЧНЫХ ВОД '!L11/Площадь!$C13</f>
        <v>25.3273137697517</v>
      </c>
      <c r="M11" s="242" t="n">
        <f aca="false">'СБРОС ЗАГРЯЗНЕННЫХ СТОЧНЫХ ВОД '!M11/Площадь!$C13</f>
        <v>24.334085778781</v>
      </c>
      <c r="N11" s="242" t="n">
        <f aca="false">'СБРОС ЗАГРЯЗНЕННЫХ СТОЧНЫХ ВОД '!N11/Площадь!$C13</f>
        <v>24.0857787810384</v>
      </c>
      <c r="O11" s="242" t="n">
        <f aca="false">'СБРОС ЗАГРЯЗНЕННЫХ СТОЧНЫХ ВОД '!O11/Площадь!$C13</f>
        <v>23.3860045146727</v>
      </c>
      <c r="P11" s="242" t="n">
        <f aca="false">'СБРОС ЗАГРЯЗНЕННЫХ СТОЧНЫХ ВОД '!P11/Площадь!$C13</f>
        <v>21.5801354401806</v>
      </c>
      <c r="Q11" s="242" t="n">
        <f aca="false">'СБРОС ЗАГРЯЗНЕННЫХ СТОЧНЫХ ВОД '!Q11/Площадь!$C13</f>
        <v>19.6388261851016</v>
      </c>
      <c r="R11" s="291" t="n">
        <f aca="false">'СБРОС ЗАГРЯЗНЕННЫХ СТОЧНЫХ ВОД '!R11/Площадь!$C13</f>
        <v>19.255079006772</v>
      </c>
    </row>
    <row r="12" customFormat="false" ht="15.75" hidden="false" customHeight="false" outlineLevel="0" collapsed="false">
      <c r="A12" s="171" t="n">
        <v>11</v>
      </c>
      <c r="B12" s="106" t="s">
        <v>13</v>
      </c>
      <c r="C12" s="290" t="n">
        <f aca="false">'СБРОС ЗАГРЯЗНЕННЫХ СТОЧНЫХ ВОД '!C12/Площадь!$C14</f>
        <v>2.75303643724696</v>
      </c>
      <c r="D12" s="242" t="n">
        <f aca="false">'СБРОС ЗАГРЯЗНЕННЫХ СТОЧНЫХ ВОД '!D12/Площадь!$C14</f>
        <v>2.83400809716599</v>
      </c>
      <c r="E12" s="242" t="n">
        <f aca="false">'СБРОС ЗАГРЯЗНЕННЫХ СТОЧНЫХ ВОД '!E12/Площадь!$C14</f>
        <v>2.55060728744939</v>
      </c>
      <c r="F12" s="242" t="n">
        <f aca="false">'СБРОС ЗАГРЯЗНЕННЫХ СТОЧНЫХ ВОД '!F12/Площадь!$C14</f>
        <v>2.46963562753036</v>
      </c>
      <c r="G12" s="242" t="n">
        <f aca="false">'СБРОС ЗАГРЯЗНЕННЫХ СТОЧНЫХ ВОД '!G12/Площадь!$C14</f>
        <v>2.42914979757085</v>
      </c>
      <c r="H12" s="242" t="n">
        <f aca="false">'СБРОС ЗАГРЯЗНЕННЫХ СТОЧНЫХ ВОД '!H12/Площадь!$C14</f>
        <v>2.02429149797571</v>
      </c>
      <c r="I12" s="242" t="n">
        <f aca="false">'СБРОС ЗАГРЯЗНЕННЫХ СТОЧНЫХ ВОД '!I12/Площадь!$C14</f>
        <v>2.18623481781377</v>
      </c>
      <c r="J12" s="242" t="n">
        <f aca="false">'СБРОС ЗАГРЯЗНЕННЫХ СТОЧНЫХ ВОД '!J12/Площадь!$C14</f>
        <v>2.14574898785425</v>
      </c>
      <c r="K12" s="242" t="n">
        <f aca="false">'СБРОС ЗАГРЯЗНЕННЫХ СТОЧНЫХ ВОД '!K12/Площадь!$C14</f>
        <v>2.18623481781377</v>
      </c>
      <c r="L12" s="242" t="n">
        <f aca="false">'СБРОС ЗАГРЯЗНЕННЫХ СТОЧНЫХ ВОД '!L12/Площадь!$C14</f>
        <v>2.18623481781377</v>
      </c>
      <c r="M12" s="242" t="n">
        <f aca="false">'СБРОС ЗАГРЯЗНЕННЫХ СТОЧНЫХ ВОД '!M12/Площадь!$C14</f>
        <v>2.06477732793522</v>
      </c>
      <c r="N12" s="242" t="n">
        <f aca="false">'СБРОС ЗАГРЯЗНЕННЫХ СТОЧНЫХ ВОД '!N12/Площадь!$C14</f>
        <v>2.10526315789474</v>
      </c>
      <c r="O12" s="242" t="n">
        <f aca="false">'СБРОС ЗАГРЯЗНЕННЫХ СТОЧНЫХ ВОД '!O12/Площадь!$C14</f>
        <v>2.10526315789474</v>
      </c>
      <c r="P12" s="242" t="n">
        <f aca="false">'СБРОС ЗАГРЯЗНЕННЫХ СТОЧНЫХ ВОД '!P12/Площадь!$C14</f>
        <v>2.30769230769231</v>
      </c>
      <c r="Q12" s="242" t="n">
        <f aca="false">'СБРОС ЗАГРЯЗНЕННЫХ СТОЧНЫХ ВОД '!Q12/Площадь!$C14</f>
        <v>1.90283400809717</v>
      </c>
      <c r="R12" s="291" t="n">
        <f aca="false">'СБРОС ЗАГРЯЗНЕННЫХ СТОЧНЫХ ВОД '!R12/Площадь!$C14</f>
        <v>1.86234817813765</v>
      </c>
    </row>
    <row r="13" customFormat="false" ht="15.75" hidden="false" customHeight="false" outlineLevel="0" collapsed="false">
      <c r="A13" s="171" t="n">
        <v>12</v>
      </c>
      <c r="B13" s="106" t="s">
        <v>14</v>
      </c>
      <c r="C13" s="290" t="n">
        <f aca="false">'СБРОС ЗАГРЯЗНЕННЫХ СТОЧНЫХ ВОД '!C13/Площадь!$C15</f>
        <v>0.505050505050505</v>
      </c>
      <c r="D13" s="242" t="n">
        <f aca="false">'СБРОС ЗАГРЯЗНЕННЫХ СТОЧНЫХ ВОД '!D13/Площадь!$C15</f>
        <v>0.378787878787879</v>
      </c>
      <c r="E13" s="242" t="n">
        <f aca="false">'СБРОС ЗАГРЯЗНЕННЫХ СТОЧНЫХ ВОД '!E13/Площадь!$C15</f>
        <v>0.353535353535354</v>
      </c>
      <c r="F13" s="242" t="n">
        <f aca="false">'СБРОС ЗАГРЯЗНЕННЫХ СТОЧНЫХ ВОД '!F13/Площадь!$C15</f>
        <v>0.454545454545455</v>
      </c>
      <c r="G13" s="242" t="n">
        <f aca="false">'СБРОС ЗАГРЯЗНЕННЫХ СТОЧНЫХ ВОД '!G13/Площадь!$C15</f>
        <v>0.454545454545455</v>
      </c>
      <c r="H13" s="242" t="n">
        <f aca="false">'СБРОС ЗАГРЯЗНЕННЫХ СТОЧНЫХ ВОД '!H13/Площадь!$C15</f>
        <v>2.24747474747475</v>
      </c>
      <c r="I13" s="242" t="n">
        <f aca="false">'СБРОС ЗАГРЯЗНЕННЫХ СТОЧНЫХ ВОД '!I13/Площадь!$C15</f>
        <v>2.12121212121212</v>
      </c>
      <c r="J13" s="242" t="n">
        <f aca="false">'СБРОС ЗАГРЯЗНЕННЫХ СТОЧНЫХ ВОД '!J13/Площадь!$C15</f>
        <v>2.17171717171717</v>
      </c>
      <c r="K13" s="242" t="n">
        <f aca="false">'СБРОС ЗАГРЯЗНЕННЫХ СТОЧНЫХ ВОД '!K13/Площадь!$C15</f>
        <v>2.14646464646465</v>
      </c>
      <c r="L13" s="242" t="n">
        <f aca="false">'СБРОС ЗАГРЯЗНЕННЫХ СТОЧНЫХ ВОД '!L13/Площадь!$C15</f>
        <v>2.04545454545455</v>
      </c>
      <c r="M13" s="242" t="n">
        <f aca="false">'СБРОС ЗАГРЯЗНЕННЫХ СТОЧНЫХ ВОД '!M13/Площадь!$C15</f>
        <v>2.07070707070707</v>
      </c>
      <c r="N13" s="242" t="n">
        <f aca="false">'СБРОС ЗАГРЯЗНЕННЫХ СТОЧНЫХ ВОД '!N13/Площадь!$C15</f>
        <v>2.02020202020202</v>
      </c>
      <c r="O13" s="242" t="n">
        <f aca="false">'СБРОС ЗАГРЯЗНЕННЫХ СТОЧНЫХ ВОД '!O13/Площадь!$C15</f>
        <v>1.91919191919192</v>
      </c>
      <c r="P13" s="242" t="n">
        <f aca="false">'СБРОС ЗАГРЯЗНЕННЫХ СТОЧНЫХ ВОД '!P13/Площадь!$C15</f>
        <v>1.89393939393939</v>
      </c>
      <c r="Q13" s="242" t="n">
        <f aca="false">'СБРОС ЗАГРЯЗНЕННЫХ СТОЧНЫХ ВОД '!Q13/Площадь!$C15</f>
        <v>1.89393939393939</v>
      </c>
      <c r="R13" s="291" t="n">
        <f aca="false">'СБРОС ЗАГРЯЗНЕННЫХ СТОЧНЫХ ВОД '!R13/Площадь!$C15</f>
        <v>1.79292929292929</v>
      </c>
    </row>
    <row r="14" customFormat="false" ht="15.75" hidden="false" customHeight="false" outlineLevel="0" collapsed="false">
      <c r="A14" s="171" t="n">
        <v>13</v>
      </c>
      <c r="B14" s="106" t="s">
        <v>15</v>
      </c>
      <c r="C14" s="290" t="n">
        <f aca="false">'СБРОС ЗАГРЯЗНЕННЫХ СТОЧНЫХ ВОД '!C14/Площадь!$C16</f>
        <v>1.80722891566265</v>
      </c>
      <c r="D14" s="242" t="n">
        <f aca="false">'СБРОС ЗАГРЯЗНЕННЫХ СТОЧНЫХ ВОД '!D14/Площадь!$C16</f>
        <v>1.80722891566265</v>
      </c>
      <c r="E14" s="242" t="n">
        <f aca="false">'СБРОС ЗАГРЯЗНЕННЫХ СТОЧНЫХ ВОД '!E14/Площадь!$C16</f>
        <v>1.70682730923695</v>
      </c>
      <c r="F14" s="242" t="n">
        <f aca="false">'СБРОС ЗАГРЯЗНЕННЫХ СТОЧНЫХ ВОД '!F14/Площадь!$C16</f>
        <v>1.64658634538153</v>
      </c>
      <c r="G14" s="242" t="n">
        <f aca="false">'СБРОС ЗАГРЯЗНЕННЫХ СТОЧНЫХ ВОД '!G14/Площадь!$C16</f>
        <v>1.5863453815261</v>
      </c>
      <c r="H14" s="242" t="n">
        <f aca="false">'СБРОС ЗАГРЯЗНЕННЫХ СТОЧНЫХ ВОД '!H14/Площадь!$C16</f>
        <v>1.46586345381526</v>
      </c>
      <c r="I14" s="242" t="n">
        <f aca="false">'СБРОС ЗАГРЯЗНЕННЫХ СТОЧНЫХ ВОД '!I14/Площадь!$C16</f>
        <v>1.36546184738956</v>
      </c>
      <c r="J14" s="242" t="n">
        <f aca="false">'СБРОС ЗАГРЯЗНЕННЫХ СТОЧНЫХ ВОД '!J14/Площадь!$C16</f>
        <v>1.34538152610442</v>
      </c>
      <c r="K14" s="242" t="n">
        <f aca="false">'СБРОС ЗАГРЯЗНЕННЫХ СТОЧНЫХ ВОД '!K14/Площадь!$C16</f>
        <v>1.24497991967872</v>
      </c>
      <c r="L14" s="242" t="n">
        <f aca="false">'СБРОС ЗАГРЯЗНЕННЫХ СТОЧНЫХ ВОД '!L14/Площадь!$C16</f>
        <v>1.16465863453815</v>
      </c>
      <c r="M14" s="242" t="n">
        <f aca="false">'СБРОС ЗАГРЯЗНЕННЫХ СТОЧНЫХ ВОД '!M14/Площадь!$C16</f>
        <v>1.16465863453815</v>
      </c>
      <c r="N14" s="242" t="n">
        <f aca="false">'СБРОС ЗАГРЯЗНЕННЫХ СТОЧНЫХ ВОД '!N14/Площадь!$C16</f>
        <v>1.18473895582329</v>
      </c>
      <c r="O14" s="242" t="n">
        <f aca="false">'СБРОС ЗАГРЯЗНЕННЫХ СТОЧНЫХ ВОД '!O14/Площадь!$C16</f>
        <v>1.18473895582329</v>
      </c>
      <c r="P14" s="242" t="n">
        <f aca="false">'СБРОС ЗАГРЯЗНЕННЫХ СТОЧНЫХ ВОД '!P14/Площадь!$C16</f>
        <v>1.08433734939759</v>
      </c>
      <c r="Q14" s="242" t="n">
        <f aca="false">'СБРОС ЗАГРЯЗНЕННЫХ СТОЧНЫХ ВОД '!Q14/Площадь!$C16</f>
        <v>0.923694779116466</v>
      </c>
      <c r="R14" s="291" t="n">
        <f aca="false">'СБРОС ЗАГРЯЗНЕННЫХ СТОЧНЫХ ВОД '!R14/Площадь!$C16</f>
        <v>0.903614457831325</v>
      </c>
    </row>
    <row r="15" customFormat="false" ht="15.75" hidden="false" customHeight="false" outlineLevel="0" collapsed="false">
      <c r="A15" s="171" t="n">
        <v>14</v>
      </c>
      <c r="B15" s="106" t="s">
        <v>16</v>
      </c>
      <c r="C15" s="290" t="n">
        <f aca="false">'СБРОС ЗАГРЯЗНЕННЫХ СТОЧНЫХ ВОД '!C15/Площадь!$C17</f>
        <v>1.71014492753623</v>
      </c>
      <c r="D15" s="242" t="n">
        <f aca="false">'СБРОС ЗАГРЯЗНЕННЫХ СТОЧНЫХ ВОД '!D15/Площадь!$C17</f>
        <v>1.53623188405797</v>
      </c>
      <c r="E15" s="242" t="n">
        <f aca="false">'СБРОС ЗАГРЯЗНЕННЫХ СТОЧНЫХ ВОД '!E15/Площадь!$C17</f>
        <v>0.550724637681159</v>
      </c>
      <c r="F15" s="242" t="n">
        <f aca="false">'СБРОС ЗАГРЯЗНЕННЫХ СТОЧНЫХ ВОД '!F15/Площадь!$C17</f>
        <v>0.492753623188406</v>
      </c>
      <c r="G15" s="242" t="n">
        <f aca="false">'СБРОС ЗАГРЯЗНЕННЫХ СТОЧНЫХ ВОД '!G15/Площадь!$C17</f>
        <v>0.376811594202899</v>
      </c>
      <c r="H15" s="242" t="n">
        <f aca="false">'СБРОС ЗАГРЯЗНЕННЫХ СТОЧНЫХ ВОД '!H15/Площадь!$C17</f>
        <v>0.376811594202899</v>
      </c>
      <c r="I15" s="242" t="n">
        <f aca="false">'СБРОС ЗАГРЯЗНЕННЫХ СТОЧНЫХ ВОД '!I15/Площадь!$C17</f>
        <v>0.260869565217391</v>
      </c>
      <c r="J15" s="242" t="n">
        <f aca="false">'СБРОС ЗАГРЯЗНЕННЫХ СТОЧНЫХ ВОД '!J15/Площадь!$C17</f>
        <v>1.21739130434783</v>
      </c>
      <c r="K15" s="242" t="n">
        <f aca="false">'СБРОС ЗАГРЯЗНЕННЫХ СТОЧНЫХ ВОД '!K15/Площадь!$C17</f>
        <v>1.1304347826087</v>
      </c>
      <c r="L15" s="242" t="n">
        <f aca="false">'СБРОС ЗАГРЯЗНЕННЫХ СТОЧНЫХ ВОД '!L15/Площадь!$C17</f>
        <v>1.10144927536232</v>
      </c>
      <c r="M15" s="242" t="n">
        <f aca="false">'СБРОС ЗАГРЯЗНЕННЫХ СТОЧНЫХ ВОД '!M15/Площадь!$C17</f>
        <v>1.18840579710145</v>
      </c>
      <c r="N15" s="242" t="n">
        <f aca="false">'СБРОС ЗАГРЯЗНЕННЫХ СТОЧНЫХ ВОД '!N15/Площадь!$C17</f>
        <v>1.18840579710145</v>
      </c>
      <c r="O15" s="242" t="n">
        <f aca="false">'СБРОС ЗАГРЯЗНЕННЫХ СТОЧНЫХ ВОД '!O15/Площадь!$C17</f>
        <v>1.30434782608696</v>
      </c>
      <c r="P15" s="242" t="n">
        <f aca="false">'СБРОС ЗАГРЯЗНЕННЫХ СТОЧНЫХ ВОД '!P15/Площадь!$C17</f>
        <v>1.30434782608696</v>
      </c>
      <c r="Q15" s="242" t="n">
        <f aca="false">'СБРОС ЗАГРЯЗНЕННЫХ СТОЧНЫХ ВОД '!Q15/Площадь!$C17</f>
        <v>1.2463768115942</v>
      </c>
      <c r="R15" s="291" t="n">
        <f aca="false">'СБРОС ЗАГРЯЗНЕННЫХ СТОЧНЫХ ВОД '!R15/Площадь!$C17</f>
        <v>1.18840579710145</v>
      </c>
    </row>
    <row r="16" customFormat="false" ht="15.75" hidden="false" customHeight="false" outlineLevel="0" collapsed="false">
      <c r="A16" s="171" t="n">
        <v>15</v>
      </c>
      <c r="B16" s="106" t="s">
        <v>17</v>
      </c>
      <c r="C16" s="290" t="n">
        <f aca="false">'СБРОС ЗАГРЯЗНЕННЫХ СТОЧНЫХ ВОД '!C16/Площадь!$C18</f>
        <v>0.938242280285036</v>
      </c>
      <c r="D16" s="242" t="n">
        <f aca="false">'СБРОС ЗАГРЯЗНЕННЫХ СТОЧНЫХ ВОД '!D16/Площадь!$C18</f>
        <v>1.08076009501188</v>
      </c>
      <c r="E16" s="242" t="n">
        <f aca="false">'СБРОС ЗАГРЯЗНЕННЫХ СТОЧНЫХ ВОД '!E16/Площадь!$C18</f>
        <v>1.19952494061758</v>
      </c>
      <c r="F16" s="242" t="n">
        <f aca="false">'СБРОС ЗАГРЯЗНЕННЫХ СТОЧНЫХ ВОД '!F16/Площадь!$C18</f>
        <v>1.17577197149644</v>
      </c>
      <c r="G16" s="242" t="n">
        <f aca="false">'СБРОС ЗАГРЯЗНЕННЫХ СТОЧНЫХ ВОД '!G16/Площадь!$C18</f>
        <v>1.09263657957245</v>
      </c>
      <c r="H16" s="242" t="n">
        <f aca="false">'СБРОС ЗАГРЯЗНЕННЫХ СТОЧНЫХ ВОД '!H16/Площадь!$C18</f>
        <v>1.17577197149644</v>
      </c>
      <c r="I16" s="242" t="n">
        <f aca="false">'СБРОС ЗАГРЯЗНЕННЫХ СТОЧНЫХ ВОД '!I16/Площадь!$C18</f>
        <v>1.10451306413302</v>
      </c>
      <c r="J16" s="242" t="n">
        <f aca="false">'СБРОС ЗАГРЯЗНЕННЫХ СТОЧНЫХ ВОД '!J16/Площадь!$C18</f>
        <v>1.06888361045131</v>
      </c>
      <c r="K16" s="242" t="n">
        <f aca="false">'СБРОС ЗАГРЯЗНЕННЫХ СТОЧНЫХ ВОД '!K16/Площадь!$C18</f>
        <v>1.06888361045131</v>
      </c>
      <c r="L16" s="242" t="n">
        <f aca="false">'СБРОС ЗАГРЯЗНЕННЫХ СТОЧНЫХ ВОД '!L16/Площадь!$C18</f>
        <v>1.02137767220903</v>
      </c>
      <c r="M16" s="242" t="n">
        <f aca="false">'СБРОС ЗАГРЯЗНЕННЫХ СТОЧНЫХ ВОД '!M16/Площадь!$C18</f>
        <v>0.997624703087886</v>
      </c>
      <c r="N16" s="242" t="n">
        <f aca="false">'СБРОС ЗАГРЯЗНЕННЫХ СТОЧНЫХ ВОД '!N16/Площадь!$C18</f>
        <v>0.926365795724466</v>
      </c>
      <c r="O16" s="242" t="n">
        <f aca="false">'СБРОС ЗАГРЯЗНЕННЫХ СТОЧНЫХ ВОД '!O16/Площадь!$C18</f>
        <v>0.926365795724466</v>
      </c>
      <c r="P16" s="242" t="n">
        <f aca="false">'СБРОС ЗАГРЯЗНЕННЫХ СТОЧНЫХ ВОД '!P16/Площадь!$C18</f>
        <v>0.878859857482185</v>
      </c>
      <c r="Q16" s="242" t="n">
        <f aca="false">'СБРОС ЗАГРЯЗНЕННЫХ СТОЧНЫХ ВОД '!Q16/Площадь!$C18</f>
        <v>0.807600950118765</v>
      </c>
      <c r="R16" s="291" t="n">
        <f aca="false">'СБРОС ЗАГРЯЗНЕННЫХ СТОЧНЫХ ВОД '!R16/Площадь!$C18</f>
        <v>0.783847980997625</v>
      </c>
    </row>
    <row r="17" customFormat="false" ht="15.75" hidden="false" customHeight="false" outlineLevel="0" collapsed="false">
      <c r="A17" s="171" t="n">
        <v>16</v>
      </c>
      <c r="B17" s="106" t="s">
        <v>18</v>
      </c>
      <c r="C17" s="290" t="n">
        <f aca="false">'СБРОС ЗАГРЯЗНЕННЫХ СТОЧНЫХ ВОД '!C17/Площадь!$C19</f>
        <v>9.80544747081712</v>
      </c>
      <c r="D17" s="242" t="n">
        <f aca="false">'СБРОС ЗАГРЯЗНЕННЫХ СТОЧНЫХ ВОД '!D17/Площадь!$C19</f>
        <v>9.18287937743191</v>
      </c>
      <c r="E17" s="242" t="n">
        <f aca="false">'СБРОС ЗАГРЯЗНЕННЫХ СТОЧНЫХ ВОД '!E17/Площадь!$C19</f>
        <v>8.40466926070039</v>
      </c>
      <c r="F17" s="242" t="n">
        <f aca="false">'СБРОС ЗАГРЯЗНЕННЫХ СТОЧНЫХ ВОД '!F17/Площадь!$C19</f>
        <v>7.82101167315175</v>
      </c>
      <c r="G17" s="242" t="n">
        <f aca="false">'СБРОС ЗАГРЯЗНЕННЫХ СТОЧНЫХ ВОД '!G17/Площадь!$C19</f>
        <v>7.47081712062257</v>
      </c>
      <c r="H17" s="242" t="n">
        <f aca="false">'СБРОС ЗАГРЯЗНЕННЫХ СТОЧНЫХ ВОД '!H17/Площадь!$C19</f>
        <v>7.62645914396887</v>
      </c>
      <c r="I17" s="242" t="n">
        <f aca="false">'СБРОС ЗАГРЯЗНЕННЫХ СТОЧНЫХ ВОД '!I17/Площадь!$C19</f>
        <v>7.27626459143969</v>
      </c>
      <c r="J17" s="242" t="n">
        <f aca="false">'СБРОС ЗАГРЯЗНЕННЫХ СТОЧНЫХ ВОД '!J17/Площадь!$C19</f>
        <v>7.19844357976654</v>
      </c>
      <c r="K17" s="242" t="n">
        <f aca="false">'СБРОС ЗАГРЯЗНЕННЫХ СТОЧНЫХ ВОД '!K17/Площадь!$C19</f>
        <v>7.27626459143969</v>
      </c>
      <c r="L17" s="242" t="n">
        <f aca="false">'СБРОС ЗАГРЯЗНЕННЫХ СТОЧНЫХ ВОД '!L17/Площадь!$C19</f>
        <v>6.65369649805448</v>
      </c>
      <c r="M17" s="242" t="n">
        <f aca="false">'СБРОС ЗАГРЯЗНЕННЫХ СТОЧНЫХ ВОД '!M17/Площадь!$C19</f>
        <v>6.38132295719844</v>
      </c>
      <c r="N17" s="242" t="n">
        <f aca="false">'СБРОС ЗАГРЯЗНЕННЫХ СТОЧНЫХ ВОД '!N17/Площадь!$C19</f>
        <v>6.26459143968872</v>
      </c>
      <c r="O17" s="242" t="n">
        <f aca="false">'СБРОС ЗАГРЯЗНЕННЫХ СТОЧНЫХ ВОД '!O17/Площадь!$C19</f>
        <v>6.22568093385214</v>
      </c>
      <c r="P17" s="242" t="n">
        <f aca="false">'СБРОС ЗАГРЯЗНЕННЫХ СТОЧНЫХ ВОД '!P17/Площадь!$C19</f>
        <v>6.07003891050584</v>
      </c>
      <c r="Q17" s="242" t="n">
        <f aca="false">'СБРОС ЗАГРЯЗНЕННЫХ СТОЧНЫХ ВОД '!Q17/Площадь!$C19</f>
        <v>5.99221789883269</v>
      </c>
      <c r="R17" s="291" t="n">
        <f aca="false">'СБРОС ЗАГРЯЗНЕННЫХ СТОЧНЫХ ВОД '!R17/Площадь!$C19</f>
        <v>5.91439688715953</v>
      </c>
    </row>
    <row r="18" customFormat="false" ht="15.75" hidden="false" customHeight="false" outlineLevel="0" collapsed="false">
      <c r="A18" s="171" t="n">
        <v>17</v>
      </c>
      <c r="B18" s="106" t="s">
        <v>19</v>
      </c>
      <c r="C18" s="290" t="n">
        <f aca="false">'СБРОС ЗАГРЯЗНЕННЫХ СТОЧНЫХ ВОД '!C18/Площадь!$C20</f>
        <v>7.92817679558011</v>
      </c>
      <c r="D18" s="242" t="n">
        <f aca="false">'СБРОС ЗАГРЯЗНЕННЫХ СТОЧНЫХ ВОД '!D18/Площадь!$C20</f>
        <v>7.84530386740331</v>
      </c>
      <c r="E18" s="242" t="n">
        <f aca="false">'СБРОС ЗАГРЯЗНЕННЫХ СТОЧНЫХ ВОД '!E18/Площадь!$C20</f>
        <v>5.74585635359116</v>
      </c>
      <c r="F18" s="242" t="n">
        <f aca="false">'СБРОС ЗАГРЯЗНЕННЫХ СТОЧНЫХ ВОД '!F18/Площадь!$C20</f>
        <v>5.6353591160221</v>
      </c>
      <c r="G18" s="242" t="n">
        <f aca="false">'СБРОС ЗАГРЯЗНЕННЫХ СТОЧНЫХ ВОД '!G18/Площадь!$C20</f>
        <v>5.0828729281768</v>
      </c>
      <c r="H18" s="242" t="n">
        <f aca="false">'СБРОС ЗАГРЯЗНЕННЫХ СТОЧНЫХ ВОД '!H18/Площадь!$C20</f>
        <v>6.62983425414365</v>
      </c>
      <c r="I18" s="242" t="n">
        <f aca="false">'СБРОС ЗАГРЯЗНЕННЫХ СТОЧНЫХ ВОД '!I18/Площадь!$C20</f>
        <v>6.02209944751381</v>
      </c>
      <c r="J18" s="242" t="n">
        <f aca="false">'СБРОС ЗАГРЯЗНЕННЫХ СТОЧНЫХ ВОД '!J18/Площадь!$C20</f>
        <v>6.32596685082873</v>
      </c>
      <c r="K18" s="242" t="n">
        <f aca="false">'СБРОС ЗАГРЯЗНЕННЫХ СТОЧНЫХ ВОД '!K18/Площадь!$C20</f>
        <v>5.82872928176796</v>
      </c>
      <c r="L18" s="242" t="n">
        <f aca="false">'СБРОС ЗАГРЯЗНЕННЫХ СТОЧНЫХ ВОД '!L18/Площадь!$C20</f>
        <v>5.33149171270718</v>
      </c>
      <c r="M18" s="242" t="n">
        <f aca="false">'СБРОС ЗАГРЯЗНЕННЫХ СТОЧНЫХ ВОД '!M18/Площадь!$C20</f>
        <v>5.5524861878453</v>
      </c>
      <c r="N18" s="242" t="n">
        <f aca="false">'СБРОС ЗАГРЯЗНЕННЫХ СТОЧНЫХ ВОД '!N18/Площадь!$C20</f>
        <v>4.94475138121547</v>
      </c>
      <c r="O18" s="242" t="n">
        <f aca="false">'СБРОС ЗАГРЯЗНЕННЫХ СТОЧНЫХ ВОД '!O18/Площадь!$C20</f>
        <v>4.9171270718232</v>
      </c>
      <c r="P18" s="242" t="n">
        <f aca="false">'СБРОС ЗАГРЯЗНЕННЫХ СТОЧНЫХ ВОД '!P18/Площадь!$C20</f>
        <v>4.80662983425414</v>
      </c>
      <c r="Q18" s="242" t="n">
        <f aca="false">'СБРОС ЗАГРЯЗНЕННЫХ СТОЧНЫХ ВОД '!Q18/Площадь!$C20</f>
        <v>4.66850828729282</v>
      </c>
      <c r="R18" s="291" t="n">
        <f aca="false">'СБРОС ЗАГРЯЗНЕННЫХ СТОЧНЫХ ВОД '!R18/Площадь!$C20</f>
        <v>4.39226519337017</v>
      </c>
    </row>
    <row r="19" customFormat="false" ht="15.75" hidden="false" customHeight="false" outlineLevel="0" collapsed="false">
      <c r="A19" s="177" t="n">
        <v>18</v>
      </c>
      <c r="B19" s="108" t="s">
        <v>20</v>
      </c>
      <c r="C19" s="292" t="n">
        <f aca="false">'СБРОС ЗАГРЯЗНЕННЫХ СТОЧНЫХ ВОД '!C19/Площадь!$C21</f>
        <v>753.461538461539</v>
      </c>
      <c r="D19" s="246" t="n">
        <f aca="false">'СБРОС ЗАГРЯЗНЕННЫХ СТОЧНЫХ ВОД '!D19/Площадь!$C21</f>
        <v>714.230769230769</v>
      </c>
      <c r="E19" s="246" t="n">
        <f aca="false">'СБРОС ЗАГРЯЗНЕННЫХ СТОЧНЫХ ВОД '!E19/Площадь!$C21</f>
        <v>663.846153846154</v>
      </c>
      <c r="F19" s="246" t="n">
        <f aca="false">'СБРОС ЗАГРЯЗНЕННЫХ СТОЧНЫХ ВОД '!F19/Площадь!$C21</f>
        <v>647.692307692308</v>
      </c>
      <c r="G19" s="246" t="n">
        <f aca="false">'СБРОС ЗАГРЯЗНЕННЫХ СТОЧНЫХ ВОД '!G19/Площадь!$C21</f>
        <v>613.461538461539</v>
      </c>
      <c r="H19" s="246" t="n">
        <f aca="false">'СБРОС ЗАГРЯЗНЕННЫХ СТОЧНЫХ ВОД '!H19/Площадь!$C21</f>
        <v>349.615384615385</v>
      </c>
      <c r="I19" s="246" t="n">
        <f aca="false">'СБРОС ЗАГРЯЗНЕННЫХ СТОЧНЫХ ВОД '!I19/Площадь!$C21</f>
        <v>349.230769230769</v>
      </c>
      <c r="J19" s="246" t="n">
        <f aca="false">'СБРОС ЗАГРЯЗНЕННЫХ СТОЧНЫХ ВОД '!J19/Площадь!$C21</f>
        <v>355.769230769231</v>
      </c>
      <c r="K19" s="246" t="n">
        <f aca="false">'СБРОС ЗАГРЯЗНЕННЫХ СТОЧНЫХ ВОД '!K19/Площадь!$C21</f>
        <v>363.846153846154</v>
      </c>
      <c r="L19" s="246" t="n">
        <f aca="false">'СБРОС ЗАГРЯЗНЕННЫХ СТОЧНЫХ ВОД '!L19/Площадь!$C21</f>
        <v>331.923076923077</v>
      </c>
      <c r="M19" s="246" t="n">
        <f aca="false">'СБРОС ЗАГРЯЗНЕННЫХ СТОЧНЫХ ВОД '!M19/Площадь!$C21</f>
        <v>314.615384615385</v>
      </c>
      <c r="N19" s="246" t="n">
        <f aca="false">'СБРОС ЗАГРЯЗНЕННЫХ СТОЧНЫХ ВОД '!N19/Площадь!$C21</f>
        <v>317.307692307692</v>
      </c>
      <c r="O19" s="246" t="n">
        <f aca="false">'СБРОС ЗАГРЯЗНЕННЫХ СТОЧНЫХ ВОД '!O19/Площадь!$C21</f>
        <v>325</v>
      </c>
      <c r="P19" s="246" t="n">
        <f aca="false">'СБРОС ЗАГРЯЗНЕННЫХ СТОЧНЫХ ВОД '!P19/Площадь!$C21</f>
        <v>328.846153846154</v>
      </c>
      <c r="Q19" s="246" t="n">
        <f aca="false">'СБРОС ЗАГРЯЗНЕННЫХ СТОЧНЫХ ВОД '!Q19/Площадь!$C21</f>
        <v>315.384615384615</v>
      </c>
      <c r="R19" s="293" t="n">
        <f aca="false">'СБРОС ЗАГРЯЗНЕННЫХ СТОЧНЫХ ВОД '!R19/Площадь!$C21</f>
        <v>307.307692307692</v>
      </c>
    </row>
    <row r="20" customFormat="false" ht="15.75" hidden="false" customHeight="false" outlineLevel="0" collapsed="false">
      <c r="A20" s="169" t="n">
        <v>19</v>
      </c>
      <c r="B20" s="112" t="s">
        <v>21</v>
      </c>
      <c r="C20" s="288" t="n">
        <f aca="false">'СБРОС ЗАГРЯЗНЕННЫХ СТОЧНЫХ ВОД '!C20/Площадь!$C22</f>
        <v>1.13573407202216</v>
      </c>
      <c r="D20" s="235" t="n">
        <f aca="false">'СБРОС ЗАГРЯЗНЕННЫХ СТОЧНЫХ ВОД '!D20/Площадь!$C22</f>
        <v>1.14681440443213</v>
      </c>
      <c r="E20" s="235" t="n">
        <f aca="false">'СБРОС ЗАГРЯЗНЕННЫХ СТОЧНЫХ ВОД '!E20/Площадь!$C22</f>
        <v>1.13019390581717</v>
      </c>
      <c r="F20" s="235" t="n">
        <f aca="false">'СБРОС ЗАГРЯЗНЕННЫХ СТОЧНЫХ ВОД '!F20/Площадь!$C22</f>
        <v>1.09141274238227</v>
      </c>
      <c r="G20" s="235" t="n">
        <f aca="false">'СБРОС ЗАГРЯЗНЕННЫХ СТОЧНЫХ ВОД '!G20/Площадь!$C22</f>
        <v>1.05263157894737</v>
      </c>
      <c r="H20" s="235" t="n">
        <f aca="false">'СБРОС ЗАГРЯЗНЕННЫХ СТОЧНЫХ ВОД '!H20/Площадь!$C22</f>
        <v>1.05263157894737</v>
      </c>
      <c r="I20" s="235" t="n">
        <f aca="false">'СБРОС ЗАГРЯЗНЕННЫХ СТОЧНЫХ ВОД '!I20/Площадь!$C22</f>
        <v>0.969529085872576</v>
      </c>
      <c r="J20" s="235" t="n">
        <f aca="false">'СБРОС ЗАГРЯЗНЕННЫХ СТОЧНЫХ ВОД '!J20/Площадь!$C22</f>
        <v>0.980609418282548</v>
      </c>
      <c r="K20" s="235" t="n">
        <f aca="false">'СБРОС ЗАГРЯЗНЕННЫХ СТОЧНЫХ ВОД '!K20/Площадь!$C22</f>
        <v>1.21883656509695</v>
      </c>
      <c r="L20" s="235" t="n">
        <f aca="false">'СБРОС ЗАГРЯЗНЕННЫХ СТОЧНЫХ ВОД '!L20/Площадь!$C22</f>
        <v>1.22991689750693</v>
      </c>
      <c r="M20" s="235" t="n">
        <f aca="false">'СБРОС ЗАГРЯЗНЕННЫХ СТОЧНЫХ ВОД '!M20/Площадь!$C22</f>
        <v>1.13573407202216</v>
      </c>
      <c r="N20" s="235" t="n">
        <f aca="false">'СБРОС ЗАГРЯЗНЕННЫХ СТОЧНЫХ ВОД '!N20/Площадь!$C22</f>
        <v>1.22437673130194</v>
      </c>
      <c r="O20" s="235" t="n">
        <f aca="false">'СБРОС ЗАГРЯЗНЕННЫХ СТОЧНЫХ ВОД '!O20/Площадь!$C22</f>
        <v>1.22437673130194</v>
      </c>
      <c r="P20" s="235" t="n">
        <f aca="false">'СБРОС ЗАГРЯЗНЕННЫХ СТОЧНЫХ ВОД '!P20/Площадь!$C22</f>
        <v>0.997229916897507</v>
      </c>
      <c r="Q20" s="235" t="n">
        <f aca="false">'СБРОС ЗАГРЯЗНЕННЫХ СТОЧНЫХ ВОД '!Q20/Площадь!$C22</f>
        <v>1.22991689750693</v>
      </c>
      <c r="R20" s="289" t="n">
        <f aca="false">'СБРОС ЗАГРЯЗНЕННЫХ СТОЧНЫХ ВОД '!R20/Площадь!$C22</f>
        <v>0.947368421052632</v>
      </c>
    </row>
    <row r="21" customFormat="false" ht="15.75" hidden="false" customHeight="true" outlineLevel="0" collapsed="false">
      <c r="A21" s="171" t="n">
        <v>20</v>
      </c>
      <c r="B21" s="106" t="s">
        <v>22</v>
      </c>
      <c r="C21" s="290" t="n">
        <f aca="false">'СБРОС ЗАГРЯЗНЕННЫХ СТОЧНЫХ ВОД '!C21/Площадь!$C23</f>
        <v>0.319097888675624</v>
      </c>
      <c r="D21" s="242" t="n">
        <f aca="false">'СБРОС ЗАГРЯЗНЕННЫХ СТОЧНЫХ ВОД '!D21/Площадь!$C23</f>
        <v>0.302303262955854</v>
      </c>
      <c r="E21" s="242" t="n">
        <f aca="false">'СБРОС ЗАГРЯЗНЕННЫХ СТОЧНЫХ ВОД '!E21/Площадь!$C23</f>
        <v>0.290307101727447</v>
      </c>
      <c r="F21" s="242" t="n">
        <f aca="false">'СБРОС ЗАГРЯЗНЕННЫХ СТОЧНЫХ ВОД '!F21/Площадь!$C23</f>
        <v>0.27831094049904</v>
      </c>
      <c r="G21" s="242" t="n">
        <f aca="false">'СБРОС ЗАГРЯЗНЕННЫХ СТОЧНЫХ ВОД '!G21/Площадь!$C23</f>
        <v>0.256717850287908</v>
      </c>
      <c r="H21" s="242" t="n">
        <f aca="false">'СБРОС ЗАГРЯЗНЕННЫХ СТОЧНЫХ ВОД '!H21/Площадь!$C23</f>
        <v>0.280710172744722</v>
      </c>
      <c r="I21" s="242" t="n">
        <f aca="false">'СБРОС ЗАГРЯЗНЕННЫХ СТОЧНЫХ ВОД '!I21/Площадь!$C23</f>
        <v>0.309500959692898</v>
      </c>
      <c r="J21" s="242" t="n">
        <f aca="false">'СБРОС ЗАГРЯЗНЕННЫХ СТОЧНЫХ ВОД '!J21/Площадь!$C23</f>
        <v>0.287907869481766</v>
      </c>
      <c r="K21" s="242" t="n">
        <f aca="false">'СБРОС ЗАГРЯЗНЕННЫХ СТОЧНЫХ ВОД '!K21/Площадь!$C23</f>
        <v>0.254318618042227</v>
      </c>
      <c r="L21" s="242" t="n">
        <f aca="false">'СБРОС ЗАГРЯЗНЕННЫХ СТОЧНЫХ ВОД '!L21/Площадь!$C23</f>
        <v>0.259117082533589</v>
      </c>
      <c r="M21" s="242" t="n">
        <f aca="false">'СБРОС ЗАГРЯЗНЕННЫХ СТОЧНЫХ ВОД '!M21/Площадь!$C23</f>
        <v>0.280710172744722</v>
      </c>
      <c r="N21" s="242" t="n">
        <f aca="false">'СБРОС ЗАГРЯЗНЕННЫХ СТОЧНЫХ ВОД '!N21/Площадь!$C23</f>
        <v>0.263915547024952</v>
      </c>
      <c r="O21" s="242" t="n">
        <f aca="false">'СБРОС ЗАГРЯЗНЕННЫХ СТОЧНЫХ ВОД '!O21/Площадь!$C23</f>
        <v>0.628598848368522</v>
      </c>
      <c r="P21" s="242" t="n">
        <f aca="false">'СБРОС ЗАГРЯЗНЕННЫХ СТОЧНЫХ ВОД '!P21/Площадь!$C23</f>
        <v>0.640595009596929</v>
      </c>
      <c r="Q21" s="242" t="n">
        <f aca="false">'СБРОС ЗАГРЯЗНЕННЫХ СТОЧНЫХ ВОД '!Q21/Площадь!$C23</f>
        <v>0.645393474088292</v>
      </c>
      <c r="R21" s="291" t="n">
        <f aca="false">'СБРОС ЗАГРЯЗНЕННЫХ СТОЧНЫХ ВОД '!R21/Площадь!$C23</f>
        <v>0.410268714011516</v>
      </c>
    </row>
    <row r="22" customFormat="false" ht="15.75" hidden="false" customHeight="true" outlineLevel="0" collapsed="false">
      <c r="A22" s="171" t="n">
        <v>21</v>
      </c>
      <c r="B22" s="106" t="s">
        <v>23</v>
      </c>
      <c r="C22" s="290" t="n">
        <f aca="false">'СБРОС ЗАГРЯЗНЕННЫХ СТОЧНЫХ ВОД '!C22/Площадь!$C24</f>
        <v>0.788269198169181</v>
      </c>
      <c r="D22" s="242" t="n">
        <f aca="false">'СБРОС ЗАГРЯЗНЕННЫХ СТОЧНЫХ ВОД '!D22/Площадь!$C24</f>
        <v>0.788269198169181</v>
      </c>
      <c r="E22" s="242" t="n">
        <f aca="false">'СБРОС ЗАГРЯЗНЕННЫХ СТОЧНЫХ ВОД '!E22/Площадь!$C24</f>
        <v>0.806916426512968</v>
      </c>
      <c r="F22" s="242" t="n">
        <f aca="false">'СБРОС ЗАГРЯЗНЕННЫХ СТОЧНЫХ ВОД '!F22/Площадь!$C24</f>
        <v>0.808611629089676</v>
      </c>
      <c r="G22" s="242" t="n">
        <f aca="false">'СБРОС ЗАГРЯЗНЕННЫХ СТОЧНЫХ ВОД '!G22/Площадь!$C24</f>
        <v>0.703509069333785</v>
      </c>
      <c r="H22" s="242" t="n">
        <f aca="false">'СБРОС ЗАГРЯЗНЕННЫХ СТОЧНЫХ ВОД '!H22/Площадь!$C24</f>
        <v>0.705204271910493</v>
      </c>
      <c r="I22" s="242" t="n">
        <f aca="false">'СБРОС ЗАГРЯЗНЕННЫХ СТОЧНЫХ ВОД '!I22/Площадь!$C24</f>
        <v>0.635700966265469</v>
      </c>
      <c r="J22" s="242" t="n">
        <f aca="false">'СБРОС ЗАГРЯЗНЕННЫХ СТОЧНЫХ ВОД '!J22/Площадь!$C24</f>
        <v>0.617053737921682</v>
      </c>
      <c r="K22" s="242" t="n">
        <f aca="false">'СБРОС ЗАГРЯЗНЕННЫХ СТОЧНЫХ ВОД '!K22/Площадь!$C24</f>
        <v>0.5780640786574</v>
      </c>
      <c r="L22" s="242" t="n">
        <f aca="false">'СБРОС ЗАГРЯЗНЕННЫХ СТОЧНЫХ ВОД '!L22/Площадь!$C24</f>
        <v>0.56958806577386</v>
      </c>
      <c r="M22" s="242" t="n">
        <f aca="false">'СБРОС ЗАГРЯЗНЕННЫХ СТОЧНЫХ ВОД '!M22/Площадь!$C24</f>
        <v>0.559416850313613</v>
      </c>
      <c r="N22" s="242" t="n">
        <f aca="false">'СБРОС ЗАГРЯЗНЕННЫХ СТОЧНЫХ ВОД '!N22/Площадь!$C24</f>
        <v>0.557721647736905</v>
      </c>
      <c r="O22" s="242" t="n">
        <f aca="false">'СБРОС ЗАГРЯЗНЕННЫХ СТОЧНЫХ ВОД '!O22/Площадь!$C24</f>
        <v>0.550940837430073</v>
      </c>
      <c r="P22" s="242" t="n">
        <f aca="false">'СБРОС ЗАГРЯЗНЕННЫХ СТОЧНЫХ ВОД '!P22/Площадь!$C24</f>
        <v>0.547550432276657</v>
      </c>
      <c r="Q22" s="242" t="n">
        <f aca="false">'СБРОС ЗАГРЯЗНЕННЫХ СТОЧНЫХ ВОД '!Q22/Площадь!$C24</f>
        <v>0.547550432276657</v>
      </c>
      <c r="R22" s="291" t="n">
        <f aca="false">'СБРОС ЗАГРЯЗНЕННЫХ СТОЧНЫХ ВОД '!R22/Площадь!$C24</f>
        <v>0.544160027123241</v>
      </c>
    </row>
    <row r="23" customFormat="false" ht="15.75" hidden="false" customHeight="true" outlineLevel="0" collapsed="false">
      <c r="A23" s="171" t="n">
        <v>22</v>
      </c>
      <c r="B23" s="106" t="s">
        <v>24</v>
      </c>
      <c r="C23" s="290" t="n">
        <f aca="false">'СБРОС ЗАГРЯЗНЕННЫХ СТОЧНЫХ ВОД '!C23/Площадь!$C25</f>
        <v>1.19031141868512</v>
      </c>
      <c r="D23" s="242" t="n">
        <f aca="false">'СБРОС ЗАГРЯЗНЕННЫХ СТОЧНЫХ ВОД '!D23/Площадь!$C25</f>
        <v>1.15570934256055</v>
      </c>
      <c r="E23" s="242" t="n">
        <f aca="false">'СБРОС ЗАГРЯЗНЕННЫХ СТОЧНЫХ ВОД '!E23/Площадь!$C25</f>
        <v>1.07958477508651</v>
      </c>
      <c r="F23" s="242" t="n">
        <f aca="false">'СБРОС ЗАГРЯЗНЕННЫХ СТОЧНЫХ ВОД '!F23/Площадь!$C25</f>
        <v>1.01038062283737</v>
      </c>
      <c r="G23" s="242" t="n">
        <f aca="false">'СБРОС ЗАГРЯЗНЕННЫХ СТОЧНЫХ ВОД '!G23/Площадь!$C25</f>
        <v>0.913494809688581</v>
      </c>
      <c r="H23" s="242" t="n">
        <f aca="false">'СБРОС ЗАГРЯЗНЕННЫХ СТОЧНЫХ ВОД '!H23/Площадь!$C25</f>
        <v>1.05190311418685</v>
      </c>
      <c r="I23" s="242" t="n">
        <f aca="false">'СБРОС ЗАГРЯЗНЕННЫХ СТОЧНЫХ ВОД '!I23/Площадь!$C25</f>
        <v>1.08650519031142</v>
      </c>
      <c r="J23" s="242" t="n">
        <f aca="false">'СБРОС ЗАГРЯЗНЕННЫХ СТОЧНЫХ ВОД '!J23/Площадь!$C25</f>
        <v>1.06574394463668</v>
      </c>
      <c r="K23" s="242" t="n">
        <f aca="false">'СБРОС ЗАГРЯЗНЕННЫХ СТОЧНЫХ ВОД '!K23/Площадь!$C25</f>
        <v>1.0242214532872</v>
      </c>
      <c r="L23" s="242" t="n">
        <f aca="false">'СБРОС ЗАГРЯЗНЕННЫХ СТОЧНЫХ ВОД '!L23/Площадь!$C25</f>
        <v>0.948096885813149</v>
      </c>
      <c r="M23" s="242" t="n">
        <f aca="false">'СБРОС ЗАГРЯЗНЕННЫХ СТОЧНЫХ ВОД '!M23/Площадь!$C25</f>
        <v>1.00346020761246</v>
      </c>
      <c r="N23" s="242" t="n">
        <f aca="false">'СБРОС ЗАГРЯЗНЕННЫХ СТОЧНЫХ ВОД '!N23/Площадь!$C25</f>
        <v>1.01730103806228</v>
      </c>
      <c r="O23" s="242" t="n">
        <f aca="false">'СБРОС ЗАГРЯЗНЕННЫХ СТОЧНЫХ ВОД '!O23/Площадь!$C25</f>
        <v>1.08650519031142</v>
      </c>
      <c r="P23" s="242" t="n">
        <f aca="false">'СБРОС ЗАГРЯЗНЕННЫХ СТОЧНЫХ ВОД '!P23/Площадь!$C25</f>
        <v>0.892733564013841</v>
      </c>
      <c r="Q23" s="242" t="n">
        <f aca="false">'СБРОС ЗАГРЯЗНЕННЫХ СТОЧНЫХ ВОД '!Q23/Площадь!$C25</f>
        <v>0.539792387543253</v>
      </c>
      <c r="R23" s="291" t="n">
        <f aca="false">'СБРОС ЗАГРЯЗНЕННЫХ СТОЧНЫХ ВОД '!R23/Площадь!$C25</f>
        <v>0.463667820069204</v>
      </c>
    </row>
    <row r="24" customFormat="false" ht="15.75" hidden="false" customHeight="true" outlineLevel="0" collapsed="false">
      <c r="A24" s="171" t="n">
        <v>23</v>
      </c>
      <c r="B24" s="106" t="s">
        <v>25</v>
      </c>
      <c r="C24" s="290" t="n">
        <f aca="false">'СБРОС ЗАГРЯЗНЕННЫХ СТОЧНЫХ ВОД '!C24/Площадь!$C26</f>
        <v>9.20529801324503</v>
      </c>
      <c r="D24" s="242" t="n">
        <f aca="false">'СБРОС ЗАГРЯЗНЕННЫХ СТОЧНЫХ ВОД '!D24/Площадь!$C26</f>
        <v>8.67549668874172</v>
      </c>
      <c r="E24" s="242" t="n">
        <f aca="false">'СБРОС ЗАГРЯЗНЕННЫХ СТОЧНЫХ ВОД '!E24/Площадь!$C26</f>
        <v>7.68211920529801</v>
      </c>
      <c r="F24" s="242" t="n">
        <f aca="false">'СБРОС ЗАГРЯЗНЕННЫХ СТОЧНЫХ ВОД '!F24/Площадь!$C26</f>
        <v>6.82119205298013</v>
      </c>
      <c r="G24" s="242" t="n">
        <f aca="false">'СБРОС ЗАГРЯЗНЕННЫХ СТОЧНЫХ ВОД '!G24/Площадь!$C26</f>
        <v>5.76158940397351</v>
      </c>
      <c r="H24" s="242" t="n">
        <f aca="false">'СБРОС ЗАГРЯЗНЕННЫХ СТОЧНЫХ ВОД '!H24/Площадь!$C26</f>
        <v>5.82781456953642</v>
      </c>
      <c r="I24" s="242" t="n">
        <f aca="false">'СБРОС ЗАГРЯЗНЕННЫХ СТОЧНЫХ ВОД '!I24/Площадь!$C26</f>
        <v>6.02649006622517</v>
      </c>
      <c r="J24" s="242" t="n">
        <f aca="false">'СБРОС ЗАГРЯЗНЕННЫХ СТОЧНЫХ ВОД '!J24/Площадь!$C26</f>
        <v>6.82119205298013</v>
      </c>
      <c r="K24" s="242" t="n">
        <f aca="false">'СБРОС ЗАГРЯЗНЕННЫХ СТОЧНЫХ ВОД '!K24/Площадь!$C26</f>
        <v>6.75496688741722</v>
      </c>
      <c r="L24" s="242" t="n">
        <f aca="false">'СБРОС ЗАГРЯЗНЕННЫХ СТОЧНЫХ ВОД '!L24/Площадь!$C26</f>
        <v>6.82119205298013</v>
      </c>
      <c r="M24" s="242" t="n">
        <f aca="false">'СБРОС ЗАГРЯЗНЕННЫХ СТОЧНЫХ ВОД '!M24/Площадь!$C26</f>
        <v>7.08609271523179</v>
      </c>
      <c r="N24" s="242" t="n">
        <f aca="false">'СБРОС ЗАГРЯЗНЕННЫХ СТОЧНЫХ ВОД '!N24/Площадь!$C26</f>
        <v>7.35099337748344</v>
      </c>
      <c r="O24" s="242" t="n">
        <f aca="false">'СБРОС ЗАГРЯЗНЕННЫХ СТОЧНЫХ ВОД '!O24/Площадь!$C26</f>
        <v>7.35099337748344</v>
      </c>
      <c r="P24" s="242" t="n">
        <f aca="false">'СБРОС ЗАГРЯЗНЕННЫХ СТОЧНЫХ ВОД '!P24/Площадь!$C26</f>
        <v>6.62251655629139</v>
      </c>
      <c r="Q24" s="242" t="n">
        <f aca="false">'СБРОС ЗАГРЯЗНЕННЫХ СТОЧНЫХ ВОД '!Q24/Площадь!$C26</f>
        <v>7.08609271523179</v>
      </c>
      <c r="R24" s="291" t="n">
        <f aca="false">'СБРОС ЗАГРЯЗНЕННЫХ СТОЧНЫХ ВОД '!R24/Площадь!$C26</f>
        <v>6.95364238410596</v>
      </c>
    </row>
    <row r="25" customFormat="false" ht="15.75" hidden="false" customHeight="true" outlineLevel="0" collapsed="false">
      <c r="A25" s="171" t="n">
        <v>24</v>
      </c>
      <c r="B25" s="106" t="s">
        <v>26</v>
      </c>
      <c r="C25" s="290" t="n">
        <f aca="false">'СБРОС ЗАГРЯЗНЕННЫХ СТОЧНЫХ ВОД '!C25/Площадь!$C27</f>
        <v>4.24314660309893</v>
      </c>
      <c r="D25" s="242" t="n">
        <f aca="false">'СБРОС ЗАГРЯЗНЕННЫХ СТОЧНЫХ ВОД '!D25/Площадь!$C27</f>
        <v>4.23122765196663</v>
      </c>
      <c r="E25" s="242" t="n">
        <f aca="false">'СБРОС ЗАГРЯЗНЕННЫХ СТОЧНЫХ ВОД '!E25/Площадь!$C27</f>
        <v>3.86174016686532</v>
      </c>
      <c r="F25" s="242" t="n">
        <f aca="false">'СБРОС ЗАГРЯЗНЕННЫХ СТОЧНЫХ ВОД '!F25/Площадь!$C27</f>
        <v>3.86174016686532</v>
      </c>
      <c r="G25" s="242" t="n">
        <f aca="false">'СБРОС ЗАГРЯЗНЕННЫХ СТОЧНЫХ ВОД '!G25/Площадь!$C27</f>
        <v>3.73063170441001</v>
      </c>
      <c r="H25" s="242" t="n">
        <f aca="false">'СБРОС ЗАГРЯЗНЕННЫХ СТОЧНЫХ ВОД '!H25/Площадь!$C27</f>
        <v>3.4684147794994</v>
      </c>
      <c r="I25" s="242" t="n">
        <f aca="false">'СБРОС ЗАГРЯЗНЕННЫХ СТОЧНЫХ ВОД '!I25/Площадь!$C27</f>
        <v>2.75327771156138</v>
      </c>
      <c r="J25" s="242" t="n">
        <f aca="false">'СБРОС ЗАГРЯЗНЕННЫХ СТОЧНЫХ ВОД '!J25/Площадь!$C27</f>
        <v>2.87246722288439</v>
      </c>
      <c r="K25" s="242" t="n">
        <f aca="false">'СБРОС ЗАГРЯЗНЕННЫХ СТОЧНЫХ ВОД '!K25/Площадь!$C27</f>
        <v>3.3015494636472</v>
      </c>
      <c r="L25" s="242" t="n">
        <f aca="false">'СБРОС ЗАГРЯЗНЕННЫХ СТОЧНЫХ ВОД '!L25/Площадь!$C27</f>
        <v>3.2300357568534</v>
      </c>
      <c r="M25" s="242" t="n">
        <f aca="false">'СБРОС ЗАГРЯЗНЕННЫХ СТОЧНЫХ ВОД '!M25/Площадь!$C27</f>
        <v>3.2061978545888</v>
      </c>
      <c r="N25" s="242" t="n">
        <f aca="false">'СБРОС ЗАГРЯЗНЕННЫХ СТОЧНЫХ ВОД '!N25/Площадь!$C27</f>
        <v>3.2419547079857</v>
      </c>
      <c r="O25" s="242" t="n">
        <f aca="false">'СБРОС ЗАГРЯЗНЕННЫХ СТОЧНЫХ ВОД '!O25/Площадь!$C27</f>
        <v>3.3134684147795</v>
      </c>
      <c r="P25" s="242" t="n">
        <f aca="false">'СБРОС ЗАГРЯЗНЕННЫХ СТОЧНЫХ ВОД '!P25/Площадь!$C27</f>
        <v>3.2777115613826</v>
      </c>
      <c r="Q25" s="242" t="n">
        <f aca="false">'СБРОС ЗАГРЯЗНЕННЫХ СТОЧНЫХ ВОД '!Q25/Площадь!$C27</f>
        <v>2.95589988081049</v>
      </c>
      <c r="R25" s="291" t="n">
        <f aca="false">'СБРОС ЗАГРЯЗНЕННЫХ СТОЧНЫХ ВОД '!R25/Площадь!$C27</f>
        <v>2.92014302741359</v>
      </c>
    </row>
    <row r="26" customFormat="false" ht="15.75" hidden="false" customHeight="true" outlineLevel="0" collapsed="false">
      <c r="A26" s="171" t="n">
        <v>25</v>
      </c>
      <c r="B26" s="106" t="s">
        <v>27</v>
      </c>
      <c r="C26" s="290" t="n">
        <f aca="false">'СБРОС ЗАГРЯЗНЕННЫХ СТОЧНЫХ ВОД '!C26/Площадь!$C28</f>
        <v>2.71911663216011</v>
      </c>
      <c r="D26" s="242" t="n">
        <f aca="false">'СБРОС ЗАГРЯЗНЕННЫХ СТОЧНЫХ ВОД '!D26/Площадь!$C28</f>
        <v>2.27053140096618</v>
      </c>
      <c r="E26" s="242" t="n">
        <f aca="false">'СБРОС ЗАГРЯЗНЕННЫХ СТОЧНЫХ ВОД '!E26/Площадь!$C28</f>
        <v>2.6432022084196</v>
      </c>
      <c r="F26" s="242" t="n">
        <f aca="false">'СБРОС ЗАГРЯЗНЕННЫХ СТОЧНЫХ ВОД '!F26/Площадь!$C28</f>
        <v>2.45686680469289</v>
      </c>
      <c r="G26" s="242" t="n">
        <f aca="false">'СБРОС ЗАГРЯЗНЕННЫХ СТОЧНЫХ ВОД '!G26/Площадь!$C28</f>
        <v>2.42926155969634</v>
      </c>
      <c r="H26" s="242" t="n">
        <f aca="false">'СБРОС ЗАГРЯЗНЕННЫХ СТОЧНЫХ ВОД '!H26/Площадь!$C28</f>
        <v>2.33954451345756</v>
      </c>
      <c r="I26" s="242" t="n">
        <f aca="false">'СБРОС ЗАГРЯЗНЕННЫХ СТОЧНЫХ ВОД '!I26/Площадь!$C28</f>
        <v>2.30503795721187</v>
      </c>
      <c r="J26" s="242" t="n">
        <f aca="false">'СБРОС ЗАГРЯЗНЕННЫХ СТОЧНЫХ ВОД '!J26/Площадь!$C28</f>
        <v>2.59489302967564</v>
      </c>
      <c r="K26" s="242" t="n">
        <f aca="false">'СБРОС ЗАГРЯЗНЕННЫХ СТОЧНЫХ ВОД '!K26/Площадь!$C28</f>
        <v>2.30503795721187</v>
      </c>
      <c r="L26" s="242" t="n">
        <f aca="false">'СБРОС ЗАГРЯЗНЕННЫХ СТОЧНЫХ ВОД '!L26/Площадь!$C28</f>
        <v>2.28433402346446</v>
      </c>
      <c r="M26" s="242" t="n">
        <f aca="false">'СБРОС ЗАГРЯЗНЕННЫХ СТОЧНЫХ ВОД '!M26/Площадь!$C28</f>
        <v>2.26363008971705</v>
      </c>
      <c r="N26" s="242" t="n">
        <f aca="false">'СБРОС ЗАГРЯЗНЕННЫХ СТОЧНЫХ ВОД '!N26/Площадь!$C28</f>
        <v>2.20841959972395</v>
      </c>
      <c r="O26" s="242" t="n">
        <f aca="false">'СБРОС ЗАГРЯЗНЕННЫХ СТОЧНЫХ ВОД '!O26/Площадь!$C28</f>
        <v>2.19461697722567</v>
      </c>
      <c r="P26" s="242" t="n">
        <f aca="false">'СБРОС ЗАГРЯЗНЕННЫХ СТОЧНЫХ ВОД '!P26/Площадь!$C28</f>
        <v>2.05659075224293</v>
      </c>
      <c r="Q26" s="242" t="n">
        <f aca="false">'СБРОС ЗАГРЯЗНЕННЫХ СТОЧНЫХ ВОД '!Q26/Площадь!$C28</f>
        <v>1.83574879227053</v>
      </c>
      <c r="R26" s="291" t="n">
        <f aca="false">'СБРОС ЗАГРЯЗНЕННЫХ СТОЧНЫХ ВОД '!R26/Площадь!$C28</f>
        <v>0.876466528640442</v>
      </c>
    </row>
    <row r="27" customFormat="false" ht="15.75" hidden="false" customHeight="true" outlineLevel="0" collapsed="false">
      <c r="A27" s="171" t="n">
        <v>26</v>
      </c>
      <c r="B27" s="106" t="s">
        <v>28</v>
      </c>
      <c r="C27" s="290" t="n">
        <f aca="false">'СБРОС ЗАГРЯЗНЕННЫХ СТОЧНЫХ ВОД '!C27/Площадь!$C29</f>
        <v>1.43119266055046</v>
      </c>
      <c r="D27" s="242" t="n">
        <f aca="false">'СБРОС ЗАГРЯЗНЕННЫХ СТОЧНЫХ ВОД '!D27/Площадь!$C29</f>
        <v>1.43119266055046</v>
      </c>
      <c r="E27" s="242" t="n">
        <f aca="false">'СБРОС ЗАГРЯЗНЕННЫХ СТОЧНЫХ ВОД '!E27/Площадь!$C29</f>
        <v>1.37614678899083</v>
      </c>
      <c r="F27" s="242" t="n">
        <f aca="false">'СБРОС ЗАГРЯЗНЕННЫХ СТОЧНЫХ ВОД '!F27/Площадь!$C29</f>
        <v>1.3394495412844</v>
      </c>
      <c r="G27" s="242" t="n">
        <f aca="false">'СБРОС ЗАГРЯЗНЕННЫХ СТОЧНЫХ ВОД '!G27/Площадь!$C29</f>
        <v>1.35779816513761</v>
      </c>
      <c r="H27" s="242" t="n">
        <f aca="false">'СБРОС ЗАГРЯЗНЕННЫХ СТОЧНЫХ ВОД '!H27/Площадь!$C29</f>
        <v>1.77981651376147</v>
      </c>
      <c r="I27" s="242" t="n">
        <f aca="false">'СБРОС ЗАГРЯЗНЕННЫХ СТОЧНЫХ ВОД '!I27/Площадь!$C29</f>
        <v>1.68807339449541</v>
      </c>
      <c r="J27" s="242" t="n">
        <f aca="false">'СБРОС ЗАГРЯЗНЕННЫХ СТОЧНЫХ ВОД '!J27/Площадь!$C29</f>
        <v>1.59633027522936</v>
      </c>
      <c r="K27" s="242" t="n">
        <f aca="false">'СБРОС ЗАГРЯЗНЕННЫХ СТОЧНЫХ ВОД '!K27/Площадь!$C29</f>
        <v>1.3394495412844</v>
      </c>
      <c r="L27" s="242" t="n">
        <f aca="false">'СБРОС ЗАГРЯЗНЕННЫХ СТОЧНЫХ ВОД '!L27/Площадь!$C29</f>
        <v>1.37614678899083</v>
      </c>
      <c r="M27" s="242" t="n">
        <f aca="false">'СБРОС ЗАГРЯЗНЕННЫХ СТОЧНЫХ ВОД '!M27/Площадь!$C29</f>
        <v>1.39449541284404</v>
      </c>
      <c r="N27" s="242" t="n">
        <f aca="false">'СБРОС ЗАГРЯЗНЕННЫХ СТОЧНЫХ ВОД '!N27/Площадь!$C29</f>
        <v>1.43119266055046</v>
      </c>
      <c r="O27" s="242" t="n">
        <f aca="false">'СБРОС ЗАГРЯЗНЕННЫХ СТОЧНЫХ ВОД '!O27/Площадь!$C29</f>
        <v>0.513761467889908</v>
      </c>
      <c r="P27" s="242" t="n">
        <f aca="false">'СБРОС ЗАГРЯЗНЕННЫХ СТОЧНЫХ ВОД '!P27/Площадь!$C29</f>
        <v>0.477064220183486</v>
      </c>
      <c r="Q27" s="242" t="n">
        <f aca="false">'СБРОС ЗАГРЯЗНЕННЫХ СТОЧНЫХ ВОД '!Q27/Площадь!$C29</f>
        <v>0.458715596330275</v>
      </c>
      <c r="R27" s="291" t="n">
        <f aca="false">'СБРОС ЗАГРЯЗНЕННЫХ СТОЧНЫХ ВОД '!R27/Площадь!$C29</f>
        <v>0.422018348623853</v>
      </c>
    </row>
    <row r="28" customFormat="false" ht="15.75" hidden="false" customHeight="true" outlineLevel="0" collapsed="false">
      <c r="A28" s="171" t="n">
        <v>27</v>
      </c>
      <c r="B28" s="106" t="s">
        <v>29</v>
      </c>
      <c r="C28" s="290" t="n">
        <f aca="false">'СБРОС ЗАГРЯЗНЕННЫХ СТОЧНЫХ ВОД '!C28/Площадь!$C30</f>
        <v>1.10108303249097</v>
      </c>
      <c r="D28" s="242" t="n">
        <f aca="false">'СБРОС ЗАГРЯЗНЕННЫХ СТОЧНЫХ ВОД '!D28/Площадь!$C30</f>
        <v>1.08303249097473</v>
      </c>
      <c r="E28" s="242" t="n">
        <f aca="false">'СБРОС ЗАГРЯЗНЕННЫХ СТОЧНЫХ ВОД '!E28/Площадь!$C30</f>
        <v>1.02888086642599</v>
      </c>
      <c r="F28" s="242" t="n">
        <f aca="false">'СБРОС ЗАГРЯЗНЕННЫХ СТОЧНЫХ ВОД '!F28/Площадь!$C30</f>
        <v>1.02888086642599</v>
      </c>
      <c r="G28" s="242" t="n">
        <f aca="false">'СБРОС ЗАГРЯЗНЕННЫХ СТОЧНЫХ ВОД '!G28/Площадь!$C30</f>
        <v>0.974729241877256</v>
      </c>
      <c r="H28" s="242" t="n">
        <f aca="false">'СБРОС ЗАГРЯЗНЕННЫХ СТОЧНЫХ ВОД '!H28/Площадь!$C30</f>
        <v>0.938628158844765</v>
      </c>
      <c r="I28" s="242" t="n">
        <f aca="false">'СБРОС ЗАГРЯЗНЕННЫХ СТОЧНЫХ ВОД '!I28/Площадь!$C30</f>
        <v>0.812274368231047</v>
      </c>
      <c r="J28" s="242" t="n">
        <f aca="false">'СБРОС ЗАГРЯЗНЕННЫХ СТОЧНЫХ ВОД '!J28/Площадь!$C30</f>
        <v>0.72202166064982</v>
      </c>
      <c r="K28" s="242" t="n">
        <f aca="false">'СБРОС ЗАГРЯЗНЕННЫХ СТОЧНЫХ ВОД '!K28/Площадь!$C30</f>
        <v>0.703971119133574</v>
      </c>
      <c r="L28" s="242" t="n">
        <f aca="false">'СБРОС ЗАГРЯЗНЕННЫХ СТОЧНЫХ ВОД '!L28/Площадь!$C30</f>
        <v>0.667870036101083</v>
      </c>
      <c r="M28" s="242" t="n">
        <f aca="false">'СБРОС ЗАГРЯЗНЕННЫХ СТОЧНЫХ ВОД '!M28/Площадь!$C30</f>
        <v>0.631768953068592</v>
      </c>
      <c r="N28" s="242" t="n">
        <f aca="false">'СБРОС ЗАГРЯЗНЕННЫХ СТОЧНЫХ ВОД '!N28/Площадь!$C30</f>
        <v>0.667870036101083</v>
      </c>
      <c r="O28" s="242" t="n">
        <f aca="false">'СБРОС ЗАГРЯЗНЕННЫХ СТОЧНЫХ ВОД '!O28/Площадь!$C30</f>
        <v>0.667870036101083</v>
      </c>
      <c r="P28" s="242" t="n">
        <f aca="false">'СБРОС ЗАГРЯЗНЕННЫХ СТОЧНЫХ ВОД '!P28/Площадь!$C30</f>
        <v>0.613718411552347</v>
      </c>
      <c r="Q28" s="242" t="n">
        <f aca="false">'СБРОС ЗАГРЯЗНЕННЫХ СТОЧНЫХ ВОД '!Q28/Площадь!$C30</f>
        <v>0.631768953068592</v>
      </c>
      <c r="R28" s="291" t="n">
        <f aca="false">'СБРОС ЗАГРЯЗНЕННЫХ СТОЧНЫХ ВОД '!R28/Площадь!$C30</f>
        <v>0.613718411552347</v>
      </c>
    </row>
    <row r="29" customFormat="false" ht="15.75" hidden="false" customHeight="true" outlineLevel="0" collapsed="false">
      <c r="A29" s="177" t="n">
        <v>28</v>
      </c>
      <c r="B29" s="108" t="s">
        <v>30</v>
      </c>
      <c r="C29" s="292" t="n">
        <f aca="false">'СБРОС ЗАГРЯЗНЕННЫХ СТОЧНЫХ ВОД '!C29/Площадь!$C31</f>
        <v>848.571428571429</v>
      </c>
      <c r="D29" s="246" t="n">
        <f aca="false">'СБРОС ЗАГРЯЗНЕННЫХ СТОЧНЫХ ВОД '!D29/Площадь!$C31</f>
        <v>838.571428571429</v>
      </c>
      <c r="E29" s="246" t="n">
        <f aca="false">'СБРОС ЗАГРЯЗНЕННЫХ СТОЧНЫХ ВОД '!E29/Площадь!$C31</f>
        <v>847.857142857143</v>
      </c>
      <c r="F29" s="246" t="n">
        <f aca="false">'СБРОС ЗАГРЯЗНЕННЫХ СТОЧНЫХ ВОД '!F29/Площадь!$C31</f>
        <v>838.571428571429</v>
      </c>
      <c r="G29" s="246" t="n">
        <f aca="false">'СБРОС ЗАГРЯЗНЕННЫХ СТОЧНЫХ ВОД '!G29/Площадь!$C31</f>
        <v>790</v>
      </c>
      <c r="H29" s="246" t="n">
        <f aca="false">'СБРОС ЗАГРЯЗНЕННЫХ СТОЧНЫХ ВОД '!H29/Площадь!$C31</f>
        <v>961.428571428571</v>
      </c>
      <c r="I29" s="246" t="n">
        <f aca="false">'СБРОС ЗАГРЯЗНЕННЫХ СТОЧНЫХ ВОД '!I29/Площадь!$C31</f>
        <v>885</v>
      </c>
      <c r="J29" s="246" t="n">
        <f aca="false">'СБРОС ЗАГРЯЗНЕННЫХ СТОЧНЫХ ВОД '!J29/Площадь!$C31</f>
        <v>867.857142857143</v>
      </c>
      <c r="K29" s="246" t="n">
        <f aca="false">'СБРОС ЗАГРЯЗНЕННЫХ СТОЧНЫХ ВОД '!K29/Площадь!$C31</f>
        <v>826.428571428571</v>
      </c>
      <c r="L29" s="246" t="n">
        <f aca="false">'СБРОС ЗАГРЯЗНЕННЫХ СТОЧНЫХ ВОД '!L29/Площадь!$C31</f>
        <v>752.857142857143</v>
      </c>
      <c r="M29" s="246" t="n">
        <f aca="false">'СБРОС ЗАГРЯЗНЕННЫХ СТОЧНЫХ ВОД '!M29/Площадь!$C31</f>
        <v>730.714285714286</v>
      </c>
      <c r="N29" s="246" t="n">
        <f aca="false">'СБРОС ЗАГРЯЗНЕННЫХ СТОЧНЫХ ВОД '!N29/Площадь!$C31</f>
        <v>780.714285714286</v>
      </c>
      <c r="O29" s="246" t="n">
        <f aca="false">'СБРОС ЗАГРЯЗНЕННЫХ СТОЧНЫХ ВОД '!O29/Площадь!$C31</f>
        <v>737.857142857143</v>
      </c>
      <c r="P29" s="246" t="n">
        <f aca="false">'СБРОС ЗАГРЯЗНЕННЫХ СТОЧНЫХ ВОД '!P29/Площадь!$C31</f>
        <v>679.285714285714</v>
      </c>
      <c r="Q29" s="246" t="n">
        <f aca="false">'СБРОС ЗАГРЯЗНЕННЫХ СТОЧНЫХ ВОД '!Q29/Площадь!$C31</f>
        <v>696.428571428571</v>
      </c>
      <c r="R29" s="293" t="n">
        <f aca="false">'СБРОС ЗАГРЯЗНЕННЫХ СТОЧНЫХ ВОД '!R29/Площадь!$C31</f>
        <v>693.571428571429</v>
      </c>
    </row>
    <row r="30" customFormat="false" ht="15.75" hidden="false" customHeight="true" outlineLevel="0" collapsed="false">
      <c r="A30" s="190" t="n">
        <v>29</v>
      </c>
      <c r="B30" s="114" t="s">
        <v>31</v>
      </c>
      <c r="C30" s="288" t="n">
        <f aca="false">'СБРОС ЗАГРЯЗНЕННЫХ СТОЧНЫХ ВОД '!C30/Площадь!$C32</f>
        <v>3.07692307692308</v>
      </c>
      <c r="D30" s="235" t="n">
        <f aca="false">'СБРОС ЗАГРЯЗНЕННЫХ СТОЧНЫХ ВОД '!D30/Площадь!$C32</f>
        <v>2.94871794871795</v>
      </c>
      <c r="E30" s="235" t="n">
        <f aca="false">'СБРОС ЗАГРЯЗНЕННЫХ СТОЧНЫХ ВОД '!E30/Площадь!$C32</f>
        <v>2.69230769230769</v>
      </c>
      <c r="F30" s="235" t="n">
        <f aca="false">'СБРОС ЗАГРЯЗНЕННЫХ СТОЧНЫХ ВОД '!F30/Площадь!$C32</f>
        <v>2.69230769230769</v>
      </c>
      <c r="G30" s="235" t="n">
        <f aca="false">'СБРОС ЗАГРЯЗНЕННЫХ СТОЧНЫХ ВОД '!G30/Площадь!$C32</f>
        <v>3.71794871794872</v>
      </c>
      <c r="H30" s="235" t="n">
        <f aca="false">'СБРОС ЗАГРЯЗНЕННЫХ СТОЧНЫХ ВОД '!H30/Площадь!$C32</f>
        <v>3.71794871794872</v>
      </c>
      <c r="I30" s="235" t="n">
        <f aca="false">'СБРОС ЗАГРЯЗНЕННЫХ СТОЧНЫХ ВОД '!I30/Площадь!$C32</f>
        <v>3.58974358974359</v>
      </c>
      <c r="J30" s="235" t="n">
        <f aca="false">'СБРОС ЗАГРЯЗНЕННЫХ СТОЧНЫХ ВОД '!J30/Площадь!$C32</f>
        <v>3.58974358974359</v>
      </c>
      <c r="K30" s="235" t="n">
        <f aca="false">'СБРОС ЗАГРЯЗНЕННЫХ СТОЧНЫХ ВОД '!K30/Площадь!$C32</f>
        <v>3.33333333333333</v>
      </c>
      <c r="L30" s="235" t="n">
        <f aca="false">'СБРОС ЗАГРЯЗНЕННЫХ СТОЧНЫХ ВОД '!L30/Площадь!$C32</f>
        <v>3.07692307692308</v>
      </c>
      <c r="M30" s="235" t="n">
        <f aca="false">'СБРОС ЗАГРЯЗНЕННЫХ СТОЧНЫХ ВОД '!M30/Площадь!$C32</f>
        <v>3.33333333333333</v>
      </c>
      <c r="N30" s="235" t="n">
        <f aca="false">'СБРОС ЗАГРЯЗНЕННЫХ СТОЧНЫХ ВОД '!N30/Площадь!$C32</f>
        <v>3.33333333333333</v>
      </c>
      <c r="O30" s="235" t="n">
        <f aca="false">'СБРОС ЗАГРЯЗНЕННЫХ СТОЧНЫХ ВОД '!O30/Площадь!$C32</f>
        <v>2.94871794871795</v>
      </c>
      <c r="P30" s="235" t="n">
        <f aca="false">'СБРОС ЗАГРЯЗНЕННЫХ СТОЧНЫХ ВОД '!P30/Площадь!$C32</f>
        <v>3.20512820512821</v>
      </c>
      <c r="Q30" s="235" t="n">
        <f aca="false">'СБРОС ЗАГРЯЗНЕННЫХ СТОЧНЫХ ВОД '!Q30/Площадь!$C32</f>
        <v>2.94871794871795</v>
      </c>
      <c r="R30" s="289" t="n">
        <f aca="false">'СБРОС ЗАГРЯЗНЕННЫХ СТОЧНЫХ ВОД '!R30/Площадь!$C32</f>
        <v>3.07692307692308</v>
      </c>
    </row>
    <row r="31" customFormat="false" ht="15.75" hidden="false" customHeight="true" outlineLevel="0" collapsed="false">
      <c r="A31" s="192" t="n">
        <v>30</v>
      </c>
      <c r="B31" s="116" t="s">
        <v>32</v>
      </c>
      <c r="C31" s="290" t="n">
        <f aca="false">'СБРОС ЗАГРЯЗНЕННЫХ СТОЧНЫХ ВОД '!C31/Площадь!$C33</f>
        <v>0.481927710843374</v>
      </c>
      <c r="D31" s="242" t="n">
        <f aca="false">'СБРОС ЗАГРЯЗНЕННЫХ СТОЧНЫХ ВОД '!D31/Площадь!$C33</f>
        <v>0.548862115127175</v>
      </c>
      <c r="E31" s="242" t="n">
        <f aca="false">'СБРОС ЗАГРЯЗНЕННЫХ СТОЧНЫХ ВОД '!E31/Площадь!$C33</f>
        <v>0.508701472556894</v>
      </c>
      <c r="F31" s="242" t="n">
        <f aca="false">'СБРОС ЗАГРЯЗНЕННЫХ СТОЧНЫХ ВОД '!F31/Площадь!$C33</f>
        <v>0.522088353413655</v>
      </c>
      <c r="G31" s="242" t="n">
        <f aca="false">'СБРОС ЗАГРЯЗНЕННЫХ СТОЧНЫХ ВОД '!G31/Площадь!$C33</f>
        <v>0.468540829986613</v>
      </c>
      <c r="H31" s="242" t="n">
        <f aca="false">'СБРОС ЗАГРЯЗНЕННЫХ СТОЧНЫХ ВОД '!H31/Площадь!$C33</f>
        <v>0.388219544846051</v>
      </c>
      <c r="I31" s="242" t="n">
        <f aca="false">'СБРОС ЗАГРЯЗНЕННЫХ СТОЧНЫХ ВОД '!I31/Площадь!$C33</f>
        <v>0.441767068273092</v>
      </c>
      <c r="J31" s="242" t="n">
        <f aca="false">'СБРОС ЗАГРЯЗНЕННЫХ СТОЧНЫХ ВОД '!J31/Площадь!$C33</f>
        <v>0.267737617135208</v>
      </c>
      <c r="K31" s="242" t="n">
        <f aca="false">'СБРОС ЗАГРЯЗНЕННЫХ СТОЧНЫХ ВОД '!K31/Площадь!$C33</f>
        <v>0.34805890227577</v>
      </c>
      <c r="L31" s="242" t="n">
        <f aca="false">'СБРОС ЗАГРЯЗНЕННЫХ СТОЧНЫХ ВОД '!L31/Площадь!$C33</f>
        <v>0.187416331994645</v>
      </c>
      <c r="M31" s="242" t="n">
        <f aca="false">'СБРОС ЗАГРЯЗНЕННЫХ СТОЧНЫХ ВОД '!M31/Площадь!$C33</f>
        <v>0.160642570281125</v>
      </c>
      <c r="N31" s="242" t="n">
        <f aca="false">'СБРОС ЗАГРЯЗНЕННЫХ СТОЧНЫХ ВОД '!N31/Площадь!$C33</f>
        <v>0.200803212851406</v>
      </c>
      <c r="O31" s="242" t="n">
        <f aca="false">'СБРОС ЗАГРЯЗНЕННЫХ СТОЧНЫХ ВОД '!O31/Площадь!$C33</f>
        <v>0.200803212851406</v>
      </c>
      <c r="P31" s="242" t="n">
        <f aca="false">'СБРОС ЗАГРЯЗНЕННЫХ СТОЧНЫХ ВОД '!P31/Площадь!$C33</f>
        <v>0.187416331994645</v>
      </c>
      <c r="Q31" s="242" t="n">
        <f aca="false">'СБРОС ЗАГРЯЗНЕННЫХ СТОЧНЫХ ВОД '!Q31/Площадь!$C33</f>
        <v>0.240963855421687</v>
      </c>
      <c r="R31" s="291" t="n">
        <f aca="false">'СБРОС ЗАГРЯЗНЕННЫХ СТОЧНЫХ ВОД '!R31/Площадь!$C33</f>
        <v>0.200803212851406</v>
      </c>
    </row>
    <row r="32" customFormat="false" ht="15.75" hidden="false" customHeight="true" outlineLevel="0" collapsed="false">
      <c r="A32" s="192" t="n">
        <v>31</v>
      </c>
      <c r="B32" s="116" t="s">
        <v>33</v>
      </c>
      <c r="C32" s="294"/>
      <c r="D32" s="295"/>
      <c r="E32" s="295"/>
      <c r="F32" s="295"/>
      <c r="G32" s="295"/>
      <c r="H32" s="295"/>
      <c r="I32" s="295"/>
      <c r="J32" s="295"/>
      <c r="K32" s="295"/>
      <c r="L32" s="242" t="n">
        <f aca="false">'СБРОС ЗАГРЯЗНЕННЫХ СТОЧНЫХ ВОД '!L32/Площадь!$C34</f>
        <v>1.99233716475096</v>
      </c>
      <c r="M32" s="242" t="n">
        <f aca="false">'СБРОС ЗАГРЯЗНЕННЫХ СТОЧНЫХ ВОД '!M32/Площадь!$C34</f>
        <v>0.268199233716475</v>
      </c>
      <c r="N32" s="242" t="n">
        <f aca="false">'СБРОС ЗАГРЯЗНЕННЫХ СТОЧНЫХ ВОД '!N32/Площадь!$C34</f>
        <v>0.268199233716475</v>
      </c>
      <c r="O32" s="242" t="n">
        <f aca="false">'СБРОС ЗАГРЯЗНЕННЫХ СТОЧНЫХ ВОД '!O32/Площадь!$C34</f>
        <v>3.18007662835249</v>
      </c>
      <c r="P32" s="242" t="n">
        <f aca="false">'СБРОС ЗАГРЯЗНЕННЫХ СТОЧНЫХ ВОД '!P32/Площадь!$C34</f>
        <v>4.06130268199234</v>
      </c>
      <c r="Q32" s="242" t="n">
        <f aca="false">'СБРОС ЗАГРЯЗНЕННЫХ СТОЧНЫХ ВОД '!Q32/Площадь!$C34</f>
        <v>4.32950191570881</v>
      </c>
      <c r="R32" s="291" t="n">
        <f aca="false">'СБРОС ЗАГРЯЗНЕННЫХ СТОЧНЫХ ВОД '!R32/Площадь!$C34</f>
        <v>3.71647509578544</v>
      </c>
    </row>
    <row r="33" customFormat="false" ht="15.75" hidden="false" customHeight="true" outlineLevel="0" collapsed="false">
      <c r="A33" s="192" t="n">
        <v>32</v>
      </c>
      <c r="B33" s="116" t="s">
        <v>34</v>
      </c>
      <c r="C33" s="290" t="n">
        <f aca="false">'СБРОС ЗАГРЯЗНЕННЫХ СТОЧНЫХ ВОД '!C33/Площадь!$C35</f>
        <v>10.5298013245033</v>
      </c>
      <c r="D33" s="242" t="n">
        <f aca="false">'СБРОС ЗАГРЯЗНЕННЫХ СТОЧНЫХ ВОД '!D33/Площадь!$C35</f>
        <v>12.0132450331126</v>
      </c>
      <c r="E33" s="242" t="n">
        <f aca="false">'СБРОС ЗАГРЯЗНЕННЫХ СТОЧНЫХ ВОД '!E33/Площадь!$C35</f>
        <v>11.7483443708609</v>
      </c>
      <c r="F33" s="242" t="n">
        <f aca="false">'СБРОС ЗАГРЯЗНЕННЫХ СТОЧНЫХ ВОД '!F33/Площадь!$C35</f>
        <v>11.364238410596</v>
      </c>
      <c r="G33" s="242" t="n">
        <f aca="false">'СБРОС ЗАГРЯЗНЕННЫХ СТОЧНЫХ ВОД '!G33/Площадь!$C35</f>
        <v>10.8609271523179</v>
      </c>
      <c r="H33" s="242" t="n">
        <f aca="false">'СБРОС ЗАГРЯЗНЕННЫХ СТОЧНЫХ ВОД '!H33/Площадь!$C35</f>
        <v>11.4304635761589</v>
      </c>
      <c r="I33" s="242" t="n">
        <f aca="false">'СБРОС ЗАГРЯЗНЕННЫХ СТОЧНЫХ ВОД '!I33/Площадь!$C35</f>
        <v>12.1854304635762</v>
      </c>
      <c r="J33" s="242" t="n">
        <f aca="false">'СБРОС ЗАГРЯЗНЕННЫХ СТОЧНЫХ ВОД '!J33/Площадь!$C35</f>
        <v>11.8145695364238</v>
      </c>
      <c r="K33" s="242" t="n">
        <f aca="false">'СБРОС ЗАГРЯЗНЕННЫХ СТОЧНЫХ ВОД '!K33/Площадь!$C35</f>
        <v>11.112582781457</v>
      </c>
      <c r="L33" s="242" t="n">
        <f aca="false">'СБРОС ЗАГРЯЗНЕННЫХ СТОЧНЫХ ВОД '!L33/Площадь!$C35</f>
        <v>11.0331125827815</v>
      </c>
      <c r="M33" s="242" t="n">
        <f aca="false">'СБРОС ЗАГРЯЗНЕННЫХ СТОЧНЫХ ВОД '!M33/Площадь!$C35</f>
        <v>11.364238410596</v>
      </c>
      <c r="N33" s="242" t="n">
        <f aca="false">'СБРОС ЗАГРЯЗНЕННЫХ СТОЧНЫХ ВОД '!N33/Площадь!$C35</f>
        <v>11.9337748344371</v>
      </c>
      <c r="O33" s="242" t="n">
        <f aca="false">'СБРОС ЗАГРЯЗНЕННЫХ СТОЧНЫХ ВОД '!O33/Площадь!$C35</f>
        <v>10.1456953642384</v>
      </c>
      <c r="P33" s="242" t="n">
        <f aca="false">'СБРОС ЗАГРЯЗНЕННЫХ СТОЧНЫХ ВОД '!P33/Площадь!$C35</f>
        <v>9.50993377483444</v>
      </c>
      <c r="Q33" s="242" t="n">
        <f aca="false">'СБРОС ЗАГРЯЗНЕННЫХ СТОЧНЫХ ВОД '!Q33/Площадь!$C35</f>
        <v>9.6953642384106</v>
      </c>
      <c r="R33" s="291" t="n">
        <f aca="false">'СБРОС ЗАГРЯЗНЕННЫХ СТОЧНЫХ ВОД '!R33/Площадь!$C35</f>
        <v>6.87417218543046</v>
      </c>
    </row>
    <row r="34" customFormat="false" ht="15.75" hidden="false" customHeight="true" outlineLevel="0" collapsed="false">
      <c r="A34" s="192" t="n">
        <v>33</v>
      </c>
      <c r="B34" s="116" t="s">
        <v>35</v>
      </c>
      <c r="C34" s="290" t="n">
        <f aca="false">'СБРОС ЗАГРЯЗНЕННЫХ СТОЧНЫХ ВОД '!C34/Площадь!$C36</f>
        <v>1.38775510204082</v>
      </c>
      <c r="D34" s="242" t="n">
        <f aca="false">'СБРОС ЗАГРЯЗНЕННЫХ СТОЧНЫХ ВОД '!D34/Площадь!$C36</f>
        <v>1.48979591836735</v>
      </c>
      <c r="E34" s="242" t="n">
        <f aca="false">'СБРОС ЗАГРЯЗНЕННЫХ СТОЧНЫХ ВОД '!E34/Площадь!$C36</f>
        <v>1.46938775510204</v>
      </c>
      <c r="F34" s="242" t="n">
        <f aca="false">'СБРОС ЗАГРЯЗНЕННЫХ СТОЧНЫХ ВОД '!F34/Площадь!$C36</f>
        <v>1.48979591836735</v>
      </c>
      <c r="G34" s="242" t="n">
        <f aca="false">'СБРОС ЗАГРЯЗНЕННЫХ СТОЧНЫХ ВОД '!G34/Площадь!$C36</f>
        <v>1.44897959183673</v>
      </c>
      <c r="H34" s="242" t="n">
        <f aca="false">'СБРОС ЗАГРЯЗНЕННЫХ СТОЧНЫХ ВОД '!H34/Площадь!$C36</f>
        <v>1.40816326530612</v>
      </c>
      <c r="I34" s="242" t="n">
        <f aca="false">'СБРОС ЗАГРЯЗНЕННЫХ СТОЧНЫХ ВОД '!I34/Площадь!$C36</f>
        <v>1.44897959183673</v>
      </c>
      <c r="J34" s="242" t="n">
        <f aca="false">'СБРОС ЗАГРЯЗНЕННЫХ СТОЧНЫХ ВОД '!J34/Площадь!$C36</f>
        <v>1.14285714285714</v>
      </c>
      <c r="K34" s="242" t="n">
        <f aca="false">'СБРОС ЗАГРЯЗНЕННЫХ СТОЧНЫХ ВОД '!K34/Площадь!$C36</f>
        <v>1.06122448979592</v>
      </c>
      <c r="L34" s="242" t="n">
        <f aca="false">'СБРОС ЗАГРЯЗНЕННЫХ СТОЧНЫХ ВОД '!L34/Площадь!$C36</f>
        <v>1.02040816326531</v>
      </c>
      <c r="M34" s="242" t="n">
        <f aca="false">'СБРОС ЗАГРЯЗНЕННЫХ СТОЧНЫХ ВОД '!M34/Площадь!$C36</f>
        <v>0.836734693877551</v>
      </c>
      <c r="N34" s="242" t="n">
        <f aca="false">'СБРОС ЗАГРЯЗНЕННЫХ СТОЧНЫХ ВОД '!N34/Площадь!$C36</f>
        <v>1.04081632653061</v>
      </c>
      <c r="O34" s="242" t="n">
        <f aca="false">'СБРОС ЗАГРЯЗНЕННЫХ СТОЧНЫХ ВОД '!O34/Площадь!$C36</f>
        <v>1</v>
      </c>
      <c r="P34" s="242" t="n">
        <f aca="false">'СБРОС ЗАГРЯЗНЕННЫХ СТОЧНЫХ ВОД '!P34/Площадь!$C36</f>
        <v>1</v>
      </c>
      <c r="Q34" s="242" t="n">
        <f aca="false">'СБРОС ЗАГРЯЗНЕННЫХ СТОЧНЫХ ВОД '!Q34/Площадь!$C36</f>
        <v>0.73469387755102</v>
      </c>
      <c r="R34" s="291" t="n">
        <f aca="false">'СБРОС ЗАГРЯЗНЕННЫХ СТОЧНЫХ ВОД '!R34/Площадь!$C36</f>
        <v>0.612244897959184</v>
      </c>
    </row>
    <row r="35" customFormat="false" ht="15.75" hidden="false" customHeight="true" outlineLevel="0" collapsed="false">
      <c r="A35" s="192" t="n">
        <v>34</v>
      </c>
      <c r="B35" s="116" t="s">
        <v>36</v>
      </c>
      <c r="C35" s="290" t="n">
        <f aca="false">'СБРОС ЗАГРЯЗНЕННЫХ СТОЧНЫХ ВОД '!C35/Площадь!$C37</f>
        <v>1.80690876882197</v>
      </c>
      <c r="D35" s="242" t="n">
        <f aca="false">'СБРОС ЗАГРЯЗНЕННЫХ СТОЧНЫХ ВОД '!D35/Площадь!$C37</f>
        <v>1.92205491585474</v>
      </c>
      <c r="E35" s="242" t="n">
        <f aca="false">'СБРОС ЗАГРЯЗНЕННЫХ СТОЧНЫХ ВОД '!E35/Площадь!$C37</f>
        <v>1.79805137289637</v>
      </c>
      <c r="F35" s="242" t="n">
        <f aca="false">'СБРОС ЗАГРЯЗНЕННЫХ СТОЧНЫХ ВОД '!F35/Площадь!$C37</f>
        <v>1.93091231178034</v>
      </c>
      <c r="G35" s="242" t="n">
        <f aca="false">'СБРОС ЗАГРЯЗНЕННЫХ СТОЧНЫХ ВОД '!G35/Площадь!$C37</f>
        <v>1.77147918511957</v>
      </c>
      <c r="H35" s="242" t="n">
        <f aca="false">'СБРОС ЗАГРЯЗНЕННЫХ СТОЧНЫХ ВОД '!H35/Площадь!$C37</f>
        <v>1.6474756421612</v>
      </c>
      <c r="I35" s="242" t="n">
        <f aca="false">'СБРОС ЗАГРЯЗНЕННЫХ СТОЧНЫХ ВОД '!I35/Площадь!$C37</f>
        <v>1.32860938883968</v>
      </c>
      <c r="J35" s="242" t="n">
        <f aca="false">'СБРОС ЗАГРЯЗНЕННЫХ СТОЧНЫХ ВОД '!J35/Площадь!$C37</f>
        <v>1.27546501328609</v>
      </c>
      <c r="K35" s="242" t="n">
        <f aca="false">'СБРОС ЗАГРЯЗНЕННЫХ СТОЧНЫХ ВОД '!K35/Площадь!$C37</f>
        <v>1.2488928255093</v>
      </c>
      <c r="L35" s="242" t="n">
        <f aca="false">'СБРОС ЗАГРЯЗНЕННЫХ СТОЧНЫХ ВОД '!L35/Площадь!$C37</f>
        <v>1.08945969884854</v>
      </c>
      <c r="M35" s="242" t="n">
        <f aca="false">'СБРОС ЗАГРЯЗНЕННЫХ СТОЧНЫХ ВОД '!M35/Площадь!$C37</f>
        <v>0.921169176262179</v>
      </c>
      <c r="N35" s="242" t="n">
        <f aca="false">'СБРОС ЗАГРЯЗНЕННЫХ СТОЧНЫХ ВОД '!N35/Площадь!$C37</f>
        <v>0.930026572187777</v>
      </c>
      <c r="O35" s="242" t="n">
        <f aca="false">'СБРОС ЗАГРЯЗНЕННЫХ СТОЧНЫХ ВОД '!O35/Площадь!$C37</f>
        <v>0.788308237378211</v>
      </c>
      <c r="P35" s="242" t="n">
        <f aca="false">'СБРОС ЗАГРЯЗНЕННЫХ СТОЧНЫХ ВОД '!P35/Площадь!$C37</f>
        <v>0.744021257750221</v>
      </c>
      <c r="Q35" s="242" t="n">
        <f aca="false">'СБРОС ЗАГРЯЗНЕННЫХ СТОЧНЫХ ВОД '!Q35/Площадь!$C37</f>
        <v>0.752878653675819</v>
      </c>
      <c r="R35" s="291" t="n">
        <f aca="false">'СБРОС ЗАГРЯЗНЕННЫХ СТОЧНЫХ ВОД '!R35/Площадь!$C37</f>
        <v>0.814880425155004</v>
      </c>
    </row>
    <row r="36" customFormat="false" ht="15.75" hidden="false" customHeight="true" outlineLevel="0" collapsed="false">
      <c r="A36" s="192" t="n">
        <v>35</v>
      </c>
      <c r="B36" s="116" t="s">
        <v>37</v>
      </c>
      <c r="C36" s="290" t="n">
        <f aca="false">'СБРОС ЗАГРЯЗНЕННЫХ СТОЧНЫХ ВОД '!C36/Площадь!$C38</f>
        <v>2.79207920792079</v>
      </c>
      <c r="D36" s="242" t="n">
        <f aca="false">'СБРОС ЗАГРЯЗНЕННЫХ СТОЧНЫХ ВОД '!D36/Площадь!$C38</f>
        <v>2.68316831683168</v>
      </c>
      <c r="E36" s="242" t="n">
        <f aca="false">'СБРОС ЗАГРЯЗНЕННЫХ СТОЧНЫХ ВОД '!E36/Площадь!$C38</f>
        <v>2.97029702970297</v>
      </c>
      <c r="F36" s="242" t="n">
        <f aca="false">'СБРОС ЗАГРЯЗНЕННЫХ СТОЧНЫХ ВОД '!F36/Площадь!$C38</f>
        <v>2.62376237623762</v>
      </c>
      <c r="G36" s="242" t="n">
        <f aca="false">'СБРОС ЗАГРЯЗНЕННЫХ СТОЧНЫХ ВОД '!G36/Площадь!$C38</f>
        <v>2.52475247524752</v>
      </c>
      <c r="H36" s="242" t="n">
        <f aca="false">'СБРОС ЗАГРЯЗНЕННЫХ СТОЧНЫХ ВОД '!H36/Площадь!$C38</f>
        <v>2.67326732673267</v>
      </c>
      <c r="I36" s="242" t="n">
        <f aca="false">'СБРОС ЗАГРЯЗНЕННЫХ СТОЧНЫХ ВОД '!I36/Площадь!$C38</f>
        <v>2.32673267326733</v>
      </c>
      <c r="J36" s="242" t="n">
        <f aca="false">'СБРОС ЗАГРЯЗНЕННЫХ СТОЧНЫХ ВОД '!J36/Площадь!$C38</f>
        <v>2.50495049504951</v>
      </c>
      <c r="K36" s="242" t="n">
        <f aca="false">'СБРОС ЗАГРЯЗНЕННЫХ СТОЧНЫХ ВОД '!K36/Площадь!$C38</f>
        <v>2.33663366336634</v>
      </c>
      <c r="L36" s="242" t="n">
        <f aca="false">'СБРОС ЗАГРЯЗНЕННЫХ СТОЧНЫХ ВОД '!L36/Площадь!$C38</f>
        <v>2.59405940594059</v>
      </c>
      <c r="M36" s="242" t="n">
        <f aca="false">'СБРОС ЗАГРЯЗНЕННЫХ СТОЧНЫХ ВОД '!M36/Площадь!$C38</f>
        <v>2.35643564356436</v>
      </c>
      <c r="N36" s="242" t="n">
        <f aca="false">'СБРОС ЗАГРЯЗНЕННЫХ СТОЧНЫХ ВОД '!N36/Площадь!$C38</f>
        <v>2.50495049504951</v>
      </c>
      <c r="O36" s="242" t="n">
        <f aca="false">'СБРОС ЗАГРЯЗНЕННЫХ СТОЧНЫХ ВОД '!O36/Площадь!$C38</f>
        <v>2.13861386138614</v>
      </c>
      <c r="P36" s="242" t="n">
        <f aca="false">'СБРОС ЗАГРЯЗНЕННЫХ СТОЧНЫХ ВОД '!P36/Площадь!$C38</f>
        <v>1.96039603960396</v>
      </c>
      <c r="Q36" s="242" t="n">
        <f aca="false">'СБРОС ЗАГРЯЗНЕННЫХ СТОЧНЫХ ВОД '!Q36/Площадь!$C38</f>
        <v>2</v>
      </c>
      <c r="R36" s="291" t="n">
        <f aca="false">'СБРОС ЗАГРЯЗНЕННЫХ СТОЧНЫХ ВОД '!R36/Площадь!$C38</f>
        <v>1.86138613861386</v>
      </c>
    </row>
    <row r="37" customFormat="false" ht="15.75" hidden="false" customHeight="true" outlineLevel="0" collapsed="false">
      <c r="A37" s="194" t="n">
        <v>36</v>
      </c>
      <c r="B37" s="122" t="s">
        <v>38</v>
      </c>
      <c r="C37" s="296"/>
      <c r="D37" s="297"/>
      <c r="E37" s="297"/>
      <c r="F37" s="297"/>
      <c r="G37" s="297"/>
      <c r="H37" s="297"/>
      <c r="I37" s="297"/>
      <c r="J37" s="297"/>
      <c r="K37" s="297"/>
      <c r="L37" s="246" t="n">
        <f aca="false">'СБРОС ЗАГРЯЗНЕННЫХ СТОЧНЫХ ВОД '!L37/Площадь!$C39</f>
        <v>21.1111111111111</v>
      </c>
      <c r="M37" s="246" t="n">
        <f aca="false">'СБРОС ЗАГРЯЗНЕННЫХ СТОЧНЫХ ВОД '!M37/Площадь!$C39</f>
        <v>20</v>
      </c>
      <c r="N37" s="246" t="n">
        <f aca="false">'СБРОС ЗАГРЯЗНЕННЫХ СТОЧНЫХ ВОД '!N37/Площадь!$C39</f>
        <v>24.4444444444444</v>
      </c>
      <c r="O37" s="246" t="n">
        <f aca="false">'СБРОС ЗАГРЯЗНЕННЫХ СТОЧНЫХ ВОД '!O37/Площадь!$C39</f>
        <v>25.5555555555556</v>
      </c>
      <c r="P37" s="246" t="n">
        <f aca="false">'СБРОС ЗАГРЯЗНЕННЫХ СТОЧНЫХ ВОД '!P37/Площадь!$C39</f>
        <v>27.7777777777778</v>
      </c>
      <c r="Q37" s="246" t="n">
        <f aca="false">'СБРОС ЗАГРЯЗНЕННЫХ СТОЧНЫХ ВОД '!Q37/Площадь!$C39</f>
        <v>32.2222222222222</v>
      </c>
      <c r="R37" s="293" t="n">
        <f aca="false">'СБРОС ЗАГРЯЗНЕННЫХ СТОЧНЫХ ВОД '!R37/Площадь!$C39</f>
        <v>27.7777777777778</v>
      </c>
    </row>
    <row r="38" customFormat="false" ht="15.75" hidden="false" customHeight="true" outlineLevel="0" collapsed="false">
      <c r="A38" s="190" t="n">
        <v>37</v>
      </c>
      <c r="B38" s="114" t="s">
        <v>39</v>
      </c>
      <c r="C38" s="288" t="n">
        <f aca="false">'СБРОС ЗАГРЯЗНЕННЫХ СТОЧНЫХ ВОД '!C38/Площадь!$C40</f>
        <v>1.5506958250497</v>
      </c>
      <c r="D38" s="235" t="n">
        <f aca="false">'СБРОС ЗАГРЯЗНЕННЫХ СТОЧНЫХ ВОД '!D38/Площадь!$C40</f>
        <v>1.49105367793241</v>
      </c>
      <c r="E38" s="235" t="n">
        <f aca="false">'СБРОС ЗАГРЯЗНЕННЫХ СТОЧНЫХ ВОД '!E38/Площадь!$C40</f>
        <v>1.49105367793241</v>
      </c>
      <c r="F38" s="235" t="n">
        <f aca="false">'СБРОС ЗАГРЯЗНЕННЫХ СТОЧНЫХ ВОД '!F38/Площадь!$C40</f>
        <v>1.49105367793241</v>
      </c>
      <c r="G38" s="235" t="n">
        <f aca="false">'СБРОС ЗАГРЯЗНЕННЫХ СТОЧНЫХ ВОД '!G38/Площадь!$C40</f>
        <v>1.51093439363817</v>
      </c>
      <c r="H38" s="235" t="n">
        <f aca="false">'СБРОС ЗАГРЯЗНЕННЫХ СТОЧНЫХ ВОД '!H38/Площадь!$C40</f>
        <v>1.53081510934394</v>
      </c>
      <c r="I38" s="235" t="n">
        <f aca="false">'СБРОС ЗАГРЯЗНЕННЫХ СТОЧНЫХ ВОД '!I38/Площадь!$C40</f>
        <v>1.5506958250497</v>
      </c>
      <c r="J38" s="235" t="n">
        <f aca="false">'СБРОС ЗАГРЯЗНЕННЫХ СТОЧНЫХ ВОД '!J38/Площадь!$C40</f>
        <v>1.57057654075547</v>
      </c>
      <c r="K38" s="235" t="n">
        <f aca="false">'СБРОС ЗАГРЯЗНЕННЫХ СТОЧНЫХ ВОД '!K38/Площадь!$C40</f>
        <v>1.53081510934394</v>
      </c>
      <c r="L38" s="235" t="n">
        <f aca="false">'СБРОС ЗАГРЯЗНЕННЫХ СТОЧНЫХ ВОД '!L38/Площадь!$C40</f>
        <v>1.5506958250497</v>
      </c>
      <c r="M38" s="235" t="n">
        <f aca="false">'СБРОС ЗАГРЯЗНЕННЫХ СТОЧНЫХ ВОД '!M38/Площадь!$C40</f>
        <v>1.57057654075547</v>
      </c>
      <c r="N38" s="235" t="n">
        <f aca="false">'СБРОС ЗАГРЯЗНЕННЫХ СТОЧНЫХ ВОД '!N38/Площадь!$C40</f>
        <v>1.53081510934394</v>
      </c>
      <c r="O38" s="235" t="n">
        <f aca="false">'СБРОС ЗАГРЯЗНЕННЫХ СТОЧНЫХ ВОД '!O38/Площадь!$C40</f>
        <v>1.43141153081511</v>
      </c>
      <c r="P38" s="235" t="n">
        <f aca="false">'СБРОС ЗАГРЯЗНЕННЫХ СТОЧНЫХ ВОД '!P38/Площадь!$C40</f>
        <v>1.41153081510934</v>
      </c>
      <c r="Q38" s="235" t="n">
        <f aca="false">'СБРОС ЗАГРЯЗНЕННЫХ СТОЧНЫХ ВОД '!Q38/Площадь!$C40</f>
        <v>1.45129224652087</v>
      </c>
      <c r="R38" s="289" t="n">
        <f aca="false">'СБРОС ЗАГРЯЗНЕННЫХ СТОЧНЫХ ВОД '!R38/Площадь!$C40</f>
        <v>1.49105367793241</v>
      </c>
    </row>
    <row r="39" customFormat="false" ht="15.75" hidden="false" customHeight="true" outlineLevel="0" collapsed="false">
      <c r="A39" s="192" t="n">
        <v>38</v>
      </c>
      <c r="B39" s="116" t="s">
        <v>40</v>
      </c>
      <c r="C39" s="290" t="n">
        <f aca="false">'СБРОС ЗАГРЯЗНЕННЫХ СТОЧНЫХ ВОД '!C39/Площадь!$C41</f>
        <v>0.444444444444445</v>
      </c>
      <c r="D39" s="242" t="n">
        <f aca="false">'СБРОС ЗАГРЯЗНЕННЫХ СТОЧНЫХ ВОД '!D39/Площадь!$C41</f>
        <v>0.527777777777778</v>
      </c>
      <c r="E39" s="242" t="n">
        <f aca="false">'СБРОС ЗАГРЯЗНЕННЫХ СТОЧНЫХ ВОД '!E39/Площадь!$C41</f>
        <v>0.527777777777778</v>
      </c>
      <c r="F39" s="242" t="n">
        <f aca="false">'СБРОС ЗАГРЯЗНЕННЫХ СТОЧНЫХ ВОД '!F39/Площадь!$C41</f>
        <v>0.361111111111111</v>
      </c>
      <c r="G39" s="242" t="n">
        <f aca="false">'СБРОС ЗАГРЯЗНЕННЫХ СТОЧНЫХ ВОД '!G39/Площадь!$C41</f>
        <v>0.861111111111111</v>
      </c>
      <c r="H39" s="242" t="n">
        <f aca="false">'СБРОС ЗАГРЯЗНЕННЫХ СТОЧНЫХ ВОД '!H39/Площадь!$C41</f>
        <v>0.75</v>
      </c>
      <c r="I39" s="242" t="n">
        <f aca="false">'СБРОС ЗАГРЯЗНЕННЫХ СТОЧНЫХ ВОД '!I39/Площадь!$C41</f>
        <v>1.19444444444444</v>
      </c>
      <c r="J39" s="242" t="n">
        <f aca="false">'СБРОС ЗАГРЯЗНЕННЫХ СТОЧНЫХ ВОД '!J39/Площадь!$C41</f>
        <v>1.16666666666667</v>
      </c>
      <c r="K39" s="242" t="n">
        <f aca="false">'СБРОС ЗАГРЯЗНЕННЫХ СТОЧНЫХ ВОД '!K39/Площадь!$C41</f>
        <v>1.13888888888889</v>
      </c>
      <c r="L39" s="242" t="n">
        <f aca="false">'СБРОС ЗАГРЯЗНЕННЫХ СТОЧНЫХ ВОД '!L39/Площадь!$C41</f>
        <v>1.05555555555556</v>
      </c>
      <c r="M39" s="242" t="n">
        <f aca="false">'СБРОС ЗАГРЯЗНЕННЫХ СТОЧНЫХ ВОД '!M39/Площадь!$C41</f>
        <v>0.611111111111111</v>
      </c>
      <c r="N39" s="242" t="n">
        <f aca="false">'СБРОС ЗАГРЯЗНЕННЫХ СТОЧНЫХ ВОД '!N39/Площадь!$C41</f>
        <v>0.722222222222222</v>
      </c>
      <c r="O39" s="242" t="n">
        <f aca="false">'СБРОС ЗАГРЯЗНЕННЫХ СТОЧНЫХ ВОД '!O39/Площадь!$C41</f>
        <v>0.75</v>
      </c>
      <c r="P39" s="242" t="n">
        <f aca="false">'СБРОС ЗАГРЯЗНЕННЫХ СТОЧНЫХ ВОД '!P39/Площадь!$C41</f>
        <v>0.777777777777778</v>
      </c>
      <c r="Q39" s="242" t="n">
        <f aca="false">'СБРОС ЗАГРЯЗНЕННЫХ СТОЧНЫХ ВОД '!Q39/Площадь!$C41</f>
        <v>0.75</v>
      </c>
      <c r="R39" s="291" t="n">
        <f aca="false">'СБРОС ЗАГРЯЗНЕННЫХ СТОЧНЫХ ВОД '!R39/Площадь!$C41</f>
        <v>0.25</v>
      </c>
    </row>
    <row r="40" customFormat="false" ht="15.75" hidden="false" customHeight="true" outlineLevel="0" collapsed="false">
      <c r="A40" s="192" t="n">
        <v>39</v>
      </c>
      <c r="B40" s="127" t="s">
        <v>41</v>
      </c>
      <c r="C40" s="290" t="n">
        <f aca="false">'СБРОС ЗАГРЯЗНЕННЫХ СТОЧНЫХ ВОД '!C40/Площадь!$C42</f>
        <v>3.76</v>
      </c>
      <c r="D40" s="242" t="n">
        <f aca="false">'СБРОС ЗАГРЯЗНЕННЫХ СТОЧНЫХ ВОД '!D40/Площадь!$C42</f>
        <v>3.36</v>
      </c>
      <c r="E40" s="242" t="n">
        <f aca="false">'СБРОС ЗАГРЯЗНЕННЫХ СТОЧНЫХ ВОД '!E40/Площадь!$C42</f>
        <v>3.12</v>
      </c>
      <c r="F40" s="242" t="n">
        <f aca="false">'СБРОС ЗАГРЯЗНЕННЫХ СТОЧНЫХ ВОД '!F40/Площадь!$C42</f>
        <v>3.04</v>
      </c>
      <c r="G40" s="242" t="n">
        <f aca="false">'СБРОС ЗАГРЯЗНЕННЫХ СТОЧНЫХ ВОД '!G40/Площадь!$C42</f>
        <v>2.8</v>
      </c>
      <c r="H40" s="242" t="n">
        <f aca="false">'СБРОС ЗАГРЯЗНЕННЫХ СТОЧНЫХ ВОД '!H40/Площадь!$C42</f>
        <v>2.64</v>
      </c>
      <c r="I40" s="242" t="n">
        <f aca="false">'СБРОС ЗАГРЯЗНЕННЫХ СТОЧНЫХ ВОД '!I40/Площадь!$C42</f>
        <v>2.56</v>
      </c>
      <c r="J40" s="242" t="n">
        <f aca="false">'СБРОС ЗАГРЯЗНЕННЫХ СТОЧНЫХ ВОД '!J40/Площадь!$C42</f>
        <v>2.4</v>
      </c>
      <c r="K40" s="242" t="n">
        <f aca="false">'СБРОС ЗАГРЯЗНЕННЫХ СТОЧНЫХ ВОД '!K40/Площадь!$C42</f>
        <v>2.32</v>
      </c>
      <c r="L40" s="242" t="n">
        <f aca="false">'СБРОС ЗАГРЯЗНЕННЫХ СТОЧНЫХ ВОД '!L40/Площадь!$C42</f>
        <v>2.32</v>
      </c>
      <c r="M40" s="242" t="n">
        <f aca="false">'СБРОС ЗАГРЯЗНЕННЫХ СТОЧНЫХ ВОД '!M40/Площадь!$C42</f>
        <v>2.24</v>
      </c>
      <c r="N40" s="242" t="n">
        <f aca="false">'СБРОС ЗАГРЯЗНЕННЫХ СТОЧНЫХ ВОД '!N40/Площадь!$C42</f>
        <v>2.32</v>
      </c>
      <c r="O40" s="242" t="n">
        <f aca="false">'СБРОС ЗАГРЯЗНЕННЫХ СТОЧНЫХ ВОД '!O40/Площадь!$C42</f>
        <v>2.32</v>
      </c>
      <c r="P40" s="242" t="n">
        <f aca="false">'СБРОС ЗАГРЯЗНЕННЫХ СТОЧНЫХ ВОД '!P40/Площадь!$C42</f>
        <v>2.48</v>
      </c>
      <c r="Q40" s="242" t="n">
        <f aca="false">'СБРОС ЗАГРЯЗНЕННЫХ СТОЧНЫХ ВОД '!Q40/Площадь!$C42</f>
        <v>2.48</v>
      </c>
      <c r="R40" s="291" t="n">
        <f aca="false">'СБРОС ЗАГРЯЗНЕННЫХ СТОЧНЫХ ВОД '!R40/Площадь!$C42</f>
        <v>2.32</v>
      </c>
    </row>
    <row r="41" customFormat="false" ht="15.75" hidden="false" customHeight="true" outlineLevel="0" collapsed="false">
      <c r="A41" s="192" t="n">
        <v>40</v>
      </c>
      <c r="B41" s="127" t="s">
        <v>42</v>
      </c>
      <c r="C41" s="290" t="n">
        <f aca="false">'СБРОС ЗАГРЯЗНЕННЫХ СТОЧНЫХ ВОД '!C41/Площадь!$C43</f>
        <v>3.70629370629371</v>
      </c>
      <c r="D41" s="242" t="n">
        <f aca="false">'СБРОС ЗАГРЯЗНЕННЫХ СТОЧНЫХ ВОД '!D41/Площадь!$C43</f>
        <v>3.84615384615385</v>
      </c>
      <c r="E41" s="242" t="n">
        <f aca="false">'СБРОС ЗАГРЯЗНЕННЫХ СТОЧНЫХ ВОД '!E41/Площадь!$C43</f>
        <v>3.70629370629371</v>
      </c>
      <c r="F41" s="242" t="n">
        <f aca="false">'СБРОС ЗАГРЯЗНЕННЫХ СТОЧНЫХ ВОД '!F41/Площадь!$C43</f>
        <v>3.77622377622378</v>
      </c>
      <c r="G41" s="242" t="n">
        <f aca="false">'СБРОС ЗАГРЯЗНЕННЫХ СТОЧНЫХ ВОД '!G41/Площадь!$C43</f>
        <v>3.70629370629371</v>
      </c>
      <c r="H41" s="242" t="n">
        <f aca="false">'СБРОС ЗАГРЯЗНЕННЫХ СТОЧНЫХ ВОД '!H41/Площадь!$C43</f>
        <v>3.56643356643357</v>
      </c>
      <c r="I41" s="242" t="n">
        <f aca="false">'СБРОС ЗАГРЯЗНЕННЫХ СТОЧНЫХ ВОД '!I41/Площадь!$C43</f>
        <v>3.28671328671329</v>
      </c>
      <c r="J41" s="242" t="n">
        <f aca="false">'СБРОС ЗАГРЯЗНЕННЫХ СТОЧНЫХ ВОД '!J41/Площадь!$C43</f>
        <v>3.14685314685315</v>
      </c>
      <c r="K41" s="242" t="n">
        <f aca="false">'СБРОС ЗАГРЯЗНЕННЫХ СТОЧНЫХ ВОД '!K41/Площадь!$C43</f>
        <v>3.14685314685315</v>
      </c>
      <c r="L41" s="242" t="n">
        <f aca="false">'СБРОС ЗАГРЯЗНЕННЫХ СТОЧНЫХ ВОД '!L41/Площадь!$C43</f>
        <v>2.86713286713287</v>
      </c>
      <c r="M41" s="242" t="n">
        <f aca="false">'СБРОС ЗАГРЯЗНЕННЫХ СТОЧНЫХ ВОД '!M41/Площадь!$C43</f>
        <v>2.93706293706294</v>
      </c>
      <c r="N41" s="242" t="n">
        <f aca="false">'СБРОС ЗАГРЯЗНЕННЫХ СТОЧНЫХ ВОД '!N41/Площадь!$C43</f>
        <v>2.93706293706294</v>
      </c>
      <c r="O41" s="242" t="n">
        <f aca="false">'СБРОС ЗАГРЯЗНЕННЫХ СТОЧНЫХ ВОД '!O41/Площадь!$C43</f>
        <v>2.93706293706294</v>
      </c>
      <c r="P41" s="242" t="n">
        <f aca="false">'СБРОС ЗАГРЯЗНЕННЫХ СТОЧНЫХ ВОД '!P41/Площадь!$C43</f>
        <v>3.14685314685315</v>
      </c>
      <c r="Q41" s="242" t="n">
        <f aca="false">'СБРОС ЗАГРЯЗНЕННЫХ СТОЧНЫХ ВОД '!Q41/Площадь!$C43</f>
        <v>3.00699300699301</v>
      </c>
      <c r="R41" s="291" t="n">
        <f aca="false">'СБРОС ЗАГРЯЗНЕННЫХ СТОЧНЫХ ВОД '!R41/Площадь!$C43</f>
        <v>3.00699300699301</v>
      </c>
    </row>
    <row r="42" customFormat="false" ht="15.75" hidden="false" customHeight="true" outlineLevel="0" collapsed="false">
      <c r="A42" s="192" t="n">
        <v>41</v>
      </c>
      <c r="B42" s="116" t="s">
        <v>43</v>
      </c>
      <c r="C42" s="290" t="n">
        <f aca="false">'СБРОС ЗАГРЯЗНЕННЫХ СТОЧНЫХ ВОД '!C42/Площадь!$C44</f>
        <v>12</v>
      </c>
      <c r="D42" s="242" t="n">
        <f aca="false">'СБРОС ЗАГРЯЗНЕННЫХ СТОЧНЫХ ВОД '!D42/Площадь!$C44</f>
        <v>11.25</v>
      </c>
      <c r="E42" s="242" t="n">
        <f aca="false">'СБРОС ЗАГРЯЗНЕННЫХ СТОЧНЫХ ВОД '!E42/Площадь!$C44</f>
        <v>11</v>
      </c>
      <c r="F42" s="242" t="n">
        <f aca="false">'СБРОС ЗАГРЯЗНЕННЫХ СТОЧНЫХ ВОД '!F42/Площадь!$C44</f>
        <v>10.875</v>
      </c>
      <c r="G42" s="242" t="n">
        <f aca="false">'СБРОС ЗАГРЯЗНЕННЫХ СТОЧНЫХ ВОД '!G42/Площадь!$C44</f>
        <v>11</v>
      </c>
      <c r="H42" s="242" t="n">
        <f aca="false">'СБРОС ЗАГРЯЗНЕННЫХ СТОЧНЫХ ВОД '!H42/Площадь!$C44</f>
        <v>10.25</v>
      </c>
      <c r="I42" s="242" t="n">
        <f aca="false">'СБРОС ЗАГРЯЗНЕННЫХ СТОЧНЫХ ВОД '!I42/Площадь!$C44</f>
        <v>12.125</v>
      </c>
      <c r="J42" s="242" t="n">
        <f aca="false">'СБРОС ЗАГРЯЗНЕННЫХ СТОЧНЫХ ВОД '!J42/Площадь!$C44</f>
        <v>13.375</v>
      </c>
      <c r="K42" s="242" t="n">
        <f aca="false">'СБРОС ЗАГРЯЗНЕННЫХ СТОЧНЫХ ВОД '!K42/Площадь!$C44</f>
        <v>10.875</v>
      </c>
      <c r="L42" s="242" t="n">
        <f aca="false">'СБРОС ЗАГРЯЗНЕННЫХ СТОЧНЫХ ВОД '!L42/Площадь!$C44</f>
        <v>10.5</v>
      </c>
      <c r="M42" s="242" t="n">
        <f aca="false">'СБРОС ЗАГРЯЗНЕННЫХ СТОЧНЫХ ВОД '!M42/Площадь!$C44</f>
        <v>11</v>
      </c>
      <c r="N42" s="242" t="n">
        <f aca="false">'СБРОС ЗАГРЯЗНЕННЫХ СТОЧНЫХ ВОД '!N42/Площадь!$C44</f>
        <v>11</v>
      </c>
      <c r="O42" s="242" t="n">
        <f aca="false">'СБРОС ЗАГРЯЗНЕННЫХ СТОЧНЫХ ВОД '!O42/Площадь!$C44</f>
        <v>10.75</v>
      </c>
      <c r="P42" s="242" t="n">
        <f aca="false">'СБРОС ЗАГРЯЗНЕННЫХ СТОЧНЫХ ВОД '!P42/Площадь!$C44</f>
        <v>11.5</v>
      </c>
      <c r="Q42" s="242" t="n">
        <f aca="false">'СБРОС ЗАГРЯЗНЕННЫХ СТОЧНЫХ ВОД '!Q42/Площадь!$C44</f>
        <v>11.25</v>
      </c>
      <c r="R42" s="291" t="n">
        <f aca="false">'СБРОС ЗАГРЯЗНЕННЫХ СТОЧНЫХ ВОД '!R42/Площадь!$C44</f>
        <v>11.375</v>
      </c>
    </row>
    <row r="43" customFormat="false" ht="15.75" hidden="false" customHeight="true" outlineLevel="0" collapsed="false">
      <c r="A43" s="192" t="n">
        <v>42</v>
      </c>
      <c r="B43" s="127" t="s">
        <v>44</v>
      </c>
      <c r="C43" s="290" t="n">
        <v>0.001</v>
      </c>
      <c r="D43" s="242" t="n">
        <v>0.001</v>
      </c>
      <c r="E43" s="242" t="n">
        <v>0.001</v>
      </c>
      <c r="F43" s="242" t="n">
        <v>0.001</v>
      </c>
      <c r="G43" s="242" t="n">
        <v>0.001</v>
      </c>
      <c r="H43" s="242" t="n">
        <v>0.001</v>
      </c>
      <c r="I43" s="242" t="n">
        <v>0.001</v>
      </c>
      <c r="J43" s="242" t="n">
        <v>0.001</v>
      </c>
      <c r="K43" s="242" t="n">
        <v>0.001</v>
      </c>
      <c r="L43" s="242" t="n">
        <v>0.001</v>
      </c>
      <c r="M43" s="242" t="n">
        <v>0.001</v>
      </c>
      <c r="N43" s="242" t="n">
        <v>0.001</v>
      </c>
      <c r="O43" s="242" t="n">
        <v>0.001</v>
      </c>
      <c r="P43" s="242" t="n">
        <v>0.001</v>
      </c>
      <c r="Q43" s="242" t="n">
        <v>0.001</v>
      </c>
      <c r="R43" s="291" t="n">
        <f aca="false">'СБРОС ЗАГРЯЗНЕННЫХ СТОЧНЫХ ВОД '!R43/Площадь!$C45</f>
        <v>0</v>
      </c>
    </row>
    <row r="44" customFormat="false" ht="15.75" hidden="false" customHeight="true" outlineLevel="0" collapsed="false">
      <c r="A44" s="194" t="n">
        <v>43</v>
      </c>
      <c r="B44" s="130" t="s">
        <v>45</v>
      </c>
      <c r="C44" s="292" t="n">
        <f aca="false">'СБРОС ЗАГРЯЗНЕННЫХ СТОЧНЫХ ВОД '!C44/Площадь!$C46</f>
        <v>3.32326283987915</v>
      </c>
      <c r="D44" s="246" t="n">
        <f aca="false">'СБРОС ЗАГРЯЗНЕННЫХ СТОЧНЫХ ВОД '!D44/Площадь!$C46</f>
        <v>3.18731117824773</v>
      </c>
      <c r="E44" s="246" t="n">
        <f aca="false">'СБРОС ЗАГРЯЗНЕННЫХ СТОЧНЫХ ВОД '!E44/Площадь!$C46</f>
        <v>3.06646525679758</v>
      </c>
      <c r="F44" s="246" t="n">
        <f aca="false">'СБРОС ЗАГРЯЗНЕННЫХ СТОЧНЫХ ВОД '!F44/Площадь!$C46</f>
        <v>2.93051359516616</v>
      </c>
      <c r="G44" s="246" t="n">
        <f aca="false">'СБРОС ЗАГРЯЗНЕННЫХ СТОЧНЫХ ВОД '!G44/Площадь!$C46</f>
        <v>2.85498489425982</v>
      </c>
      <c r="H44" s="246" t="n">
        <f aca="false">'СБРОС ЗАГРЯЗНЕННЫХ СТОЧНЫХ ВОД '!H44/Площадь!$C46</f>
        <v>2.17522658610272</v>
      </c>
      <c r="I44" s="246" t="n">
        <f aca="false">'СБРОС ЗАГРЯЗНЕННЫХ СТОЧНЫХ ВОД '!I44/Площадь!$C46</f>
        <v>2.08459214501511</v>
      </c>
      <c r="J44" s="246" t="n">
        <f aca="false">'СБРОС ЗАГРЯЗНЕННЫХ СТОЧНЫХ ВОД '!J44/Площадь!$C46</f>
        <v>1.97885196374622</v>
      </c>
      <c r="K44" s="246" t="n">
        <f aca="false">'СБРОС ЗАГРЯЗНЕННЫХ СТОЧНЫХ ВОД '!K44/Площадь!$C46</f>
        <v>2.00906344410876</v>
      </c>
      <c r="L44" s="246" t="n">
        <f aca="false">'СБРОС ЗАГРЯЗНЕННЫХ СТОЧНЫХ ВОД '!L44/Площадь!$C46</f>
        <v>1.99395770392749</v>
      </c>
      <c r="M44" s="246" t="n">
        <f aca="false">'СБРОС ЗАГРЯЗНЕННЫХ СТОЧНЫХ ВОД '!M44/Площадь!$C46</f>
        <v>1.85800604229607</v>
      </c>
      <c r="N44" s="246" t="n">
        <f aca="false">'СБРОС ЗАГРЯЗНЕННЫХ СТОЧНЫХ ВОД '!N44/Площадь!$C46</f>
        <v>1.88821752265861</v>
      </c>
      <c r="O44" s="246" t="n">
        <f aca="false">'СБРОС ЗАГРЯЗНЕННЫХ СТОЧНЫХ ВОД '!O44/Площадь!$C46</f>
        <v>1.88821752265861</v>
      </c>
      <c r="P44" s="246" t="n">
        <f aca="false">'СБРОС ЗАГРЯЗНЕННЫХ СТОЧНЫХ ВОД '!P44/Площадь!$C46</f>
        <v>2.61329305135952</v>
      </c>
      <c r="Q44" s="246" t="n">
        <f aca="false">'СБРОС ЗАГРЯЗНЕННЫХ СТОЧНЫХ ВОД '!Q44/Площадь!$C46</f>
        <v>2.40181268882175</v>
      </c>
      <c r="R44" s="293" t="n">
        <f aca="false">'СБРОС ЗАГРЯЗНЕННЫХ СТОЧНЫХ ВОД '!R44/Площадь!$C46</f>
        <v>2.49244712990937</v>
      </c>
    </row>
    <row r="45" customFormat="false" ht="15.75" hidden="false" customHeight="true" outlineLevel="0" collapsed="false">
      <c r="A45" s="190" t="n">
        <v>44</v>
      </c>
      <c r="B45" s="114" t="s">
        <v>46</v>
      </c>
      <c r="C45" s="288" t="n">
        <f aca="false">'СБРОС ЗАГРЯЗНЕННЫХ СТОЧНЫХ ВОД '!C45/Площадь!$C47</f>
        <v>2.71518544436669</v>
      </c>
      <c r="D45" s="235" t="n">
        <f aca="false">'СБРОС ЗАГРЯЗНЕННЫХ СТОЧНЫХ ВОД '!D45/Площадь!$C47</f>
        <v>2.68019594121763</v>
      </c>
      <c r="E45" s="235" t="n">
        <f aca="false">'СБРОС ЗАГРЯЗНЕННЫХ СТОЧНЫХ ВОД '!E45/Площадь!$C47</f>
        <v>2.68019594121763</v>
      </c>
      <c r="F45" s="235" t="n">
        <f aca="false">'СБРОС ЗАГРЯЗНЕННЫХ СТОЧНЫХ ВОД '!F45/Площадь!$C47</f>
        <v>2.66620013995801</v>
      </c>
      <c r="G45" s="235" t="n">
        <f aca="false">'СБРОС ЗАГРЯЗНЕННЫХ СТОЧНЫХ ВОД '!G45/Площадь!$C47</f>
        <v>2.51224632610217</v>
      </c>
      <c r="H45" s="235" t="n">
        <f aca="false">'СБРОС ЗАГРЯЗНЕННЫХ СТОЧНЫХ ВОД '!H45/Площадь!$C47</f>
        <v>2.38628411476557</v>
      </c>
      <c r="I45" s="235" t="n">
        <f aca="false">'СБРОС ЗАГРЯЗНЕННЫХ СТОЧНЫХ ВОД '!I45/Площадь!$C47</f>
        <v>2.24632610216935</v>
      </c>
      <c r="J45" s="235" t="n">
        <f aca="false">'СБРОС ЗАГРЯЗНЕННЫХ СТОЧНЫХ ВОД '!J45/Площадь!$C47</f>
        <v>2.17634709587124</v>
      </c>
      <c r="K45" s="235" t="n">
        <f aca="false">'СБРОС ЗАГРЯЗНЕННЫХ СТОЧНЫХ ВОД '!K45/Площадь!$C47</f>
        <v>2.13435969209237</v>
      </c>
      <c r="L45" s="235" t="n">
        <f aca="false">'СБРОС ЗАГРЯЗНЕННЫХ СТОЧНЫХ ВОД '!L45/Площадь!$C47</f>
        <v>2.08537438768369</v>
      </c>
      <c r="M45" s="235" t="n">
        <f aca="false">'СБРОС ЗАГРЯЗНЕННЫХ СТОЧНЫХ ВОД '!M45/Площадь!$C47</f>
        <v>1.93841847445766</v>
      </c>
      <c r="N45" s="235" t="n">
        <f aca="false">'СБРОС ЗАГРЯЗНЕННЫХ СТОЧНЫХ ВОД '!N45/Площадь!$C47</f>
        <v>1.98040587823653</v>
      </c>
      <c r="O45" s="235" t="n">
        <f aca="false">'СБРОС ЗАГРЯЗНЕННЫХ СТОЧНЫХ ВОД '!O45/Площадь!$C47</f>
        <v>1.81945416375087</v>
      </c>
      <c r="P45" s="235" t="n">
        <f aca="false">'СБРОС ЗАГРЯЗНЕННЫХ СТОЧНЫХ ВОД '!P45/Площадь!$C47</f>
        <v>1.70048985304409</v>
      </c>
      <c r="Q45" s="235" t="n">
        <f aca="false">'СБРОС ЗАГРЯЗНЕННЫХ СТОЧНЫХ ВОД '!Q45/Площадь!$C47</f>
        <v>1.65150454863541</v>
      </c>
      <c r="R45" s="289" t="n">
        <f aca="false">'СБРОС ЗАГРЯЗНЕННЫХ СТОЧНЫХ ВОД '!R45/Площадь!$C47</f>
        <v>1.46955913226032</v>
      </c>
    </row>
    <row r="46" customFormat="false" ht="15.75" hidden="false" customHeight="true" outlineLevel="0" collapsed="false">
      <c r="A46" s="192" t="n">
        <v>45</v>
      </c>
      <c r="B46" s="116" t="s">
        <v>47</v>
      </c>
      <c r="C46" s="290" t="n">
        <f aca="false">'СБРОС ЗАГРЯЗНЕННЫХ СТОЧНЫХ ВОД '!C46/Площадь!$C48</f>
        <v>2.73504273504274</v>
      </c>
      <c r="D46" s="242" t="n">
        <f aca="false">'СБРОС ЗАГРЯЗНЕННЫХ СТОЧНЫХ ВОД '!D46/Площадь!$C48</f>
        <v>2.56410256410256</v>
      </c>
      <c r="E46" s="242" t="n">
        <f aca="false">'СБРОС ЗАГРЯЗНЕННЫХ СТОЧНЫХ ВОД '!E46/Площадь!$C48</f>
        <v>2.56410256410256</v>
      </c>
      <c r="F46" s="242" t="n">
        <f aca="false">'СБРОС ЗАГРЯЗНЕННЫХ СТОЧНЫХ ВОД '!F46/Площадь!$C48</f>
        <v>2.52136752136752</v>
      </c>
      <c r="G46" s="242" t="n">
        <f aca="false">'СБРОС ЗАГРЯЗНЕННЫХ СТОЧНЫХ ВОД '!G46/Площадь!$C48</f>
        <v>2.64957264957265</v>
      </c>
      <c r="H46" s="242" t="n">
        <f aca="false">'СБРОС ЗАГРЯЗНЕННЫХ СТОЧНЫХ ВОД '!H46/Площадь!$C48</f>
        <v>2.56410256410256</v>
      </c>
      <c r="I46" s="242" t="n">
        <f aca="false">'СБРОС ЗАГРЯЗНЕННЫХ СТОЧНЫХ ВОД '!I46/Площадь!$C48</f>
        <v>2.43589743589744</v>
      </c>
      <c r="J46" s="242" t="n">
        <f aca="false">'СБРОС ЗАГРЯЗНЕННЫХ СТОЧНЫХ ВОД '!J46/Площадь!$C48</f>
        <v>2.17948717948718</v>
      </c>
      <c r="K46" s="242" t="n">
        <f aca="false">'СБРОС ЗАГРЯЗНЕННЫХ СТОЧНЫХ ВОД '!K46/Площадь!$C48</f>
        <v>2.35042735042735</v>
      </c>
      <c r="L46" s="242" t="n">
        <f aca="false">'СБРОС ЗАГРЯЗНЕННЫХ СТОЧНЫХ ВОД '!L46/Площадь!$C48</f>
        <v>2.13675213675214</v>
      </c>
      <c r="M46" s="242" t="n">
        <f aca="false">'СБРОС ЗАГРЯЗНЕННЫХ СТОЧНЫХ ВОД '!M46/Площадь!$C48</f>
        <v>2.09401709401709</v>
      </c>
      <c r="N46" s="242" t="n">
        <f aca="false">'СБРОС ЗАГРЯЗНЕННЫХ СТОЧНЫХ ВОД '!N46/Площадь!$C48</f>
        <v>2.05128205128205</v>
      </c>
      <c r="O46" s="242" t="n">
        <f aca="false">'СБРОС ЗАГРЯЗНЕННЫХ СТОЧНЫХ ВОД '!O46/Площадь!$C48</f>
        <v>1.92307692307692</v>
      </c>
      <c r="P46" s="242" t="n">
        <f aca="false">'СБРОС ЗАГРЯЗНЕННЫХ СТОЧНЫХ ВОД '!P46/Площадь!$C48</f>
        <v>2.05128205128205</v>
      </c>
      <c r="Q46" s="242" t="n">
        <f aca="false">'СБРОС ЗАГРЯЗНЕННЫХ СТОЧНЫХ ВОД '!Q46/Площадь!$C48</f>
        <v>2.13675213675214</v>
      </c>
      <c r="R46" s="291" t="n">
        <f aca="false">'СБРОС ЗАГРЯЗНЕННЫХ СТОЧНЫХ ВОД '!R46/Площадь!$C48</f>
        <v>2.17948717948718</v>
      </c>
    </row>
    <row r="47" customFormat="false" ht="15.75" hidden="false" customHeight="true" outlineLevel="0" collapsed="false">
      <c r="A47" s="192" t="n">
        <v>46</v>
      </c>
      <c r="B47" s="116" t="s">
        <v>48</v>
      </c>
      <c r="C47" s="290" t="n">
        <f aca="false">'СБРОС ЗАГРЯЗНЕННЫХ СТОЧНЫХ ВОД '!C47/Площадь!$C49</f>
        <v>2.03065134099617</v>
      </c>
      <c r="D47" s="242" t="n">
        <f aca="false">'СБРОС ЗАГРЯЗНЕННЫХ СТОЧНЫХ ВОД '!D47/Площадь!$C49</f>
        <v>1.95402298850575</v>
      </c>
      <c r="E47" s="242" t="n">
        <f aca="false">'СБРОС ЗАГРЯЗНЕННЫХ СТОЧНЫХ ВОД '!E47/Площадь!$C49</f>
        <v>1.91570881226054</v>
      </c>
      <c r="F47" s="242" t="n">
        <f aca="false">'СБРОС ЗАГРЯЗНЕННЫХ СТОЧНЫХ ВОД '!F47/Площадь!$C49</f>
        <v>1.87739463601533</v>
      </c>
      <c r="G47" s="242" t="n">
        <f aca="false">'СБРОС ЗАГРЯЗНЕННЫХ СТОЧНЫХ ВОД '!G47/Площадь!$C49</f>
        <v>1.8007662835249</v>
      </c>
      <c r="H47" s="242" t="n">
        <f aca="false">'СБРОС ЗАГРЯЗНЕННЫХ СТОЧНЫХ ВОД '!H47/Площадь!$C49</f>
        <v>1.76245210727969</v>
      </c>
      <c r="I47" s="242" t="n">
        <f aca="false">'СБРОС ЗАГРЯЗНЕННЫХ СТОЧНЫХ ВОД '!I47/Площадь!$C49</f>
        <v>1.60919540229885</v>
      </c>
      <c r="J47" s="242" t="n">
        <f aca="false">'СБРОС ЗАГРЯЗНЕННЫХ СТОЧНЫХ ВОД '!J47/Площадь!$C49</f>
        <v>1.49425287356322</v>
      </c>
      <c r="K47" s="242" t="n">
        <f aca="false">'СБРОС ЗАГРЯЗНЕННЫХ СТОЧНЫХ ВОД '!K47/Площадь!$C49</f>
        <v>1.34099616858238</v>
      </c>
      <c r="L47" s="242" t="n">
        <f aca="false">'СБРОС ЗАГРЯЗНЕННЫХ СТОЧНЫХ ВОД '!L47/Площадь!$C49</f>
        <v>1.30268199233716</v>
      </c>
      <c r="M47" s="242" t="n">
        <f aca="false">'СБРОС ЗАГРЯЗНЕННЫХ СТОЧНЫХ ВОД '!M47/Площадь!$C49</f>
        <v>1.14942528735632</v>
      </c>
      <c r="N47" s="242" t="n">
        <f aca="false">'СБРОС ЗАГРЯЗНЕННЫХ СТОЧНЫХ ВОД '!N47/Площадь!$C49</f>
        <v>1.14942528735632</v>
      </c>
      <c r="O47" s="242" t="n">
        <f aca="false">'СБРОС ЗАГРЯЗНЕННЫХ СТОЧНЫХ ВОД '!O47/Площадь!$C49</f>
        <v>0.996168582375479</v>
      </c>
      <c r="P47" s="242" t="n">
        <f aca="false">'СБРОС ЗАГРЯЗНЕННЫХ СТОЧНЫХ ВОД '!P47/Площадь!$C49</f>
        <v>1.03448275862069</v>
      </c>
      <c r="Q47" s="242" t="n">
        <f aca="false">'СБРОС ЗАГРЯЗНЕННЫХ СТОЧНЫХ ВОД '!Q47/Площадь!$C49</f>
        <v>0.210727969348659</v>
      </c>
      <c r="R47" s="291" t="n">
        <f aca="false">'СБРОС ЗАГРЯЗНЕННЫХ СТОЧНЫХ ВОД '!R47/Площадь!$C49</f>
        <v>0.199233716475096</v>
      </c>
    </row>
    <row r="48" customFormat="false" ht="15.75" hidden="false" customHeight="true" outlineLevel="0" collapsed="false">
      <c r="A48" s="192" t="n">
        <v>47</v>
      </c>
      <c r="B48" s="116" t="s">
        <v>49</v>
      </c>
      <c r="C48" s="290" t="n">
        <f aca="false">'СБРОС ЗАГРЯЗНЕННЫХ СТОЧНЫХ ВОД '!C48/Площадь!$C50</f>
        <v>7.8023598820059</v>
      </c>
      <c r="D48" s="242" t="n">
        <f aca="false">'СБРОС ЗАГРЯЗНЕННЫХ СТОЧНЫХ ВОД '!D48/Площадь!$C50</f>
        <v>7.55162241887906</v>
      </c>
      <c r="E48" s="242" t="n">
        <f aca="false">'СБРОС ЗАГРЯЗНЕННЫХ СТОЧНЫХ ВОД '!E48/Площадь!$C50</f>
        <v>7.27138643067847</v>
      </c>
      <c r="F48" s="242" t="n">
        <f aca="false">'СБРОС ЗАГРЯЗНЕННЫХ СТОЧНЫХ ВОД '!F48/Площадь!$C50</f>
        <v>7.0353982300885</v>
      </c>
      <c r="G48" s="242" t="n">
        <f aca="false">'СБРОС ЗАГРЯЗНЕННЫХ СТОЧНЫХ ВОД '!G48/Площадь!$C50</f>
        <v>6.47492625368732</v>
      </c>
      <c r="H48" s="242" t="n">
        <f aca="false">'СБРОС ЗАГРЯЗНЕННЫХ СТОЧНЫХ ВОД '!H48/Площадь!$C50</f>
        <v>7.22713864306785</v>
      </c>
      <c r="I48" s="242" t="n">
        <f aca="false">'СБРОС ЗАГРЯЗНЕННЫХ СТОЧНЫХ ВОД '!I48/Площадь!$C50</f>
        <v>7.34513274336283</v>
      </c>
      <c r="J48" s="242" t="n">
        <f aca="false">'СБРОС ЗАГРЯЗНЕННЫХ СТОЧНЫХ ВОД '!J48/Площадь!$C50</f>
        <v>7.07964601769912</v>
      </c>
      <c r="K48" s="242" t="n">
        <f aca="false">'СБРОС ЗАГРЯЗНЕННЫХ СТОЧНЫХ ВОД '!K48/Площадь!$C50</f>
        <v>6.88790560471976</v>
      </c>
      <c r="L48" s="242" t="n">
        <f aca="false">'СБРОС ЗАГРЯЗНЕННЫХ СТОЧНЫХ ВОД '!L48/Площадь!$C50</f>
        <v>6.47492625368732</v>
      </c>
      <c r="M48" s="242" t="n">
        <f aca="false">'СБРОС ЗАГРЯЗНЕННЫХ СТОЧНЫХ ВОД '!M48/Площадь!$C50</f>
        <v>5.63421828908555</v>
      </c>
      <c r="N48" s="242" t="n">
        <f aca="false">'СБРОС ЗАГРЯЗНЕННЫХ СТОЧНЫХ ВОД '!N48/Площадь!$C50</f>
        <v>4.79351032448378</v>
      </c>
      <c r="O48" s="242" t="n">
        <f aca="false">'СБРОС ЗАГРЯЗНЕННЫХ СТОЧНЫХ ВОД '!O48/Площадь!$C50</f>
        <v>4.71976401179941</v>
      </c>
      <c r="P48" s="242" t="n">
        <f aca="false">'СБРОС ЗАГРЯЗНЕННЫХ СТОЧНЫХ ВОД '!P48/Площадь!$C50</f>
        <v>4.36578171091445</v>
      </c>
      <c r="Q48" s="242" t="n">
        <f aca="false">'СБРОС ЗАГРЯЗНЕННЫХ СТОЧНЫХ ВОД '!Q48/Площадь!$C50</f>
        <v>4.21828908554572</v>
      </c>
      <c r="R48" s="291" t="n">
        <f aca="false">'СБРОС ЗАГРЯЗНЕННЫХ СТОЧНЫХ ВОД '!R48/Площадь!$C50</f>
        <v>4.07079646017699</v>
      </c>
    </row>
    <row r="49" customFormat="false" ht="15.75" hidden="false" customHeight="true" outlineLevel="0" collapsed="false">
      <c r="A49" s="192" t="n">
        <v>48</v>
      </c>
      <c r="B49" s="116" t="s">
        <v>50</v>
      </c>
      <c r="C49" s="290" t="n">
        <f aca="false">'СБРОС ЗАГРЯЗНЕННЫХ СТОЧНЫХ ВОД '!C49/Площадь!$C51</f>
        <v>0.665083135391924</v>
      </c>
      <c r="D49" s="242" t="n">
        <f aca="false">'СБРОС ЗАГРЯЗНЕННЫХ СТОЧНЫХ ВОД '!D49/Площадь!$C51</f>
        <v>0.712589073634204</v>
      </c>
      <c r="E49" s="242" t="n">
        <f aca="false">'СБРОС ЗАГРЯЗНЕННЫХ СТОЧНЫХ ВОД '!E49/Площадь!$C51</f>
        <v>0.641330166270784</v>
      </c>
      <c r="F49" s="242" t="n">
        <f aca="false">'СБРОС ЗАГРЯЗНЕННЫХ СТОЧНЫХ ВОД '!F49/Площадь!$C51</f>
        <v>0.593824228028504</v>
      </c>
      <c r="G49" s="242" t="n">
        <f aca="false">'СБРОС ЗАГРЯЗНЕННЫХ СТОЧНЫХ ВОД '!G49/Площадь!$C51</f>
        <v>0.546318289786223</v>
      </c>
      <c r="H49" s="242" t="n">
        <f aca="false">'СБРОС ЗАГРЯЗНЕННЫХ СТОЧНЫХ ВОД '!H49/Площадь!$C51</f>
        <v>2.49406175771972</v>
      </c>
      <c r="I49" s="242" t="n">
        <f aca="false">'СБРОС ЗАГРЯЗНЕННЫХ СТОЧНЫХ ВОД '!I49/Площадь!$C51</f>
        <v>3.0166270783848</v>
      </c>
      <c r="J49" s="242" t="n">
        <f aca="false">'СБРОС ЗАГРЯЗНЕННЫХ СТОЧНЫХ ВОД '!J49/Площадь!$C51</f>
        <v>2.7790973871734</v>
      </c>
      <c r="K49" s="242" t="n">
        <f aca="false">'СБРОС ЗАГРЯЗНЕННЫХ СТОЧНЫХ ВОД '!K49/Площадь!$C51</f>
        <v>2.6603325415677</v>
      </c>
      <c r="L49" s="242" t="n">
        <f aca="false">'СБРОС ЗАГРЯЗНЕННЫХ СТОЧНЫХ ВОД '!L49/Площадь!$C51</f>
        <v>2.75534441805226</v>
      </c>
      <c r="M49" s="242" t="n">
        <f aca="false">'СБРОС ЗАГРЯЗНЕННЫХ СТОЧНЫХ ВОД '!M49/Площадь!$C51</f>
        <v>3.15914489311164</v>
      </c>
      <c r="N49" s="242" t="n">
        <f aca="false">'СБРОС ЗАГРЯЗНЕННЫХ СТОЧНЫХ ВОД '!N49/Площадь!$C51</f>
        <v>2.58907363420428</v>
      </c>
      <c r="O49" s="242" t="n">
        <f aca="false">'СБРОС ЗАГРЯЗНЕННЫХ СТОЧНЫХ ВОД '!O49/Площадь!$C51</f>
        <v>2.04275534441805</v>
      </c>
      <c r="P49" s="242" t="n">
        <f aca="false">'СБРОС ЗАГРЯЗНЕННЫХ СТОЧНЫХ ВОД '!P49/Площадь!$C51</f>
        <v>2.20902612826603</v>
      </c>
      <c r="Q49" s="242" t="n">
        <f aca="false">'СБРОС ЗАГРЯЗНЕННЫХ СТОЧНЫХ ВОД '!Q49/Площадь!$C51</f>
        <v>2.20902612826603</v>
      </c>
      <c r="R49" s="291" t="n">
        <f aca="false">'СБРОС ЗАГРЯЗНЕННЫХ СТОЧНЫХ ВОД '!R49/Площадь!$C51</f>
        <v>1.82897862232779</v>
      </c>
    </row>
    <row r="50" customFormat="false" ht="15.75" hidden="false" customHeight="true" outlineLevel="0" collapsed="false">
      <c r="A50" s="192" t="n">
        <v>49</v>
      </c>
      <c r="B50" s="116" t="s">
        <v>51</v>
      </c>
      <c r="C50" s="290" t="n">
        <f aca="false">'СБРОС ЗАГРЯЗНЕННЫХ СТОЧНЫХ ВОД '!C50/Площадь!$C52</f>
        <v>6.6120218579235</v>
      </c>
      <c r="D50" s="242" t="n">
        <f aca="false">'СБРОС ЗАГРЯЗНЕННЫХ СТОЧНЫХ ВОД '!D50/Площадь!$C52</f>
        <v>6.6120218579235</v>
      </c>
      <c r="E50" s="242" t="n">
        <f aca="false">'СБРОС ЗАГРЯЗНЕННЫХ СТОЧНЫХ ВОД '!E50/Площадь!$C52</f>
        <v>6.44808743169399</v>
      </c>
      <c r="F50" s="242" t="n">
        <f aca="false">'СБРОС ЗАГРЯЗНЕННЫХ СТОЧНЫХ ВОД '!F50/Площадь!$C52</f>
        <v>6.28415300546448</v>
      </c>
      <c r="G50" s="242" t="n">
        <f aca="false">'СБРОС ЗАГРЯЗНЕННЫХ СТОЧНЫХ ВОД '!G50/Площадь!$C52</f>
        <v>4.97267759562842</v>
      </c>
      <c r="H50" s="242" t="n">
        <f aca="false">'СБРОС ЗАГРЯЗНЕННЫХ СТОЧНЫХ ВОД '!H50/Площадь!$C52</f>
        <v>4.69945355191257</v>
      </c>
      <c r="I50" s="242" t="n">
        <f aca="false">'СБРОС ЗАГРЯЗНЕННЫХ СТОЧНЫХ ВОД '!I50/Площадь!$C52</f>
        <v>0.546448087431694</v>
      </c>
      <c r="J50" s="242" t="n">
        <f aca="false">'СБРОС ЗАГРЯЗНЕННЫХ СТОЧНЫХ ВОД '!J50/Площадь!$C52</f>
        <v>0.601092896174863</v>
      </c>
      <c r="K50" s="242" t="n">
        <f aca="false">'СБРОС ЗАГРЯЗНЕННЫХ СТОЧНЫХ ВОД '!K50/Площадь!$C52</f>
        <v>0.546448087431694</v>
      </c>
      <c r="L50" s="242" t="n">
        <f aca="false">'СБРОС ЗАГРЯЗНЕННЫХ СТОЧНЫХ ВОД '!L50/Площадь!$C52</f>
        <v>0.491803278688525</v>
      </c>
      <c r="M50" s="242" t="n">
        <f aca="false">'СБРОС ЗАГРЯЗНЕННЫХ СТОЧНЫХ ВОД '!M50/Площадь!$C52</f>
        <v>2.02185792349727</v>
      </c>
      <c r="N50" s="242" t="n">
        <f aca="false">'СБРОС ЗАГРЯЗНЕННЫХ СТОЧНЫХ ВОД '!N50/Площадь!$C52</f>
        <v>2.02185792349727</v>
      </c>
      <c r="O50" s="242" t="n">
        <f aca="false">'СБРОС ЗАГРЯЗНЕННЫХ СТОЧНЫХ ВОД '!O50/Площадь!$C52</f>
        <v>1.80327868852459</v>
      </c>
      <c r="P50" s="242" t="n">
        <f aca="false">'СБРОС ЗАГРЯЗНЕННЫХ СТОЧНЫХ ВОД '!P50/Площадь!$C52</f>
        <v>4.59016393442623</v>
      </c>
      <c r="Q50" s="242" t="n">
        <f aca="false">'СБРОС ЗАГРЯЗНЕННЫХ СТОЧНЫХ ВОД '!Q50/Площадь!$C52</f>
        <v>3.98907103825137</v>
      </c>
      <c r="R50" s="291" t="n">
        <f aca="false">'СБРОС ЗАГРЯЗНЕННЫХ СТОЧНЫХ ВОД '!R50/Площадь!$C52</f>
        <v>3.16939890710383</v>
      </c>
    </row>
    <row r="51" customFormat="false" ht="15.75" hidden="false" customHeight="true" outlineLevel="0" collapsed="false">
      <c r="A51" s="192" t="n">
        <v>50</v>
      </c>
      <c r="B51" s="116" t="s">
        <v>52</v>
      </c>
      <c r="C51" s="290" t="n">
        <f aca="false">'СБРОС ЗАГРЯЗНЕННЫХ СТОЧНЫХ ВОД '!C51/Площадь!$C53</f>
        <v>1.97877652933833</v>
      </c>
      <c r="D51" s="242" t="n">
        <f aca="false">'СБРОС ЗАГРЯЗНЕННЫХ СТОЧНЫХ ВОД '!D51/Площадь!$C53</f>
        <v>1.88514357053683</v>
      </c>
      <c r="E51" s="242" t="n">
        <f aca="false">'СБРОС ЗАГРЯЗНЕННЫХ СТОЧНЫХ ВОД '!E51/Площадь!$C53</f>
        <v>1.74157303370787</v>
      </c>
      <c r="F51" s="242" t="n">
        <f aca="false">'СБРОС ЗАГРЯЗНЕННЫХ СТОЧНЫХ ВОД '!F51/Площадь!$C53</f>
        <v>2.29088639200999</v>
      </c>
      <c r="G51" s="242" t="n">
        <f aca="false">'СБРОС ЗАГРЯЗНЕННЫХ СТОЧНЫХ ВОД '!G51/Площадь!$C53</f>
        <v>1.96004993757803</v>
      </c>
      <c r="H51" s="242" t="n">
        <f aca="false">'СБРОС ЗАГРЯЗНЕННЫХ СТОЧНЫХ ВОД '!H51/Площадь!$C53</f>
        <v>1.95380774032459</v>
      </c>
      <c r="I51" s="242" t="n">
        <f aca="false">'СБРОС ЗАГРЯЗНЕННЫХ СТОЧНЫХ ВОД '!I51/Площадь!$C53</f>
        <v>2.47815230961298</v>
      </c>
      <c r="J51" s="242" t="n">
        <f aca="false">'СБРОС ЗАГРЯЗНЕННЫХ СТОЧНЫХ ВОД '!J51/Площадь!$C53</f>
        <v>2.54057428214732</v>
      </c>
      <c r="K51" s="242" t="n">
        <f aca="false">'СБРОС ЗАГРЯЗНЕННЫХ СТОЧНЫХ ВОД '!K51/Площадь!$C53</f>
        <v>2.55930087390762</v>
      </c>
      <c r="L51" s="242" t="n">
        <f aca="false">'СБРОС ЗАГРЯЗНЕННЫХ СТОЧНЫХ ВОД '!L51/Площадь!$C53</f>
        <v>2.48439450686642</v>
      </c>
      <c r="M51" s="242" t="n">
        <f aca="false">'СБРОС ЗАГРЯЗНЕННЫХ СТОЧНЫХ ВОД '!M51/Площадь!$C53</f>
        <v>2.39076154806492</v>
      </c>
      <c r="N51" s="242" t="n">
        <f aca="false">'СБРОС ЗАГРЯЗНЕННЫХ СТОЧНЫХ ВОД '!N51/Площадь!$C53</f>
        <v>2.23470661672909</v>
      </c>
      <c r="O51" s="242" t="n">
        <f aca="false">'СБРОС ЗАГРЯЗНЕННЫХ СТОЧНЫХ ВОД '!O51/Площадь!$C53</f>
        <v>1.97877652933833</v>
      </c>
      <c r="P51" s="242" t="n">
        <f aca="false">'СБРОС ЗАГРЯЗНЕННЫХ СТОЧНЫХ ВОД '!P51/Площадь!$C53</f>
        <v>1.32334581772784</v>
      </c>
      <c r="Q51" s="242" t="n">
        <f aca="false">'СБРОС ЗАГРЯЗНЕННЫХ СТОЧНЫХ ВОД '!Q51/Площадь!$C53</f>
        <v>1.31086142322097</v>
      </c>
      <c r="R51" s="291" t="n">
        <f aca="false">'СБРОС ЗАГРЯЗНЕННЫХ СТОЧНЫХ ВОД '!R51/Площадь!$C53</f>
        <v>1.21098626716604</v>
      </c>
    </row>
    <row r="52" customFormat="false" ht="15.75" hidden="false" customHeight="true" outlineLevel="0" collapsed="false">
      <c r="A52" s="192" t="n">
        <v>51</v>
      </c>
      <c r="B52" s="116" t="s">
        <v>53</v>
      </c>
      <c r="C52" s="290" t="n">
        <f aca="false">'СБРОС ЗАГРЯЗНЕННЫХ СТОЧНЫХ ВОД '!C52/Площадь!$C54</f>
        <v>1.09634551495017</v>
      </c>
      <c r="D52" s="242" t="n">
        <f aca="false">'СБРОС ЗАГРЯЗНЕННЫХ СТОЧНЫХ ВОД '!D52/Площадь!$C54</f>
        <v>1.32059800664452</v>
      </c>
      <c r="E52" s="242" t="n">
        <f aca="false">'СБРОС ЗАГРЯЗНЕННЫХ СТОЧНЫХ ВОД '!E52/Площадь!$C54</f>
        <v>1.22093023255814</v>
      </c>
      <c r="F52" s="242" t="n">
        <f aca="false">'СБРОС ЗАГРЯЗНЕННЫХ СТОЧНЫХ ВОД '!F52/Площадь!$C54</f>
        <v>1.22093023255814</v>
      </c>
      <c r="G52" s="242" t="n">
        <f aca="false">'СБРОС ЗАГРЯЗНЕННЫХ СТОЧНЫХ ВОД '!G52/Площадь!$C54</f>
        <v>1.15448504983389</v>
      </c>
      <c r="H52" s="242" t="n">
        <f aca="false">'СБРОС ЗАГРЯЗНЕННЫХ СТОЧНЫХ ВОД '!H52/Площадь!$C54</f>
        <v>1.70265780730897</v>
      </c>
      <c r="I52" s="242" t="n">
        <f aca="false">'СБРОС ЗАГРЯЗНЕННЫХ СТОЧНЫХ ВОД '!I52/Площадь!$C54</f>
        <v>1.46179401993355</v>
      </c>
      <c r="J52" s="242" t="n">
        <f aca="false">'СБРОС ЗАГРЯЗНЕННЫХ СТОЧНЫХ ВОД '!J52/Площадь!$C54</f>
        <v>1.4202657807309</v>
      </c>
      <c r="K52" s="242" t="n">
        <f aca="false">'СБРОС ЗАГРЯЗНЕННЫХ СТОЧНЫХ ВОД '!K52/Площадь!$C54</f>
        <v>1.40365448504983</v>
      </c>
      <c r="L52" s="242" t="n">
        <f aca="false">'СБРОС ЗАГРЯЗНЕННЫХ СТОЧНЫХ ВОД '!L52/Площадь!$C54</f>
        <v>1.21262458471761</v>
      </c>
      <c r="M52" s="242" t="n">
        <f aca="false">'СБРОС ЗАГРЯЗНЕННЫХ СТОЧНЫХ ВОД '!M52/Площадь!$C54</f>
        <v>1.09634551495017</v>
      </c>
      <c r="N52" s="242" t="n">
        <f aca="false">'СБРОС ЗАГРЯЗНЕННЫХ СТОЧНЫХ ВОД '!N52/Площадь!$C54</f>
        <v>1.05481727574751</v>
      </c>
      <c r="O52" s="242" t="n">
        <f aca="false">'СБРОС ЗАГРЯЗНЕННЫХ СТОЧНЫХ ВОД '!O52/Площадь!$C54</f>
        <v>0.714285714285714</v>
      </c>
      <c r="P52" s="242" t="n">
        <f aca="false">'СБРОС ЗАГРЯЗНЕННЫХ СТОЧНЫХ ВОД '!P52/Площадь!$C54</f>
        <v>0.656146179401993</v>
      </c>
      <c r="Q52" s="242" t="n">
        <f aca="false">'СБРОС ЗАГРЯЗНЕННЫХ СТОЧНЫХ ВОД '!Q52/Площадь!$C54</f>
        <v>0.921926910299003</v>
      </c>
      <c r="R52" s="291" t="n">
        <f aca="false">'СБРОС ЗАГРЯЗНЕННЫХ СТОЧНЫХ ВОД '!R52/Площадь!$C54</f>
        <v>0.913621262458472</v>
      </c>
    </row>
    <row r="53" customFormat="false" ht="15.75" hidden="false" customHeight="true" outlineLevel="0" collapsed="false">
      <c r="A53" s="192" t="n">
        <v>52</v>
      </c>
      <c r="B53" s="116" t="s">
        <v>54</v>
      </c>
      <c r="C53" s="290" t="n">
        <f aca="false">'СБРОС ЗАГРЯЗНЕННЫХ СТОЧНЫХ ВОД '!C53/Площадь!$C55</f>
        <v>5.54830287206266</v>
      </c>
      <c r="D53" s="242" t="n">
        <f aca="false">'СБРОС ЗАГРЯЗНЕННЫХ СТОЧНЫХ ВОД '!D53/Площадь!$C55</f>
        <v>5.48302872062663</v>
      </c>
      <c r="E53" s="242" t="n">
        <f aca="false">'СБРОС ЗАГРЯЗНЕННЫХ СТОЧНЫХ ВОД '!E53/Площадь!$C55</f>
        <v>5.35248041775457</v>
      </c>
      <c r="F53" s="242" t="n">
        <f aca="false">'СБРОС ЗАГРЯЗНЕННЫХ СТОЧНЫХ ВОД '!F53/Площадь!$C55</f>
        <v>5.35248041775457</v>
      </c>
      <c r="G53" s="242" t="n">
        <f aca="false">'СБРОС ЗАГРЯЗНЕННЫХ СТОЧНЫХ ВОД '!G53/Площадь!$C55</f>
        <v>4.94778067885118</v>
      </c>
      <c r="H53" s="242" t="n">
        <f aca="false">'СБРОС ЗАГРЯЗНЕННЫХ СТОЧНЫХ ВОД '!H53/Площадь!$C55</f>
        <v>6.16187989556136</v>
      </c>
      <c r="I53" s="242" t="n">
        <f aca="false">'СБРОС ЗАГРЯЗНЕННЫХ СТОЧНЫХ ВОД '!I53/Площадь!$C55</f>
        <v>6.01827676240209</v>
      </c>
      <c r="J53" s="242" t="n">
        <f aca="false">'СБРОС ЗАГРЯЗНЕННЫХ СТОЧНЫХ ВОД '!J53/Площадь!$C55</f>
        <v>5.88772845953003</v>
      </c>
      <c r="K53" s="242" t="n">
        <f aca="false">'СБРОС ЗАГРЯЗНЕННЫХ СТОЧНЫХ ВОД '!K53/Площадь!$C55</f>
        <v>6.85378590078329</v>
      </c>
      <c r="L53" s="242" t="n">
        <f aca="false">'СБРОС ЗАГРЯЗНЕННЫХ СТОЧНЫХ ВОД '!L53/Площадь!$C55</f>
        <v>5.18276762402089</v>
      </c>
      <c r="M53" s="242" t="n">
        <f aca="false">'СБРОС ЗАГРЯЗНЕННЫХ СТОЧНЫХ ВОД '!M53/Площадь!$C55</f>
        <v>5.09138381201044</v>
      </c>
      <c r="N53" s="242" t="n">
        <f aca="false">'СБРОС ЗАГРЯЗНЕННЫХ СТОЧНЫХ ВОД '!N53/Площадь!$C55</f>
        <v>4.92167101827676</v>
      </c>
      <c r="O53" s="242" t="n">
        <f aca="false">'СБРОС ЗАГРЯЗНЕННЫХ СТОЧНЫХ ВОД '!O53/Площадь!$C55</f>
        <v>4.83028720626632</v>
      </c>
      <c r="P53" s="242" t="n">
        <f aca="false">'СБРОС ЗАГРЯЗНЕННЫХ СТОЧНЫХ ВОД '!P53/Площадь!$C55</f>
        <v>4.73890339425588</v>
      </c>
      <c r="Q53" s="242" t="n">
        <f aca="false">'СБРОС ЗАГРЯЗНЕННЫХ СТОЧНЫХ ВОД '!Q53/Площадь!$C55</f>
        <v>4.08616187989556</v>
      </c>
      <c r="R53" s="291" t="n">
        <f aca="false">'СБРОС ЗАГРЯЗНЕННЫХ СТОЧНЫХ ВОД '!R53/Площадь!$C55</f>
        <v>4.17754569190601</v>
      </c>
    </row>
    <row r="54" customFormat="false" ht="15.75" hidden="false" customHeight="true" outlineLevel="0" collapsed="false">
      <c r="A54" s="192" t="n">
        <v>53</v>
      </c>
      <c r="B54" s="116" t="s">
        <v>55</v>
      </c>
      <c r="C54" s="290" t="n">
        <f aca="false">'СБРОС ЗАГРЯЗНЕННЫХ СТОЧНЫХ ВОД '!C54/Площадь!$C56</f>
        <v>1.20452708164915</v>
      </c>
      <c r="D54" s="242" t="n">
        <f aca="false">'СБРОС ЗАГРЯЗНЕННЫХ СТОЧНЫХ ВОД '!D54/Площадь!$C56</f>
        <v>1.16410670978173</v>
      </c>
      <c r="E54" s="242" t="n">
        <f aca="false">'СБРОС ЗАГРЯЗНЕННЫХ СТОЧНЫХ ВОД '!E54/Площадь!$C56</f>
        <v>1.14793856103476</v>
      </c>
      <c r="F54" s="242" t="n">
        <f aca="false">'СБРОС ЗАГРЯЗНЕННЫХ СТОЧНЫХ ВОД '!F54/Площадь!$C56</f>
        <v>1.10751818916734</v>
      </c>
      <c r="G54" s="242" t="n">
        <f aca="false">'СБРОС ЗАГРЯЗНЕННЫХ СТОЧНЫХ ВОД '!G54/Площадь!$C56</f>
        <v>1.09943411479386</v>
      </c>
      <c r="H54" s="242" t="n">
        <f aca="false">'СБРОС ЗАГРЯЗНЕННЫХ СТОЧНЫХ ВОД '!H54/Площадь!$C56</f>
        <v>0.986257073565077</v>
      </c>
      <c r="I54" s="242" t="n">
        <f aca="false">'СБРОС ЗАГРЯЗНЕННЫХ СТОЧНЫХ ВОД '!I54/Площадь!$C56</f>
        <v>1.06709781729992</v>
      </c>
      <c r="J54" s="242" t="n">
        <f aca="false">'СБРОС ЗАГРЯЗНЕННЫХ СТОЧНЫХ ВОД '!J54/Площадь!$C56</f>
        <v>1.0266774454325</v>
      </c>
      <c r="K54" s="242" t="n">
        <f aca="false">'СБРОС ЗАГРЯЗНЕННЫХ СТОЧНЫХ ВОД '!K54/Площадь!$C56</f>
        <v>0.970088924818108</v>
      </c>
      <c r="L54" s="242" t="n">
        <f aca="false">'СБРОС ЗАГРЯЗНЕННЫХ СТОЧНЫХ ВОД '!L54/Площадь!$C56</f>
        <v>0.937752627324171</v>
      </c>
      <c r="M54" s="242" t="n">
        <f aca="false">'СБРОС ЗАГРЯЗНЕННЫХ СТОЧНЫХ ВОД '!M54/Площадь!$C56</f>
        <v>0.881164106709782</v>
      </c>
      <c r="N54" s="242" t="n">
        <f aca="false">'СБРОС ЗАГРЯЗНЕННЫХ СТОЧНЫХ ВОД '!N54/Площадь!$C56</f>
        <v>0.873080032336298</v>
      </c>
      <c r="O54" s="242" t="n">
        <f aca="false">'СБРОС ЗАГРЯЗНЕННЫХ СТОЧНЫХ ВОД '!O54/Площадь!$C56</f>
        <v>0.848827809215845</v>
      </c>
      <c r="P54" s="242" t="n">
        <f aca="false">'СБРОС ЗАГРЯЗНЕННЫХ СТОЧНЫХ ВОД '!P54/Площадь!$C56</f>
        <v>0.824575586095392</v>
      </c>
      <c r="Q54" s="242" t="n">
        <f aca="false">'СБРОС ЗАГРЯЗНЕННЫХ СТОЧНЫХ ВОД '!Q54/Площадь!$C56</f>
        <v>0.776071139854487</v>
      </c>
      <c r="R54" s="291" t="n">
        <f aca="false">'СБРОС ЗАГРЯЗНЕННЫХ СТОЧНЫХ ВОД '!R54/Площадь!$C56</f>
        <v>0.759902991107518</v>
      </c>
    </row>
    <row r="55" customFormat="false" ht="15.75" hidden="false" customHeight="true" outlineLevel="0" collapsed="false">
      <c r="A55" s="192" t="n">
        <v>54</v>
      </c>
      <c r="B55" s="116" t="s">
        <v>56</v>
      </c>
      <c r="C55" s="290" t="n">
        <f aca="false">'СБРОС ЗАГРЯЗНЕННЫХ СТОЧНЫХ ВОД '!C55/Площадь!$C57</f>
        <v>3.20276497695853</v>
      </c>
      <c r="D55" s="242" t="n">
        <f aca="false">'СБРОС ЗАГРЯЗНЕННЫХ СТОЧНЫХ ВОД '!D55/Площадь!$C57</f>
        <v>3.15668202764977</v>
      </c>
      <c r="E55" s="242" t="n">
        <f aca="false">'СБРОС ЗАГРЯЗНЕННЫХ СТОЧНЫХ ВОД '!E55/Площадь!$C57</f>
        <v>2.94930875576037</v>
      </c>
      <c r="F55" s="242" t="n">
        <f aca="false">'СБРОС ЗАГРЯЗНЕННЫХ СТОЧНЫХ ВОД '!F55/Площадь!$C57</f>
        <v>2.85714285714286</v>
      </c>
      <c r="G55" s="242" t="n">
        <f aca="false">'СБРОС ЗАГРЯЗНЕННЫХ СТОЧНЫХ ВОД '!G55/Площадь!$C57</f>
        <v>2.67281105990783</v>
      </c>
      <c r="H55" s="242" t="n">
        <f aca="false">'СБРОС ЗАГРЯЗНЕННЫХ СТОЧНЫХ ВОД '!H55/Площадь!$C57</f>
        <v>2.55760368663595</v>
      </c>
      <c r="I55" s="242" t="n">
        <f aca="false">'СБРОС ЗАГРЯЗНЕННЫХ СТОЧНЫХ ВОД '!I55/Площадь!$C57</f>
        <v>2.48847926267281</v>
      </c>
      <c r="J55" s="242" t="n">
        <f aca="false">'СБРОС ЗАГРЯЗНЕННЫХ СТОЧНЫХ ВОД '!J55/Площадь!$C57</f>
        <v>2.41935483870968</v>
      </c>
      <c r="K55" s="242" t="n">
        <f aca="false">'СБРОС ЗАГРЯЗНЕННЫХ СТОЧНЫХ ВОД '!K55/Площадь!$C57</f>
        <v>2.30414746543779</v>
      </c>
      <c r="L55" s="242" t="n">
        <f aca="false">'СБРОС ЗАГРЯЗНЕННЫХ СТОЧНЫХ ВОД '!L55/Площадь!$C57</f>
        <v>2.1889400921659</v>
      </c>
      <c r="M55" s="242" t="n">
        <f aca="false">'СБРОС ЗАГРЯЗНЕННЫХ СТОЧНЫХ ВОД '!M55/Площадь!$C57</f>
        <v>2.11981566820277</v>
      </c>
      <c r="N55" s="242" t="n">
        <f aca="false">'СБРОС ЗАГРЯЗНЕННЫХ СТОЧНЫХ ВОД '!N55/Площадь!$C57</f>
        <v>2.16589861751152</v>
      </c>
      <c r="O55" s="242" t="n">
        <f aca="false">'СБРОС ЗАГРЯЗНЕННЫХ СТОЧНЫХ ВОД '!O55/Площадь!$C57</f>
        <v>2.14285714285714</v>
      </c>
      <c r="P55" s="242" t="n">
        <f aca="false">'СБРОС ЗАГРЯЗНЕННЫХ СТОЧНЫХ ВОД '!P55/Площадь!$C57</f>
        <v>2.11981566820277</v>
      </c>
      <c r="Q55" s="242" t="n">
        <f aca="false">'СБРОС ЗАГРЯЗНЕННЫХ СТОЧНЫХ ВОД '!Q55/Площадь!$C57</f>
        <v>2.09677419354839</v>
      </c>
      <c r="R55" s="291" t="n">
        <f aca="false">'СБРОС ЗАГРЯЗНЕННЫХ СТОЧНЫХ ВОД '!R55/Площадь!$C57</f>
        <v>2.21198156682028</v>
      </c>
    </row>
    <row r="56" customFormat="false" ht="15.75" hidden="false" customHeight="true" outlineLevel="0" collapsed="false">
      <c r="A56" s="192" t="n">
        <v>55</v>
      </c>
      <c r="B56" s="116" t="s">
        <v>57</v>
      </c>
      <c r="C56" s="290" t="n">
        <f aca="false">'СБРОС ЗАГРЯЗНЕННЫХ СТОЧНЫХ ВОД '!C56/Площадь!$C58</f>
        <v>8.67537313432836</v>
      </c>
      <c r="D56" s="242" t="n">
        <f aca="false">'СБРОС ЗАГРЯЗНЕННЫХ СТОЧНЫХ ВОД '!D56/Площадь!$C58</f>
        <v>8.67537313432836</v>
      </c>
      <c r="E56" s="242" t="n">
        <f aca="false">'СБРОС ЗАГРЯЗНЕННЫХ СТОЧНЫХ ВОД '!E56/Площадь!$C58</f>
        <v>8.47014925373134</v>
      </c>
      <c r="F56" s="242" t="n">
        <f aca="false">'СБРОС ЗАГРЯЗНЕННЫХ СТОЧНЫХ ВОД '!F56/Площадь!$C58</f>
        <v>8.30223880597015</v>
      </c>
      <c r="G56" s="242" t="n">
        <f aca="false">'СБРОС ЗАГРЯЗНЕННЫХ СТОЧНЫХ ВОД '!G56/Площадь!$C58</f>
        <v>7.57462686567164</v>
      </c>
      <c r="H56" s="242" t="n">
        <f aca="false">'СБРОС ЗАГРЯЗНЕННЫХ СТОЧНЫХ ВОД '!H56/Площадь!$C58</f>
        <v>7.40671641791045</v>
      </c>
      <c r="I56" s="242" t="n">
        <f aca="false">'СБРОС ЗАГРЯЗНЕННЫХ СТОЧНЫХ ВОД '!I56/Площадь!$C58</f>
        <v>7.36940298507463</v>
      </c>
      <c r="J56" s="242" t="n">
        <f aca="false">'СБРОС ЗАГРЯЗНЕННЫХ СТОЧНЫХ ВОД '!J56/Площадь!$C58</f>
        <v>6.75373134328358</v>
      </c>
      <c r="K56" s="242" t="n">
        <f aca="false">'СБРОС ЗАГРЯЗНЕННЫХ СТОЧНЫХ ВОД '!K56/Площадь!$C58</f>
        <v>6.54850746268657</v>
      </c>
      <c r="L56" s="242" t="n">
        <f aca="false">'СБРОС ЗАГРЯЗНЕННЫХ СТОЧНЫХ ВОД '!L56/Площадь!$C58</f>
        <v>6.45522388059702</v>
      </c>
      <c r="M56" s="242" t="n">
        <f aca="false">'СБРОС ЗАГРЯЗНЕННЫХ СТОЧНЫХ ВОД '!M56/Площадь!$C58</f>
        <v>6.82835820895522</v>
      </c>
      <c r="N56" s="242" t="n">
        <f aca="false">'СБРОС ЗАГРЯЗНЕННЫХ СТОЧНЫХ ВОД '!N56/Площадь!$C58</f>
        <v>6.86567164179104</v>
      </c>
      <c r="O56" s="242" t="n">
        <f aca="false">'СБРОС ЗАГРЯЗНЕННЫХ СТОЧНЫХ ВОД '!O56/Площадь!$C58</f>
        <v>7.44402985074627</v>
      </c>
      <c r="P56" s="242" t="n">
        <f aca="false">'СБРОС ЗАГРЯЗНЕННЫХ СТОЧНЫХ ВОД '!P56/Площадь!$C58</f>
        <v>7.25746268656716</v>
      </c>
      <c r="Q56" s="242" t="n">
        <f aca="false">'СБРОС ЗАГРЯЗНЕННЫХ СТОЧНЫХ ВОД '!Q56/Площадь!$C58</f>
        <v>6.82835820895522</v>
      </c>
      <c r="R56" s="291" t="n">
        <f aca="false">'СБРОС ЗАГРЯЗНЕННЫХ СТОЧНЫХ ВОД '!R56/Площадь!$C58</f>
        <v>6.67910447761194</v>
      </c>
    </row>
    <row r="57" customFormat="false" ht="15.75" hidden="false" customHeight="true" outlineLevel="0" collapsed="false">
      <c r="A57" s="192" t="n">
        <v>56</v>
      </c>
      <c r="B57" s="116" t="s">
        <v>58</v>
      </c>
      <c r="C57" s="290" t="n">
        <f aca="false">'СБРОС ЗАГРЯЗНЕННЫХ СТОЧНЫХ ВОД '!C57/Площадь!$C59</f>
        <v>2.34189723320158</v>
      </c>
      <c r="D57" s="242" t="n">
        <f aca="false">'СБРОС ЗАГРЯЗНЕННЫХ СТОЧНЫХ ВОД '!D57/Площадь!$C59</f>
        <v>2.39130434782609</v>
      </c>
      <c r="E57" s="242" t="n">
        <f aca="false">'СБРОС ЗАГРЯЗНЕННЫХ СТОЧНЫХ ВОД '!E57/Площадь!$C59</f>
        <v>2.4802371541502</v>
      </c>
      <c r="F57" s="242" t="n">
        <f aca="false">'СБРОС ЗАГРЯЗНЕННЫХ СТОЧНЫХ ВОД '!F57/Площадь!$C59</f>
        <v>1.94664031620553</v>
      </c>
      <c r="G57" s="242" t="n">
        <f aca="false">'СБРОС ЗАГРЯЗНЕННЫХ СТОЧНЫХ ВОД '!G57/Площадь!$C59</f>
        <v>0.553359683794466</v>
      </c>
      <c r="H57" s="242" t="n">
        <f aca="false">'СБРОС ЗАГРЯЗНЕННЫХ СТОЧНЫХ ВОД '!H57/Площадь!$C59</f>
        <v>0.237154150197628</v>
      </c>
      <c r="I57" s="242" t="n">
        <f aca="false">'СБРОС ЗАГРЯЗНЕННЫХ СТОЧНЫХ ВОД '!I57/Площадь!$C59</f>
        <v>0.177865612648221</v>
      </c>
      <c r="J57" s="242" t="n">
        <f aca="false">'СБРОС ЗАГРЯЗНЕННЫХ СТОЧНЫХ ВОД '!J57/Площадь!$C59</f>
        <v>1.10671936758893</v>
      </c>
      <c r="K57" s="242" t="n">
        <f aca="false">'СБРОС ЗАГРЯЗНЕННЫХ СТОЧНЫХ ВОД '!K57/Площадь!$C59</f>
        <v>0.8300395256917</v>
      </c>
      <c r="L57" s="242" t="n">
        <f aca="false">'СБРОС ЗАГРЯЗНЕННЫХ СТОЧНЫХ ВОД '!L57/Площадь!$C59</f>
        <v>0.16798418972332</v>
      </c>
      <c r="M57" s="242" t="n">
        <f aca="false">'СБРОС ЗАГРЯЗНЕННЫХ СТОЧНЫХ ВОД '!M57/Площадь!$C59</f>
        <v>0.128458498023715</v>
      </c>
      <c r="N57" s="242" t="n">
        <f aca="false">'СБРОС ЗАГРЯЗНЕННЫХ СТОЧНЫХ ВОД '!N57/Площадь!$C59</f>
        <v>0.128458498023715</v>
      </c>
      <c r="O57" s="242" t="n">
        <f aca="false">'СБРОС ЗАГРЯЗНЕННЫХ СТОЧНЫХ ВОД '!O57/Площадь!$C59</f>
        <v>0.0988142292490119</v>
      </c>
      <c r="P57" s="242" t="n">
        <f aca="false">'СБРОС ЗАГРЯЗНЕННЫХ СТОЧНЫХ ВОД '!P57/Площадь!$C59</f>
        <v>0.938735177865613</v>
      </c>
      <c r="Q57" s="242" t="n">
        <f aca="false">'СБРОС ЗАГРЯЗНЕННЫХ СТОЧНЫХ ВОД '!Q57/Площадь!$C59</f>
        <v>0.968379446640316</v>
      </c>
      <c r="R57" s="291" t="n">
        <f aca="false">'СБРОС ЗАГРЯЗНЕННЫХ СТОЧНЫХ ВОД '!R57/Площадь!$C59</f>
        <v>0.889328063241107</v>
      </c>
    </row>
    <row r="58" customFormat="false" ht="15.75" hidden="false" customHeight="true" outlineLevel="0" collapsed="false">
      <c r="A58" s="194" t="n">
        <v>57</v>
      </c>
      <c r="B58" s="122" t="s">
        <v>59</v>
      </c>
      <c r="C58" s="292" t="n">
        <f aca="false">'СБРОС ЗАГРЯЗНЕННЫХ СТОЧНЫХ ВОД '!C58/Площадь!$C60</f>
        <v>3.09139784946237</v>
      </c>
      <c r="D58" s="246" t="n">
        <f aca="false">'СБРОС ЗАГРЯЗНЕННЫХ СТОЧНЫХ ВОД '!D58/Площадь!$C60</f>
        <v>3.09139784946237</v>
      </c>
      <c r="E58" s="246" t="n">
        <f aca="false">'СБРОС ЗАГРЯЗНЕННЫХ СТОЧНЫХ ВОД '!E58/Площадь!$C60</f>
        <v>3.17204301075269</v>
      </c>
      <c r="F58" s="246" t="n">
        <f aca="false">'СБРОС ЗАГРЯЗНЕННЫХ СТОЧНЫХ ВОД '!F58/Площадь!$C60</f>
        <v>3.03763440860215</v>
      </c>
      <c r="G58" s="246" t="n">
        <f aca="false">'СБРОС ЗАГРЯЗНЕННЫХ СТОЧНЫХ ВОД '!G58/Площадь!$C60</f>
        <v>2.8494623655914</v>
      </c>
      <c r="H58" s="246" t="n">
        <f aca="false">'СБРОС ЗАГРЯЗНЕННЫХ СТОЧНЫХ ВОД '!H58/Площадь!$C60</f>
        <v>2.98387096774194</v>
      </c>
      <c r="I58" s="246" t="n">
        <f aca="false">'СБРОС ЗАГРЯЗНЕННЫХ СТОЧНЫХ ВОД '!I58/Площадь!$C60</f>
        <v>3.09139784946237</v>
      </c>
      <c r="J58" s="246" t="n">
        <f aca="false">'СБРОС ЗАГРЯЗНЕННЫХ СТОЧНЫХ ВОД '!J58/Площадь!$C60</f>
        <v>2.95698924731183</v>
      </c>
      <c r="K58" s="246" t="n">
        <f aca="false">'СБРОС ЗАГРЯЗНЕННЫХ СТОЧНЫХ ВОД '!K58/Площадь!$C60</f>
        <v>2.82258064516129</v>
      </c>
      <c r="L58" s="246" t="n">
        <f aca="false">'СБРОС ЗАГРЯЗНЕННЫХ СТОЧНЫХ ВОД '!L58/Площадь!$C60</f>
        <v>2.68817204301075</v>
      </c>
      <c r="M58" s="246" t="n">
        <f aca="false">'СБРОС ЗАГРЯЗНЕННЫХ СТОЧНЫХ ВОД '!M58/Площадь!$C60</f>
        <v>3.27956989247312</v>
      </c>
      <c r="N58" s="246" t="n">
        <f aca="false">'СБРОС ЗАГРЯЗНЕННЫХ СТОЧНЫХ ВОД '!N58/Площадь!$C60</f>
        <v>3.36021505376344</v>
      </c>
      <c r="O58" s="246" t="n">
        <f aca="false">'СБРОС ЗАГРЯЗНЕННЫХ СТОЧНЫХ ВОД '!O58/Площадь!$C60</f>
        <v>2.71505376344086</v>
      </c>
      <c r="P58" s="246" t="n">
        <f aca="false">'СБРОС ЗАГРЯЗНЕННЫХ СТОЧНЫХ ВОД '!P58/Площадь!$C60</f>
        <v>2.52688172043011</v>
      </c>
      <c r="Q58" s="246" t="n">
        <f aca="false">'СБРОС ЗАГРЯЗНЕННЫХ СТОЧНЫХ ВОД '!Q58/Площадь!$C60</f>
        <v>2.52688172043011</v>
      </c>
      <c r="R58" s="293" t="n">
        <f aca="false">'СБРОС ЗАГРЯЗНЕННЫХ СТОЧНЫХ ВОД '!R58/Площадь!$C60</f>
        <v>2.39247311827957</v>
      </c>
    </row>
    <row r="59" customFormat="false" ht="15.75" hidden="false" customHeight="true" outlineLevel="0" collapsed="false">
      <c r="A59" s="190" t="n">
        <v>58</v>
      </c>
      <c r="B59" s="114" t="s">
        <v>60</v>
      </c>
      <c r="C59" s="288" t="n">
        <f aca="false">'СБРОС ЗАГРЯЗНЕННЫХ СТОЧНЫХ ВОД '!C59/Площадь!$C61</f>
        <v>0.825174825174825</v>
      </c>
      <c r="D59" s="235" t="n">
        <f aca="false">'СБРОС ЗАГРЯЗНЕННЫХ СТОЧНЫХ ВОД '!D59/Площадь!$C61</f>
        <v>0.797202797202797</v>
      </c>
      <c r="E59" s="235" t="n">
        <f aca="false">'СБРОС ЗАГРЯЗНЕННЫХ СТОЧНЫХ ВОД '!E59/Площадь!$C61</f>
        <v>0.783216783216783</v>
      </c>
      <c r="F59" s="235" t="n">
        <f aca="false">'СБРОС ЗАГРЯЗНЕННЫХ СТОЧНЫХ ВОД '!F59/Площадь!$C61</f>
        <v>0.755244755244755</v>
      </c>
      <c r="G59" s="235" t="n">
        <f aca="false">'СБРОС ЗАГРЯЗНЕННЫХ СТОЧНЫХ ВОД '!G59/Площадь!$C61</f>
        <v>0.727272727272727</v>
      </c>
      <c r="H59" s="235" t="n">
        <f aca="false">'СБРОС ЗАГРЯЗНЕННЫХ СТОЧНЫХ ВОД '!H59/Площадь!$C61</f>
        <v>0.699300699300699</v>
      </c>
      <c r="I59" s="235" t="n">
        <f aca="false">'СБРОС ЗАГРЯЗНЕННЫХ СТОЧНЫХ ВОД '!I59/Площадь!$C61</f>
        <v>0.643356643356643</v>
      </c>
      <c r="J59" s="235" t="n">
        <f aca="false">'СБРОС ЗАГРЯЗНЕННЫХ СТОЧНЫХ ВОД '!J59/Площадь!$C61</f>
        <v>0.601398601398601</v>
      </c>
      <c r="K59" s="235" t="n">
        <f aca="false">'СБРОС ЗАГРЯЗНЕННЫХ СТОЧНЫХ ВОД '!K59/Площадь!$C61</f>
        <v>0.55944055944056</v>
      </c>
      <c r="L59" s="235" t="n">
        <f aca="false">'СБРОС ЗАГРЯЗНЕННЫХ СТОЧНЫХ ВОД '!L59/Площадь!$C61</f>
        <v>0.545454545454545</v>
      </c>
      <c r="M59" s="235" t="n">
        <f aca="false">'СБРОС ЗАГРЯЗНЕННЫХ СТОЧНЫХ ВОД '!M59/Площадь!$C61</f>
        <v>0.531468531468532</v>
      </c>
      <c r="N59" s="235" t="n">
        <f aca="false">'СБРОС ЗАГРЯЗНЕННЫХ СТОЧНЫХ ВОД '!N59/Площадь!$C61</f>
        <v>0.531468531468532</v>
      </c>
      <c r="O59" s="235" t="n">
        <f aca="false">'СБРОС ЗАГРЯЗНЕННЫХ СТОЧНЫХ ВОД '!O59/Площадь!$C61</f>
        <v>0.503496503496504</v>
      </c>
      <c r="P59" s="235" t="n">
        <f aca="false">'СБРОС ЗАГРЯЗНЕННЫХ СТОЧНЫХ ВОД '!P59/Площадь!$C61</f>
        <v>0.461538461538462</v>
      </c>
      <c r="Q59" s="235" t="n">
        <f aca="false">'СБРОС ЗАГРЯЗНЕННЫХ СТОЧНЫХ ВОД '!Q59/Площадь!$C61</f>
        <v>0.447552447552448</v>
      </c>
      <c r="R59" s="289" t="n">
        <f aca="false">'СБРОС ЗАГРЯЗНЕННЫХ СТОЧНЫХ ВОД '!R59/Площадь!$C61</f>
        <v>0.447552447552448</v>
      </c>
    </row>
    <row r="60" customFormat="false" ht="15.75" hidden="false" customHeight="true" outlineLevel="0" collapsed="false">
      <c r="A60" s="192" t="n">
        <v>59</v>
      </c>
      <c r="B60" s="116" t="s">
        <v>61</v>
      </c>
      <c r="C60" s="290" t="n">
        <f aca="false">'СБРОС ЗАГРЯЗНЕННЫХ СТОЧНЫХ ВОД '!C60/Площадь!$C62</f>
        <v>4.18939783839424</v>
      </c>
      <c r="D60" s="242" t="n">
        <f aca="false">'СБРОС ЗАГРЯЗНЕННЫХ СТОЧНЫХ ВОД '!D60/Площадь!$C62</f>
        <v>4.22542460113227</v>
      </c>
      <c r="E60" s="242" t="n">
        <f aca="false">'СБРОС ЗАГРЯЗНЕННЫХ СТОЧНЫХ ВОД '!E60/Площадь!$C62</f>
        <v>4.46731857951621</v>
      </c>
      <c r="F60" s="242" t="n">
        <f aca="false">'СБРОС ЗАГРЯЗНЕННЫХ СТОЧНЫХ ВОД '!F60/Площадь!$C62</f>
        <v>4.49305198147195</v>
      </c>
      <c r="G60" s="242" t="n">
        <f aca="false">'СБРОС ЗАГРЯЗНЕННЫХ СТОЧНЫХ ВОД '!G60/Площадь!$C62</f>
        <v>4.01441070509521</v>
      </c>
      <c r="H60" s="242" t="n">
        <f aca="false">'СБРОС ЗАГРЯЗНЕННЫХ СТОЧНЫХ ВОД '!H60/Площадь!$C62</f>
        <v>3.9269171384457</v>
      </c>
      <c r="I60" s="242" t="n">
        <f aca="false">'СБРОС ЗАГРЯЗНЕННЫХ СТОЧНЫХ ВОД '!I60/Площадь!$C62</f>
        <v>3.96294390118374</v>
      </c>
      <c r="J60" s="242" t="n">
        <f aca="false">'СБРОС ЗАГРЯЗНЕННЫХ СТОЧНЫХ ВОД '!J60/Площадь!$C62</f>
        <v>3.66443643849717</v>
      </c>
      <c r="K60" s="242" t="n">
        <f aca="false">'СБРОС ЗАГРЯЗНЕННЫХ СТОЧНЫХ ВОД '!K60/Площадь!$C62</f>
        <v>3.53576942871848</v>
      </c>
      <c r="L60" s="242" t="n">
        <f aca="false">'СБРОС ЗАГРЯЗНЕННЫХ СТОЧНЫХ ВОД '!L60/Площадь!$C62</f>
        <v>3.43283582089552</v>
      </c>
      <c r="M60" s="242" t="n">
        <f aca="false">'СБРОС ЗАГРЯЗНЕННЫХ СТОЧНЫХ ВОД '!M60/Площадь!$C62</f>
        <v>3.39680905815749</v>
      </c>
      <c r="N60" s="242" t="n">
        <f aca="false">'СБРОС ЗАГРЯЗНЕННЫХ СТОЧНЫХ ВОД '!N60/Площадь!$C62</f>
        <v>3.17550180133814</v>
      </c>
      <c r="O60" s="242" t="n">
        <f aca="false">'СБРОС ЗАГРЯЗНЕННЫХ СТОЧНЫХ ВОД '!O60/Площадь!$C62</f>
        <v>3.01595470921256</v>
      </c>
      <c r="P60" s="242" t="n">
        <f aca="false">'СБРОС ЗАГРЯЗНЕННЫХ СТОЧНЫХ ВОД '!P60/Площадь!$C62</f>
        <v>2.88214101904272</v>
      </c>
      <c r="Q60" s="242" t="n">
        <f aca="false">'СБРОС ЗАГРЯЗНЕННЫХ СТОЧНЫХ ВОД '!Q60/Площадь!$C62</f>
        <v>2.91816778178075</v>
      </c>
      <c r="R60" s="291" t="n">
        <f aca="false">'СБРОС ЗАГРЯЗНЕННЫХ СТОЧНЫХ ВОД '!R60/Площадь!$C62</f>
        <v>2.86155429747813</v>
      </c>
    </row>
    <row r="61" customFormat="false" ht="15.75" hidden="false" customHeight="true" outlineLevel="0" collapsed="false">
      <c r="A61" s="192" t="n">
        <v>60</v>
      </c>
      <c r="B61" s="116" t="s">
        <v>62</v>
      </c>
      <c r="C61" s="290" t="n">
        <f aca="false">'СБРОС ЗАГРЯЗНЕННЫХ СТОЧНЫХ ВОД '!C61/Площадь!$C63</f>
        <v>0.101079087556345</v>
      </c>
      <c r="D61" s="242" t="n">
        <f aca="false">'СБРОС ЗАГРЯЗНЕННЫХ СТОЧНЫХ ВОД '!D61/Площадь!$C63</f>
        <v>0.131129627100123</v>
      </c>
      <c r="E61" s="242" t="n">
        <f aca="false">'СБРОС ЗАГРЯЗНЕННЫХ СТОЧНЫХ ВОД '!E61/Площадь!$C63</f>
        <v>0.127714793061057</v>
      </c>
      <c r="F61" s="242" t="n">
        <f aca="false">'СБРОС ЗАГРЯЗНЕННЫХ СТОЧНЫХ ВОД '!F61/Площадь!$C63</f>
        <v>0.129763693484497</v>
      </c>
      <c r="G61" s="242" t="n">
        <f aca="false">'СБРОС ЗАГРЯЗНЕННЫХ СТОЧНЫХ ВОД '!G61/Площадь!$C63</f>
        <v>0.122251058598552</v>
      </c>
      <c r="H61" s="242" t="n">
        <f aca="false">'СБРОС ЗАГРЯЗНЕННЫХ СТОЧНЫХ ВОД '!H61/Площадь!$C63</f>
        <v>0.137959295178254</v>
      </c>
      <c r="I61" s="242" t="n">
        <f aca="false">'СБРОС ЗАГРЯЗНЕННЫХ СТОЧНЫХ ВОД '!I61/Площадь!$C63</f>
        <v>0.124982925829805</v>
      </c>
      <c r="J61" s="242" t="n">
        <f aca="false">'СБРОС ЗАГРЯЗНЕННЫХ СТОЧНЫХ ВОД '!J61/Площадь!$C63</f>
        <v>0.114055456904794</v>
      </c>
      <c r="K61" s="242" t="n">
        <f aca="false">'СБРОС ЗАГРЯЗНЕННЫХ СТОЧНЫХ ВОД '!K61/Площадь!$C63</f>
        <v>0.125665892637618</v>
      </c>
      <c r="L61" s="242" t="n">
        <f aca="false">'СБРОС ЗАГРЯЗНЕННЫХ СТОЧНЫХ ВОД '!L61/Площадь!$C63</f>
        <v>0.44802622592542</v>
      </c>
      <c r="M61" s="242" t="n">
        <f aca="false">'СБРОС ЗАГРЯЗНЕННЫХ СТОЧНЫХ ВОД '!M61/Площадь!$C63</f>
        <v>0.391339980876929</v>
      </c>
      <c r="N61" s="242" t="n">
        <f aca="false">'СБРОС ЗАГРЯЗНЕННЫХ СТОЧНЫХ ВОД '!N61/Площадь!$C63</f>
        <v>0.689113509083459</v>
      </c>
      <c r="O61" s="242" t="n">
        <f aca="false">'СБРОС ЗАГРЯЗНЕННЫХ СТОЧНЫХ ВОД '!O61/Площадь!$C63</f>
        <v>0.137959295178254</v>
      </c>
      <c r="P61" s="242" t="n">
        <f aca="false">'СБРОС ЗАГРЯЗНЕННЫХ СТОЧНЫХ ВОД '!P61/Площадь!$C63</f>
        <v>0.133861494331375</v>
      </c>
      <c r="Q61" s="242" t="n">
        <f aca="false">'СБРОС ЗАГРЯЗНЕННЫХ СТОЧНЫХ ВОД '!Q61/Площадь!$C63</f>
        <v>0.134544461139189</v>
      </c>
      <c r="R61" s="291" t="n">
        <f aca="false">'СБРОС ЗАГРЯЗНЕННЫХ СТОЧНЫХ ВОД '!R61/Площадь!$C63</f>
        <v>0.140008195601694</v>
      </c>
    </row>
    <row r="62" customFormat="false" ht="15.75" hidden="false" customHeight="true" outlineLevel="0" collapsed="false">
      <c r="A62" s="194" t="n">
        <v>61</v>
      </c>
      <c r="B62" s="130" t="s">
        <v>63</v>
      </c>
      <c r="C62" s="292" t="n">
        <f aca="false">'СБРОС ЗАГРЯЗНЕННЫХ СТОЧНЫХ ВОД '!C62/Площадь!$C64</f>
        <v>7.45762711864407</v>
      </c>
      <c r="D62" s="246" t="n">
        <f aca="false">'СБРОС ЗАГРЯЗНЕННЫХ СТОЧНЫХ ВОД '!D62/Площадь!$C64</f>
        <v>7.40112994350283</v>
      </c>
      <c r="E62" s="246" t="n">
        <f aca="false">'СБРОС ЗАГРЯЗНЕННЫХ СТОЧНЫХ ВОД '!E62/Площадь!$C64</f>
        <v>7.42372881355932</v>
      </c>
      <c r="F62" s="246" t="n">
        <f aca="false">'СБРОС ЗАГРЯЗНЕННЫХ СТОЧНЫХ ВОД '!F62/Площадь!$C64</f>
        <v>8.47457627118644</v>
      </c>
      <c r="G62" s="246" t="n">
        <f aca="false">'СБРОС ЗАГРЯЗНЕННЫХ СТОЧНЫХ ВОД '!G62/Площадь!$C64</f>
        <v>7.80790960451977</v>
      </c>
      <c r="H62" s="246" t="n">
        <f aca="false">'СБРОС ЗАГРЯЗНЕННЫХ СТОЧНЫХ ВОД '!H62/Площадь!$C64</f>
        <v>9.54802259887006</v>
      </c>
      <c r="I62" s="246" t="n">
        <f aca="false">'СБРОС ЗАГРЯЗНЕННЫХ СТОЧНЫХ ВОД '!I62/Площадь!$C64</f>
        <v>9.44632768361582</v>
      </c>
      <c r="J62" s="246" t="n">
        <f aca="false">'СБРОС ЗАГРЯЗНЕННЫХ СТОЧНЫХ ВОД '!J62/Площадь!$C64</f>
        <v>8.40677966101695</v>
      </c>
      <c r="K62" s="246" t="n">
        <f aca="false">'СБРОС ЗАГРЯЗНЕННЫХ СТОЧНЫХ ВОД '!K62/Площадь!$C64</f>
        <v>8.05649717514124</v>
      </c>
      <c r="L62" s="246" t="n">
        <f aca="false">'СБРОС ЗАГРЯЗНЕННЫХ СТОЧНЫХ ВОД '!L62/Площадь!$C64</f>
        <v>7.67231638418079</v>
      </c>
      <c r="M62" s="246" t="n">
        <f aca="false">'СБРОС ЗАГРЯЗНЕННЫХ СТОЧНЫХ ВОД '!M62/Площадь!$C64</f>
        <v>8.19209039548023</v>
      </c>
      <c r="N62" s="246" t="n">
        <f aca="false">'СБРОС ЗАГРЯЗНЕННЫХ СТОЧНЫХ ВОД '!N62/Площадь!$C64</f>
        <v>7.83050847457627</v>
      </c>
      <c r="O62" s="246" t="n">
        <f aca="false">'СБРОС ЗАГРЯЗНЕННЫХ СТОЧНЫХ ВОД '!O62/Площадь!$C64</f>
        <v>7.80790960451977</v>
      </c>
      <c r="P62" s="246" t="n">
        <f aca="false">'СБРОС ЗАГРЯЗНЕННЫХ СТОЧНЫХ ВОД '!P62/Площадь!$C64</f>
        <v>7.31073446327684</v>
      </c>
      <c r="Q62" s="246" t="n">
        <f aca="false">'СБРОС ЗАГРЯЗНЕННЫХ СТОЧНЫХ ВОД '!Q62/Площадь!$C64</f>
        <v>2.59887005649718</v>
      </c>
      <c r="R62" s="293" t="n">
        <f aca="false">'СБРОС ЗАГРЯЗНЕННЫХ СТОЧНЫХ ВОД '!R62/Площадь!$C64</f>
        <v>2.38418079096045</v>
      </c>
    </row>
    <row r="63" customFormat="false" ht="15.75" hidden="false" customHeight="true" outlineLevel="0" collapsed="false">
      <c r="A63" s="190" t="n">
        <v>62</v>
      </c>
      <c r="B63" s="131" t="s">
        <v>64</v>
      </c>
      <c r="C63" s="288" t="n">
        <f aca="false">'СБРОС ЗАГРЯЗНЕННЫХ СТОЧНЫХ ВОД '!C63/Площадь!$C65</f>
        <v>0.00538213132400431</v>
      </c>
      <c r="D63" s="235" t="n">
        <v>0.001</v>
      </c>
      <c r="E63" s="235" t="n">
        <f aca="false">'СБРОС ЗАГРЯЗНЕННЫХ СТОЧНЫХ ВОД '!E63/Площадь!$C65</f>
        <v>0.00430570505920344</v>
      </c>
      <c r="F63" s="235" t="n">
        <f aca="false">'СБРОС ЗАГРЯЗНЕННЫХ СТОЧНЫХ ВОД '!F63/Площадь!$C65</f>
        <v>0.00538213132400431</v>
      </c>
      <c r="G63" s="235" t="n">
        <v>0.001</v>
      </c>
      <c r="H63" s="235" t="n">
        <v>0.001</v>
      </c>
      <c r="I63" s="235" t="n">
        <v>0.001</v>
      </c>
      <c r="J63" s="235" t="n">
        <v>0.001</v>
      </c>
      <c r="K63" s="235" t="n">
        <v>0.001</v>
      </c>
      <c r="L63" s="235" t="n">
        <v>0.001</v>
      </c>
      <c r="M63" s="235" t="n">
        <v>0.001</v>
      </c>
      <c r="N63" s="235" t="n">
        <v>0.001</v>
      </c>
      <c r="O63" s="235" t="n">
        <v>0.001</v>
      </c>
      <c r="P63" s="235" t="n">
        <v>0.001</v>
      </c>
      <c r="Q63" s="235" t="n">
        <v>0.001</v>
      </c>
      <c r="R63" s="289" t="n">
        <f aca="false">'СБРОС ЗАГРЯЗНЕННЫХ СТОЧНЫХ ВОД '!R63/Площадь!$C65</f>
        <v>0.00430570505920344</v>
      </c>
    </row>
    <row r="64" customFormat="false" ht="15.75" hidden="false" customHeight="true" outlineLevel="0" collapsed="false">
      <c r="A64" s="192" t="n">
        <v>63</v>
      </c>
      <c r="B64" s="116" t="s">
        <v>65</v>
      </c>
      <c r="C64" s="290" t="n">
        <f aca="false">'СБРОС ЗАГРЯЗНЕННЫХ СТОЧНЫХ ВОД '!C64/Площадь!$C66</f>
        <v>0.173640762880729</v>
      </c>
      <c r="D64" s="242" t="n">
        <f aca="false">'СБРОС ЗАГРЯЗНЕННЫХ СТОЧНЫХ ВОД '!D64/Площадь!$C66</f>
        <v>0.148021633931113</v>
      </c>
      <c r="E64" s="242" t="n">
        <f aca="false">'СБРОС ЗАГРЯЗНЕННЫХ СТОЧНЫХ ВОД '!E64/Площадь!$C66</f>
        <v>0.142328494164532</v>
      </c>
      <c r="F64" s="242" t="n">
        <f aca="false">'СБРОС ЗАГРЯЗНЕННЫХ СТОЧНЫХ ВОД '!F64/Площадь!$C66</f>
        <v>0.130942214631369</v>
      </c>
      <c r="G64" s="242" t="n">
        <f aca="false">'СБРОС ЗАГРЯЗНЕННЫХ СТОЧНЫХ ВОД '!G64/Площадь!$C66</f>
        <v>0.128095644748079</v>
      </c>
      <c r="H64" s="242" t="n">
        <f aca="false">'СБРОС ЗАГРЯЗНЕННЫХ СТОЧНЫХ ВОД '!H64/Площадь!$C66</f>
        <v>0.116709365214916</v>
      </c>
      <c r="I64" s="242" t="n">
        <f aca="false">'СБРОС ЗАГРЯЗНЕННЫХ СТОЧНЫХ ВОД '!I64/Площадь!$C66</f>
        <v>0.0227725590663251</v>
      </c>
      <c r="J64" s="242" t="n">
        <f aca="false">'СБРОС ЗАГРЯЗНЕННЫХ СТОЧНЫХ ВОД '!J64/Площадь!$C66</f>
        <v>0.0996299459151722</v>
      </c>
      <c r="K64" s="242" t="n">
        <f aca="false">'СБРОС ЗАГРЯЗНЕННЫХ СТОЧНЫХ ВОД '!K64/Площадь!$C66</f>
        <v>0.0910902362653003</v>
      </c>
      <c r="L64" s="242" t="n">
        <f aca="false">'СБРОС ЗАГРЯЗНЕННЫХ СТОЧНЫХ ВОД '!L64/Площадь!$C66</f>
        <v>0.108169655565044</v>
      </c>
      <c r="M64" s="242" t="n">
        <f aca="false">'СБРОС ЗАГРЯЗНЕННЫХ СТОЧНЫХ ВОД '!M64/Площадь!$C66</f>
        <v>0.111016225448335</v>
      </c>
      <c r="N64" s="242" t="n">
        <f aca="false">'СБРОС ЗАГРЯЗНЕННЫХ СТОЧНЫХ ВОД '!N64/Площадь!$C66</f>
        <v>0.108169655565044</v>
      </c>
      <c r="O64" s="242" t="n">
        <f aca="false">'СБРОС ЗАГРЯЗНЕННЫХ СТОЧНЫХ ВОД '!O64/Площадь!$C66</f>
        <v>0.0996299459151722</v>
      </c>
      <c r="P64" s="242" t="n">
        <f aca="false">'СБРОС ЗАГРЯЗНЕННЫХ СТОЧНЫХ ВОД '!P64/Площадь!$C66</f>
        <v>0.0996299459151722</v>
      </c>
      <c r="Q64" s="242" t="n">
        <f aca="false">'СБРОС ЗАГРЯЗНЕННЫХ СТОЧНЫХ ВОД '!Q64/Площадь!$C66</f>
        <v>0.0882436663820097</v>
      </c>
      <c r="R64" s="291" t="n">
        <f aca="false">'СБРОС ЗАГРЯЗНЕННЫХ СТОЧНЫХ ВОД '!R64/Площадь!$C66</f>
        <v>0.0825505266154284</v>
      </c>
    </row>
    <row r="65" customFormat="false" ht="15.75" hidden="false" customHeight="true" outlineLevel="0" collapsed="false">
      <c r="A65" s="192" t="n">
        <v>64</v>
      </c>
      <c r="B65" s="127" t="s">
        <v>66</v>
      </c>
      <c r="C65" s="290" t="n">
        <f aca="false">'СБРОС ЗАГРЯЗНЕННЫХ СТОЧНЫХ ВОД '!C65/Площадь!$C67</f>
        <v>0.0474495848161329</v>
      </c>
      <c r="D65" s="242" t="n">
        <f aca="false">'СБРОС ЗАГРЯЗНЕННЫХ СТОЧНЫХ ВОД '!D65/Площадь!$C67</f>
        <v>0.0474495848161329</v>
      </c>
      <c r="E65" s="242" t="n">
        <f aca="false">'СБРОС ЗАГРЯЗНЕННЫХ СТОЧНЫХ ВОД '!E65/Площадь!$C67</f>
        <v>0.0474495848161329</v>
      </c>
      <c r="F65" s="242" t="n">
        <f aca="false">'СБРОС ЗАГРЯЗНЕННЫХ СТОЧНЫХ ВОД '!F65/Площадь!$C67</f>
        <v>0.0474495848161329</v>
      </c>
      <c r="G65" s="242" t="n">
        <f aca="false">'СБРОС ЗАГРЯЗНЕННЫХ СТОЧНЫХ ВОД '!G65/Площадь!$C67</f>
        <v>0.0593119810201661</v>
      </c>
      <c r="H65" s="242" t="n">
        <f aca="false">'СБРОС ЗАГРЯЗНЕННЫХ СТОЧНЫХ ВОД '!H65/Площадь!$C67</f>
        <v>0.0533807829181495</v>
      </c>
      <c r="I65" s="242" t="n">
        <f aca="false">'СБРОС ЗАГРЯЗНЕННЫХ СТОЧНЫХ ВОД '!I65/Площадь!$C67</f>
        <v>0.0533807829181495</v>
      </c>
      <c r="J65" s="242" t="n">
        <f aca="false">'СБРОС ЗАГРЯЗНЕННЫХ СТОЧНЫХ ВОД '!J65/Площадь!$C67</f>
        <v>0.0474495848161329</v>
      </c>
      <c r="K65" s="242" t="n">
        <f aca="false">'СБРОС ЗАГРЯЗНЕННЫХ СТОЧНЫХ ВОД '!K65/Площадь!$C67</f>
        <v>0.0415183867141163</v>
      </c>
      <c r="L65" s="242" t="n">
        <f aca="false">'СБРОС ЗАГРЯЗНЕННЫХ СТОЧНЫХ ВОД '!L65/Площадь!$C67</f>
        <v>0.0415183867141163</v>
      </c>
      <c r="M65" s="242" t="n">
        <f aca="false">'СБРОС ЗАГРЯЗНЕННЫХ СТОЧНЫХ ВОД '!M65/Площадь!$C67</f>
        <v>0.0533807829181495</v>
      </c>
      <c r="N65" s="242" t="n">
        <f aca="false">'СБРОС ЗАГРЯЗНЕННЫХ СТОЧНЫХ ВОД '!N65/Площадь!$C67</f>
        <v>0.0711743772241993</v>
      </c>
      <c r="O65" s="242" t="n">
        <f aca="false">'СБРОС ЗАГРЯЗНЕННЫХ СТОЧНЫХ ВОД '!O65/Площадь!$C67</f>
        <v>0.0355871886120997</v>
      </c>
      <c r="P65" s="242" t="n">
        <f aca="false">'СБРОС ЗАГРЯЗНЕННЫХ СТОЧНЫХ ВОД '!P65/Площадь!$C67</f>
        <v>0.0415183867141163</v>
      </c>
      <c r="Q65" s="242" t="n">
        <f aca="false">'СБРОС ЗАГРЯЗНЕННЫХ СТОЧНЫХ ВОД '!Q65/Площадь!$C67</f>
        <v>0.0474495848161329</v>
      </c>
      <c r="R65" s="291" t="n">
        <f aca="false">'СБРОС ЗАГРЯЗНЕННЫХ СТОЧНЫХ ВОД '!R65/Площадь!$C67</f>
        <v>0.0474495848161329</v>
      </c>
    </row>
    <row r="66" customFormat="false" ht="15.75" hidden="false" customHeight="true" outlineLevel="0" collapsed="false">
      <c r="A66" s="192" t="n">
        <v>65</v>
      </c>
      <c r="B66" s="116" t="s">
        <v>67</v>
      </c>
      <c r="C66" s="290" t="n">
        <f aca="false">'СБРОС ЗАГРЯЗНЕННЫХ СТОЧНЫХ ВОД '!C66/Площадь!$C68</f>
        <v>0.811688311688312</v>
      </c>
      <c r="D66" s="242" t="n">
        <f aca="false">'СБРОС ЗАГРЯЗНЕННЫХ СТОЧНЫХ ВОД '!D66/Площадь!$C68</f>
        <v>0.714285714285714</v>
      </c>
      <c r="E66" s="242" t="n">
        <f aca="false">'СБРОС ЗАГРЯЗНЕННЫХ СТОЧНЫХ ВОД '!E66/Площадь!$C68</f>
        <v>0.730519480519481</v>
      </c>
      <c r="F66" s="242" t="n">
        <f aca="false">'СБРОС ЗАГРЯЗНЕННЫХ СТОЧНЫХ ВОД '!F66/Площадь!$C68</f>
        <v>0.714285714285714</v>
      </c>
      <c r="G66" s="242" t="n">
        <f aca="false">'СБРОС ЗАГРЯЗНЕННЫХ СТОЧНЫХ ВОД '!G66/Площадь!$C68</f>
        <v>0.649350649350649</v>
      </c>
      <c r="H66" s="242" t="n">
        <f aca="false">'СБРОС ЗАГРЯЗНЕННЫХ СТОЧНЫХ ВОД '!H66/Площадь!$C68</f>
        <v>0.616883116883117</v>
      </c>
      <c r="I66" s="242" t="n">
        <f aca="false">'СБРОС ЗАГРЯЗНЕННЫХ СТОЧНЫХ ВОД '!I66/Площадь!$C68</f>
        <v>0.584415584415584</v>
      </c>
      <c r="J66" s="242" t="n">
        <f aca="false">'СБРОС ЗАГРЯЗНЕННЫХ СТОЧНЫХ ВОД '!J66/Площадь!$C68</f>
        <v>0.551948051948052</v>
      </c>
      <c r="K66" s="242" t="n">
        <f aca="false">'СБРОС ЗАГРЯЗНЕННЫХ СТОЧНЫХ ВОД '!K66/Площадь!$C68</f>
        <v>0.487012987012987</v>
      </c>
      <c r="L66" s="242" t="n">
        <f aca="false">'СБРОС ЗАГРЯЗНЕННЫХ СТОЧНЫХ ВОД '!L66/Площадь!$C68</f>
        <v>0.487012987012987</v>
      </c>
      <c r="M66" s="242" t="n">
        <f aca="false">'СБРОС ЗАГРЯЗНЕННЫХ СТОЧНЫХ ВОД '!M66/Площадь!$C68</f>
        <v>0.470779220779221</v>
      </c>
      <c r="N66" s="242" t="n">
        <f aca="false">'СБРОС ЗАГРЯЗНЕННЫХ СТОЧНЫХ ВОД '!N66/Площадь!$C68</f>
        <v>0.38961038961039</v>
      </c>
      <c r="O66" s="242" t="n">
        <f aca="false">'СБРОС ЗАГРЯЗНЕННЫХ СТОЧНЫХ ВОД '!O66/Площадь!$C68</f>
        <v>0.38961038961039</v>
      </c>
      <c r="P66" s="242" t="n">
        <f aca="false">'СБРОС ЗАГРЯЗНЕННЫХ СТОЧНЫХ ВОД '!P66/Площадь!$C68</f>
        <v>0.535714285714286</v>
      </c>
      <c r="Q66" s="242" t="n">
        <f aca="false">'СБРОС ЗАГРЯЗНЕННЫХ СТОЧНЫХ ВОД '!Q66/Площадь!$C68</f>
        <v>0.454545454545455</v>
      </c>
      <c r="R66" s="291" t="n">
        <f aca="false">'СБРОС ЗАГРЯЗНЕННЫХ СТОЧНЫХ ВОД '!R66/Площадь!$C68</f>
        <v>0.422077922077922</v>
      </c>
    </row>
    <row r="67" customFormat="false" ht="15.75" hidden="false" customHeight="true" outlineLevel="0" collapsed="false">
      <c r="A67" s="192" t="n">
        <v>66</v>
      </c>
      <c r="B67" s="116" t="s">
        <v>68</v>
      </c>
      <c r="C67" s="290" t="n">
        <f aca="false">'СБРОС ЗАГРЯЗНЕННЫХ СТОЧНЫХ ВОД '!C67/Площадь!$C69</f>
        <v>0.202380952380952</v>
      </c>
      <c r="D67" s="242" t="n">
        <f aca="false">'СБРОС ЗАГРЯЗНЕННЫХ СТОЧНЫХ ВОД '!D67/Площадь!$C69</f>
        <v>0.160714285714286</v>
      </c>
      <c r="E67" s="242" t="n">
        <f aca="false">'СБРОС ЗАГРЯЗНЕННЫХ СТОЧНЫХ ВОД '!E67/Площадь!$C69</f>
        <v>0.154761904761905</v>
      </c>
      <c r="F67" s="242" t="n">
        <f aca="false">'СБРОС ЗАГРЯЗНЕННЫХ СТОЧНЫХ ВОД '!F67/Площадь!$C69</f>
        <v>0.130952380952381</v>
      </c>
      <c r="G67" s="242" t="n">
        <f aca="false">'СБРОС ЗАГРЯЗНЕННЫХ СТОЧНЫХ ВОД '!G67/Площадь!$C69</f>
        <v>0.101190476190476</v>
      </c>
      <c r="H67" s="242" t="n">
        <f aca="false">'СБРОС ЗАГРЯЗНЕННЫХ СТОЧНЫХ ВОД '!H67/Площадь!$C69</f>
        <v>0.0892857142857143</v>
      </c>
      <c r="I67" s="242" t="n">
        <f aca="false">'СБРОС ЗАГРЯЗНЕННЫХ СТОЧНЫХ ВОД '!I67/Площадь!$C69</f>
        <v>0.0714285714285714</v>
      </c>
      <c r="J67" s="242" t="n">
        <f aca="false">'СБРОС ЗАГРЯЗНЕННЫХ СТОЧНЫХ ВОД '!J67/Площадь!$C69</f>
        <v>0.0476190476190476</v>
      </c>
      <c r="K67" s="242" t="n">
        <f aca="false">'СБРОС ЗАГРЯЗНЕННЫХ СТОЧНЫХ ВОД '!K67/Площадь!$C69</f>
        <v>0.0476190476190476</v>
      </c>
      <c r="L67" s="242" t="n">
        <f aca="false">'СБРОС ЗАГРЯЗНЕННЫХ СТОЧНЫХ ВОД '!L67/Площадь!$C69</f>
        <v>0.0654761904761905</v>
      </c>
      <c r="M67" s="242" t="n">
        <f aca="false">'СБРОС ЗАГРЯЗНЕННЫХ СТОЧНЫХ ВОД '!M67/Площадь!$C69</f>
        <v>0.0952380952380952</v>
      </c>
      <c r="N67" s="242" t="n">
        <f aca="false">'СБРОС ЗАГРЯЗНЕННЫХ СТОЧНЫХ ВОД '!N67/Площадь!$C69</f>
        <v>0.107142857142857</v>
      </c>
      <c r="O67" s="242" t="n">
        <f aca="false">'СБРОС ЗАГРЯЗНЕННЫХ СТОЧНЫХ ВОД '!O67/Площадь!$C69</f>
        <v>0.101190476190476</v>
      </c>
      <c r="P67" s="242" t="n">
        <f aca="false">'СБРОС ЗАГРЯЗНЕННЫХ СТОЧНЫХ ВОД '!P67/Площадь!$C69</f>
        <v>0.101190476190476</v>
      </c>
      <c r="Q67" s="242" t="n">
        <f aca="false">'СБРОС ЗАГРЯЗНЕННЫХ СТОЧНЫХ ВОД '!Q67/Площадь!$C69</f>
        <v>0.19047619047619</v>
      </c>
      <c r="R67" s="291" t="n">
        <f aca="false">'СБРОС ЗАГРЯЗНЕННЫХ СТОЧНЫХ ВОД '!R67/Площадь!$C69</f>
        <v>0.0773809523809524</v>
      </c>
    </row>
    <row r="68" customFormat="false" ht="15.75" hidden="false" customHeight="true" outlineLevel="0" collapsed="false">
      <c r="A68" s="192" t="n">
        <v>67</v>
      </c>
      <c r="B68" s="116" t="s">
        <v>69</v>
      </c>
      <c r="C68" s="290" t="n">
        <f aca="false">'СБРОС ЗАГРЯЗНЕННЫХ СТОЧНЫХ ВОД '!C68/Площадь!$C70</f>
        <v>0.192174114378328</v>
      </c>
      <c r="D68" s="242" t="n">
        <f aca="false">'СБРОС ЗАГРЯЗНЕННЫХ СТОЧНЫХ ВОД '!D68/Площадь!$C70</f>
        <v>0.182912711275758</v>
      </c>
      <c r="E68" s="242" t="n">
        <f aca="false">'СБРОС ЗАГРЯЗНЕННЫХ СТОЧНЫХ ВОД '!E68/Площадь!$C70</f>
        <v>0.196804815929613</v>
      </c>
      <c r="F68" s="242" t="n">
        <f aca="false">'СБРОС ЗАГРЯЗНЕННЫХ СТОЧНЫХ ВОД '!F68/Площадь!$C70</f>
        <v>0.224589025237323</v>
      </c>
      <c r="G68" s="242" t="n">
        <f aca="false">'СБРОС ЗАГРЯЗНЕННЫХ СТОЧНЫХ ВОД '!G68/Площадь!$C70</f>
        <v>0.226904376012966</v>
      </c>
      <c r="H68" s="242" t="n">
        <f aca="false">'СБРОС ЗАГРЯЗНЕННЫХ СТОЧНЫХ ВОД '!H68/Площадь!$C70</f>
        <v>0.180597360500116</v>
      </c>
      <c r="I68" s="242" t="n">
        <f aca="false">'СБРОС ЗАГРЯЗНЕННЫХ СТОЧНЫХ ВОД '!I68/Площадь!$C70</f>
        <v>0.219958323686038</v>
      </c>
      <c r="J68" s="242" t="n">
        <f aca="false">'СБРОС ЗАГРЯЗНЕННЫХ СТОЧНЫХ ВОД '!J68/Площадь!$C70</f>
        <v>0.199120166705256</v>
      </c>
      <c r="K68" s="242" t="n">
        <f aca="false">'СБРОС ЗАГРЯЗНЕННЫХ СТОЧНЫХ ВОД '!K68/Площадь!$C70</f>
        <v>0.0810372771474879</v>
      </c>
      <c r="L68" s="242" t="n">
        <f aca="false">'СБРОС ЗАГРЯЗНЕННЫХ СТОЧНЫХ ВОД '!L68/Площадь!$C70</f>
        <v>0.0717758740449178</v>
      </c>
      <c r="M68" s="242" t="n">
        <f aca="false">'СБРОС ЗАГРЯЗНЕННЫХ СТОЧНЫХ ВОД '!M68/Площадь!$C70</f>
        <v>0.0810372771474879</v>
      </c>
      <c r="N68" s="242" t="n">
        <f aca="false">'СБРОС ЗАГРЯЗНЕННЫХ СТОЧНЫХ ВОД '!N68/Площадь!$C70</f>
        <v>0.0787219263718453</v>
      </c>
      <c r="O68" s="242" t="n">
        <f aca="false">'СБРОС ЗАГРЯЗНЕННЫХ СТОЧНЫХ ВОД '!O68/Площадь!$C70</f>
        <v>0.104190784903913</v>
      </c>
      <c r="P68" s="242" t="n">
        <f aca="false">'СБРОС ЗАГРЯЗНЕННЫХ СТОЧНЫХ ВОД '!P68/Площадь!$C70</f>
        <v>0.120398240333411</v>
      </c>
      <c r="Q68" s="242" t="n">
        <f aca="false">'СБРОС ЗАГРЯЗНЕННЫХ СТОЧНЫХ ВОД '!Q68/Площадь!$C70</f>
        <v>0.173651308173188</v>
      </c>
      <c r="R68" s="291" t="n">
        <f aca="false">'СБРОС ЗАГРЯЗНЕННЫХ СТОЧНЫХ ВОД '!R68/Площадь!$C70</f>
        <v>0.201435517480898</v>
      </c>
    </row>
    <row r="69" customFormat="false" ht="15.75" hidden="false" customHeight="true" outlineLevel="0" collapsed="false">
      <c r="A69" s="192" t="n">
        <v>68</v>
      </c>
      <c r="B69" s="116" t="s">
        <v>70</v>
      </c>
      <c r="C69" s="290" t="n">
        <f aca="false">'СБРОС ЗАГРЯЗНЕННЫХ СТОЧНЫХ ВОД '!C69/Площадь!$C71</f>
        <v>0.224353557546054</v>
      </c>
      <c r="D69" s="242" t="n">
        <f aca="false">'СБРОС ЗАГРЯЗНЕННЫХ СТОЧНЫХ ВОД '!D69/Площадь!$C71</f>
        <v>0.195200270407301</v>
      </c>
      <c r="E69" s="242" t="n">
        <f aca="false">'СБРОС ЗАГРЯЗНЕННЫХ СТОЧНЫХ ВОД '!E69/Площадь!$C71</f>
        <v>0.189707622105797</v>
      </c>
      <c r="F69" s="242" t="n">
        <f aca="false">'СБРОС ЗАГРЯЗНЕННЫХ СТОЧНЫХ ВОД '!F69/Площадь!$C71</f>
        <v>0.203227987155653</v>
      </c>
      <c r="G69" s="242" t="n">
        <f aca="false">'СБРОС ЗАГРЯЗНЕННЫХ СТОЧНЫХ ВОД '!G69/Площадь!$C71</f>
        <v>0.191397667737029</v>
      </c>
      <c r="H69" s="242" t="n">
        <f aca="false">'СБРОС ЗАГРЯЗНЕННЫХ СТОЧНЫХ ВОД '!H69/Площадь!$C71</f>
        <v>0.187595065066757</v>
      </c>
      <c r="I69" s="242" t="n">
        <f aca="false">'СБРОС ЗАГРЯЗНЕННЫХ СТОЧНЫХ ВОД '!I69/Площадь!$C71</f>
        <v>0.189285110697989</v>
      </c>
      <c r="J69" s="242" t="n">
        <f aca="false">'СБРОС ЗАГРЯЗНЕННЫХ СТОЧНЫХ ВОД '!J69/Площадь!$C71</f>
        <v>0.179989859726213</v>
      </c>
      <c r="K69" s="242" t="n">
        <f aca="false">'СБРОС ЗАГРЯЗНЕННЫХ СТОЧНЫХ ВОД '!K69/Площадь!$C71</f>
        <v>0.165201960452932</v>
      </c>
      <c r="L69" s="242" t="n">
        <f aca="false">'СБРОС ЗАГРЯЗНЕННЫХ СТОЧНЫХ ВОД '!L69/Площадь!$C71</f>
        <v>0.15506168666554</v>
      </c>
      <c r="M69" s="242" t="n">
        <f aca="false">'СБРОС ЗАГРЯЗНЕННЫХ СТОЧНЫХ ВОД '!M69/Площадь!$C71</f>
        <v>0.13816123035322</v>
      </c>
      <c r="N69" s="242" t="n">
        <f aca="false">'СБРОС ЗАГРЯЗНЕННЫХ СТОЧНЫХ ВОД '!N69/Площадь!$C71</f>
        <v>0.132246070643907</v>
      </c>
      <c r="O69" s="242" t="n">
        <f aca="false">'СБРОС ЗАГРЯЗНЕННЫХ СТОЧНЫХ ВОД '!O69/Площадь!$C71</f>
        <v>0.130133513604867</v>
      </c>
      <c r="P69" s="242" t="n">
        <f aca="false">'СБРОС ЗАГРЯЗНЕННЫХ СТОЧНЫХ ВОД '!P69/Площадь!$C71</f>
        <v>0.128865979381443</v>
      </c>
      <c r="Q69" s="242" t="n">
        <f aca="false">'СБРОС ЗАГРЯЗНЕННЫХ СТОЧНЫХ ВОД '!Q69/Площадь!$C71</f>
        <v>0.134358627682947</v>
      </c>
      <c r="R69" s="291" t="n">
        <f aca="false">'СБРОС ЗАГРЯЗНЕННЫХ СТОЧНЫХ ВОД '!R69/Площадь!$C71</f>
        <v>0.136048673314179</v>
      </c>
    </row>
    <row r="70" customFormat="false" ht="15.75" hidden="false" customHeight="true" outlineLevel="0" collapsed="false">
      <c r="A70" s="192" t="n">
        <v>69</v>
      </c>
      <c r="B70" s="116" t="s">
        <v>71</v>
      </c>
      <c r="C70" s="290" t="n">
        <f aca="false">'СБРОС ЗАГРЯЗНЕННЫХ СТОЧНЫХ ВОД '!C70/Площадь!$C72</f>
        <v>1.05059370160041</v>
      </c>
      <c r="D70" s="242" t="n">
        <f aca="false">'СБРОС ЗАГРЯЗНЕННЫХ СТОЧНЫХ ВОД '!D70/Площадь!$C72</f>
        <v>1.04155911202891</v>
      </c>
      <c r="E70" s="242" t="n">
        <f aca="false">'СБРОС ЗАГРЯЗНЕННЫХ СТОЧНЫХ ВОД '!E70/Площадь!$C72</f>
        <v>1.01832731027362</v>
      </c>
      <c r="F70" s="242" t="n">
        <f aca="false">'СБРОС ЗАГРЯЗНЕННЫХ СТОЧНЫХ ВОД '!F70/Площадь!$C72</f>
        <v>1.05059370160041</v>
      </c>
      <c r="G70" s="242" t="n">
        <f aca="false">'СБРОС ЗАГРЯЗНЕННЫХ СТОЧНЫХ ВОД '!G70/Площадь!$C72</f>
        <v>0.826019617965927</v>
      </c>
      <c r="H70" s="242" t="n">
        <f aca="false">'СБРОС ЗАГРЯЗНЕННЫХ СТОЧНЫХ ВОД '!H70/Площадь!$C72</f>
        <v>0.766649457924626</v>
      </c>
      <c r="I70" s="242" t="n">
        <f aca="false">'СБРОС ЗАГРЯЗНЕННЫХ СТОЧНЫХ ВОД '!I70/Площадь!$C72</f>
        <v>0.752452245740836</v>
      </c>
      <c r="J70" s="242" t="n">
        <f aca="false">'СБРОС ЗАГРЯЗНЕННЫХ СТОЧНЫХ ВОД '!J70/Площадь!$C72</f>
        <v>0.792462570986061</v>
      </c>
      <c r="K70" s="242" t="n">
        <f aca="false">'СБРОС ЗАГРЯЗНЕННЫХ СТОЧНЫХ ВОД '!K70/Площадь!$C72</f>
        <v>0.694372741352607</v>
      </c>
      <c r="L70" s="242" t="n">
        <f aca="false">'СБРОС ЗАГРЯЗНЕННЫХ СТОЧНЫХ ВОД '!L70/Площадь!$C72</f>
        <v>0.64532782653588</v>
      </c>
      <c r="M70" s="242" t="n">
        <f aca="false">'СБРОС ЗАГРЯЗНЕННЫХ СТОЧНЫХ ВОД '!M70/Площадь!$C72</f>
        <v>0.654362416107383</v>
      </c>
      <c r="N70" s="242" t="n">
        <f aca="false">'СБРОС ЗАГРЯЗНЕННЫХ СТОЧНЫХ ВОД '!N70/Площадь!$C72</f>
        <v>0.663397005678885</v>
      </c>
      <c r="O70" s="242" t="n">
        <f aca="false">'СБРОС ЗАГРЯЗНЕННЫХ СТОЧНЫХ ВОД '!O70/Площадь!$C72</f>
        <v>0.676303562209603</v>
      </c>
      <c r="P70" s="242" t="n">
        <f aca="false">'СБРОС ЗАГРЯЗНЕННЫХ СТОЧНЫХ ВОД '!P70/Площадь!$C72</f>
        <v>0.680175529168818</v>
      </c>
      <c r="Q70" s="242" t="n">
        <f aca="false">'СБРОС ЗАГРЯЗНЕННЫХ СТОЧНЫХ ВОД '!Q70/Площадь!$C72</f>
        <v>0.658234383066598</v>
      </c>
      <c r="R70" s="291" t="n">
        <f aca="false">'СБРОС ЗАГРЯЗНЕННЫХ СТОЧНЫХ ВОД '!R70/Площадь!$C72</f>
        <v>0.570469798657718</v>
      </c>
    </row>
    <row r="71" customFormat="false" ht="15.75" hidden="false" customHeight="true" outlineLevel="0" collapsed="false">
      <c r="A71" s="192" t="n">
        <v>70</v>
      </c>
      <c r="B71" s="116" t="s">
        <v>72</v>
      </c>
      <c r="C71" s="290" t="n">
        <f aca="false">'СБРОС ЗАГРЯЗНЕННЫХ СТОЧНЫХ ВОД '!C71/Площадь!$C73</f>
        <v>7.26227795193312</v>
      </c>
      <c r="D71" s="242" t="n">
        <f aca="false">'СБРОС ЗАГРЯЗНЕННЫХ СТОЧНЫХ ВОД '!D71/Площадь!$C73</f>
        <v>7.65935214211076</v>
      </c>
      <c r="E71" s="242" t="n">
        <f aca="false">'СБРОС ЗАГРЯЗНЕННЫХ СТОЧНЫХ ВОД '!E71/Площадь!$C73</f>
        <v>8.01462904911181</v>
      </c>
      <c r="F71" s="242" t="n">
        <f aca="false">'СБРОС ЗАГРЯЗНЕННЫХ СТОЧНЫХ ВОД '!F71/Площадь!$C73</f>
        <v>8.17136886102403</v>
      </c>
      <c r="G71" s="242" t="n">
        <f aca="false">'СБРОС ЗАГРЯЗНЕННЫХ СТОЧНЫХ ВОД '!G71/Площадь!$C73</f>
        <v>7.79519331243469</v>
      </c>
      <c r="H71" s="242" t="n">
        <f aca="false">'СБРОС ЗАГРЯЗНЕННЫХ СТОЧНЫХ ВОД '!H71/Площадь!$C73</f>
        <v>7.31452455590387</v>
      </c>
      <c r="I71" s="242" t="n">
        <f aca="false">'СБРОС ЗАГРЯЗНЕННЫХ СТОЧНЫХ ВОД '!I71/Площадь!$C73</f>
        <v>6.90700104493208</v>
      </c>
      <c r="J71" s="242" t="n">
        <f aca="false">'СБРОС ЗАГРЯЗНЕННЫХ СТОЧНЫХ ВОД '!J71/Площадь!$C73</f>
        <v>5.97701149425287</v>
      </c>
      <c r="K71" s="242" t="n">
        <f aca="false">'СБРОС ЗАГРЯЗНЕННЫХ СТОЧНЫХ ВОД '!K71/Площадь!$C73</f>
        <v>6.24869383490073</v>
      </c>
      <c r="L71" s="242" t="n">
        <f aca="false">'СБРОС ЗАГРЯЗНЕННЫХ СТОЧНЫХ ВОД '!L71/Площадь!$C73</f>
        <v>4.99477533960293</v>
      </c>
      <c r="M71" s="242" t="n">
        <f aca="false">'СБРОС ЗАГРЯЗНЕННЫХ СТОЧНЫХ ВОД '!M71/Площадь!$C73</f>
        <v>4.82758620689655</v>
      </c>
      <c r="N71" s="242" t="n">
        <f aca="false">'СБРОС ЗАГРЯЗНЕННЫХ СТОЧНЫХ ВОД '!N71/Площадь!$C73</f>
        <v>4.63949843260188</v>
      </c>
      <c r="O71" s="242" t="n">
        <f aca="false">'СБРОС ЗАГРЯЗНЕННЫХ СТОЧНЫХ ВОД '!O71/Площадь!$C73</f>
        <v>4.52455590386625</v>
      </c>
      <c r="P71" s="242" t="n">
        <f aca="false">'СБРОС ЗАГРЯЗНЕННЫХ СТОЧНЫХ ВОД '!P71/Площадь!$C73</f>
        <v>3.70950888192268</v>
      </c>
      <c r="Q71" s="242" t="n">
        <f aca="false">'СБРОС ЗАГРЯЗНЕННЫХ СТОЧНЫХ ВОД '!Q71/Площадь!$C73</f>
        <v>3.16614420062696</v>
      </c>
      <c r="R71" s="291" t="n">
        <f aca="false">'СБРОС ЗАГРЯЗНЕННЫХ СТОЧНЫХ ВОД '!R71/Площадь!$C73</f>
        <v>2.73772204806688</v>
      </c>
    </row>
    <row r="72" customFormat="false" ht="15.75" hidden="false" customHeight="true" outlineLevel="0" collapsed="false">
      <c r="A72" s="192" t="n">
        <v>71</v>
      </c>
      <c r="B72" s="116" t="s">
        <v>73</v>
      </c>
      <c r="C72" s="290" t="n">
        <f aca="false">'СБРОС ЗАГРЯЗНЕННЫХ СТОЧНЫХ ВОД '!C72/Площадь!$C74</f>
        <v>0.404949381327334</v>
      </c>
      <c r="D72" s="242" t="n">
        <f aca="false">'СБРОС ЗАГРЯЗНЕННЫХ СТОЧНЫХ ВОД '!D72/Площадь!$C74</f>
        <v>0.410573678290214</v>
      </c>
      <c r="E72" s="242" t="n">
        <f aca="false">'СБРОС ЗАГРЯЗНЕННЫХ СТОЧНЫХ ВОД '!E72/Площадь!$C74</f>
        <v>0.568053993250844</v>
      </c>
      <c r="F72" s="242" t="n">
        <f aca="false">'СБРОС ЗАГРЯЗНЕННЫХ СТОЧНЫХ ВОД '!F72/Площадь!$C74</f>
        <v>0.590551181102362</v>
      </c>
      <c r="G72" s="242" t="n">
        <f aca="false">'СБРОС ЗАГРЯЗНЕННЫХ СТОЧНЫХ ВОД '!G72/Площадь!$C74</f>
        <v>0.551181102362205</v>
      </c>
      <c r="H72" s="242" t="n">
        <f aca="false">'СБРОС ЗАГРЯЗНЕННЫХ СТОЧНЫХ ВОД '!H72/Площадь!$C74</f>
        <v>0.601799775028121</v>
      </c>
      <c r="I72" s="242" t="n">
        <f aca="false">'СБРОС ЗАГРЯЗНЕННЫХ СТОЧНЫХ ВОД '!I72/Площадь!$C74</f>
        <v>0.528683914510686</v>
      </c>
      <c r="J72" s="242" t="n">
        <f aca="false">'СБРОС ЗАГРЯЗНЕННЫХ СТОЧНЫХ ВОД '!J72/Площадь!$C74</f>
        <v>0.635545556805399</v>
      </c>
      <c r="K72" s="242" t="n">
        <f aca="false">'СБРОС ЗАГРЯЗНЕННЫХ СТОЧНЫХ ВОД '!K72/Площадь!$C74</f>
        <v>0.646794150731159</v>
      </c>
      <c r="L72" s="242" t="n">
        <f aca="false">'СБРОС ЗАГРЯЗНЕННЫХ СТОЧНЫХ ВОД '!L72/Площадь!$C74</f>
        <v>0.613048368953881</v>
      </c>
      <c r="M72" s="242" t="n">
        <f aca="false">'СБРОС ЗАГРЯЗНЕННЫХ СТОЧНЫХ ВОД '!M72/Площадь!$C74</f>
        <v>0.601799775028121</v>
      </c>
      <c r="N72" s="242" t="n">
        <f aca="false">'СБРОС ЗАГРЯЗНЕННЫХ СТОЧНЫХ ВОД '!N72/Площадь!$C74</f>
        <v>0.545556805399325</v>
      </c>
      <c r="O72" s="242" t="n">
        <f aca="false">'СБРОС ЗАГРЯЗНЕННЫХ СТОЧНЫХ ВОД '!O72/Площадь!$C74</f>
        <v>0.528683914510686</v>
      </c>
      <c r="P72" s="242" t="n">
        <f aca="false">'СБРОС ЗАГРЯЗНЕННЫХ СТОЧНЫХ ВОД '!P72/Площадь!$C74</f>
        <v>0.500562429696288</v>
      </c>
      <c r="Q72" s="242" t="n">
        <f aca="false">'СБРОС ЗАГРЯЗНЕННЫХ СТОЧНЫХ ВОД '!Q72/Площадь!$C74</f>
        <v>0.478065241844769</v>
      </c>
      <c r="R72" s="291" t="n">
        <f aca="false">'СБРОС ЗАГРЯЗНЕННЫХ СТОЧНЫХ ВОД '!R72/Площадь!$C74</f>
        <v>0.46681664791901</v>
      </c>
    </row>
    <row r="73" customFormat="false" ht="15.75" hidden="false" customHeight="true" outlineLevel="0" collapsed="false">
      <c r="A73" s="192" t="n">
        <v>72</v>
      </c>
      <c r="B73" s="116" t="s">
        <v>74</v>
      </c>
      <c r="C73" s="290" t="n">
        <f aca="false">'СБРОС ЗАГРЯЗНЕННЫХ СТОЧНЫХ ВОД '!C73/Площадь!$C75</f>
        <v>1.51665485471297</v>
      </c>
      <c r="D73" s="242" t="n">
        <f aca="false">'СБРОС ЗАГРЯЗНЕННЫХ СТОЧНЫХ ВОД '!D73/Площадь!$C75</f>
        <v>1.43869596031184</v>
      </c>
      <c r="E73" s="242" t="n">
        <f aca="false">'СБРОС ЗАГРЯЗНЕННЫХ СТОЧНЫХ ВОД '!E73/Площадь!$C75</f>
        <v>1.46704464918498</v>
      </c>
      <c r="F73" s="242" t="n">
        <f aca="false">'СБРОС ЗАГРЯЗНЕННЫХ СТОЧНЫХ ВОД '!F73/Площадь!$C75</f>
        <v>1.37491141034727</v>
      </c>
      <c r="G73" s="242" t="n">
        <f aca="false">'СБРОС ЗАГРЯЗНЕННЫХ СТОЧНЫХ ВОД '!G73/Площадь!$C75</f>
        <v>1.36782423812899</v>
      </c>
      <c r="H73" s="242" t="n">
        <f aca="false">'СБРОС ЗАГРЯЗНЕННЫХ СТОЧНЫХ ВОД '!H73/Площадь!$C75</f>
        <v>1.25442948263643</v>
      </c>
      <c r="I73" s="242" t="n">
        <f aca="false">'СБРОС ЗАГРЯЗНЕННЫХ СТОЧНЫХ ВОД '!I73/Площадь!$C75</f>
        <v>1.20481927710843</v>
      </c>
      <c r="J73" s="242" t="n">
        <f aca="false">'СБРОС ЗАГРЯЗНЕННЫХ СТОЧНЫХ ВОД '!J73/Площадь!$C75</f>
        <v>1.11977321048902</v>
      </c>
      <c r="K73" s="242" t="n">
        <f aca="false">'СБРОС ЗАГРЯЗНЕННЫХ СТОЧНЫХ ВОД '!K73/Площадь!$C75</f>
        <v>1.1268603827073</v>
      </c>
      <c r="L73" s="242" t="n">
        <f aca="false">'СБРОС ЗАГРЯЗНЕННЫХ СТОЧНЫХ ВОД '!L73/Площадь!$C75</f>
        <v>1.07725017717931</v>
      </c>
      <c r="M73" s="242" t="n">
        <f aca="false">'СБРОС ЗАГРЯЗНЕННЫХ СТОЧНЫХ ВОД '!M73/Площадь!$C75</f>
        <v>0.985116938341602</v>
      </c>
      <c r="N73" s="242" t="n">
        <f aca="false">'СБРОС ЗАГРЯЗНЕННЫХ СТОЧНЫХ ВОД '!N73/Площадь!$C75</f>
        <v>0.963855421686747</v>
      </c>
      <c r="O73" s="242" t="n">
        <f aca="false">'СБРОС ЗАГРЯЗНЕННЫХ СТОЧНЫХ ВОД '!O73/Площадь!$C75</f>
        <v>0.921332388377038</v>
      </c>
      <c r="P73" s="242" t="n">
        <f aca="false">'СБРОС ЗАГРЯЗНЕННЫХ СТОЧНЫХ ВОД '!P73/Площадь!$C75</f>
        <v>0.921332388377038</v>
      </c>
      <c r="Q73" s="242" t="n">
        <f aca="false">'СБРОС ЗАГРЯЗНЕННЫХ СТОЧНЫХ ВОД '!Q73/Площадь!$C75</f>
        <v>0.885896527285613</v>
      </c>
      <c r="R73" s="291" t="n">
        <f aca="false">'СБРОС ЗАГРЯЗНЕННЫХ СТОЧНЫХ ВОД '!R73/Площадь!$C75</f>
        <v>0.892983699503898</v>
      </c>
    </row>
    <row r="74" customFormat="false" ht="15.75" hidden="false" customHeight="true" outlineLevel="0" collapsed="false">
      <c r="A74" s="194" t="n">
        <v>73</v>
      </c>
      <c r="B74" s="122" t="s">
        <v>75</v>
      </c>
      <c r="C74" s="292" t="n">
        <f aca="false">'СБРОС ЗАГРЯЗНЕННЫХ СТОЧНЫХ ВОД '!C74/Площадь!$C76</f>
        <v>0.0381679389312977</v>
      </c>
      <c r="D74" s="246" t="n">
        <f aca="false">'СБРОС ЗАГРЯЗНЕННЫХ СТОЧНЫХ ВОД '!D74/Площадь!$C76</f>
        <v>0.0286259541984733</v>
      </c>
      <c r="E74" s="246" t="n">
        <f aca="false">'СБРОС ЗАГРЯЗНЕННЫХ СТОЧНЫХ ВОД '!E74/Площадь!$C76</f>
        <v>0.0286259541984733</v>
      </c>
      <c r="F74" s="246" t="n">
        <f aca="false">'СБРОС ЗАГРЯЗНЕННЫХ СТОЧНЫХ ВОД '!F74/Площадь!$C76</f>
        <v>0.0254452926208651</v>
      </c>
      <c r="G74" s="246" t="n">
        <f aca="false">'СБРОС ЗАГРЯЗНЕННЫХ СТОЧНЫХ ВОД '!G74/Площадь!$C76</f>
        <v>0.0286259541984733</v>
      </c>
      <c r="H74" s="246" t="n">
        <f aca="false">'СБРОС ЗАГРЯЗНЕННЫХ СТОЧНЫХ ВОД '!H74/Площадь!$C76</f>
        <v>0.044529262086514</v>
      </c>
      <c r="I74" s="246" t="n">
        <f aca="false">'СБРОС ЗАГРЯЗНЕННЫХ СТОЧНЫХ ВОД '!I74/Площадь!$C76</f>
        <v>0.0826972010178117</v>
      </c>
      <c r="J74" s="246" t="n">
        <f aca="false">'СБРОС ЗАГРЯЗНЕННЫХ СТОЧНЫХ ВОД '!J74/Площадь!$C76</f>
        <v>0.0763358778625954</v>
      </c>
      <c r="K74" s="246" t="n">
        <f aca="false">'СБРОС ЗАГРЯЗНЕННЫХ СТОЧНЫХ ВОД '!K74/Площадь!$C76</f>
        <v>0.0858778625954199</v>
      </c>
      <c r="L74" s="246" t="n">
        <f aca="false">'СБРОС ЗАГРЯЗНЕННЫХ СТОЧНЫХ ВОД '!L74/Площадь!$C76</f>
        <v>0.0826972010178117</v>
      </c>
      <c r="M74" s="246" t="n">
        <f aca="false">'СБРОС ЗАГРЯЗНЕННЫХ СТОЧНЫХ ВОД '!M74/Площадь!$C76</f>
        <v>0.0763358778625954</v>
      </c>
      <c r="N74" s="246" t="n">
        <f aca="false">'СБРОС ЗАГРЯЗНЕННЫХ СТОЧНЫХ ВОД '!N74/Площадь!$C76</f>
        <v>0.0731552162849873</v>
      </c>
      <c r="O74" s="246" t="n">
        <f aca="false">'СБРОС ЗАГРЯЗНЕННЫХ СТОЧНЫХ ВОД '!O74/Площадь!$C76</f>
        <v>0.0731552162849873</v>
      </c>
      <c r="P74" s="246" t="n">
        <f aca="false">'СБРОС ЗАГРЯЗНЕННЫХ СТОЧНЫХ ВОД '!P74/Площадь!$C76</f>
        <v>0.0763358778625954</v>
      </c>
      <c r="Q74" s="246" t="n">
        <f aca="false">'СБРОС ЗАГРЯЗНЕННЫХ СТОЧНЫХ ВОД '!Q74/Площадь!$C76</f>
        <v>0.680661577608143</v>
      </c>
      <c r="R74" s="293" t="n">
        <f aca="false">'СБРОС ЗАГРЯЗНЕННЫХ СТОЧНЫХ ВОД '!R74/Площадь!$C76</f>
        <v>0.575699745547074</v>
      </c>
    </row>
    <row r="75" customFormat="false" ht="15.75" hidden="false" customHeight="true" outlineLevel="0" collapsed="false">
      <c r="A75" s="190" t="n">
        <v>74</v>
      </c>
      <c r="B75" s="131" t="s">
        <v>76</v>
      </c>
      <c r="C75" s="298" t="n">
        <f aca="false">'СБРОС ЗАГРЯЗНЕННЫХ СТОЧНЫХ ВОД '!C75/Площадь!$C77</f>
        <v>0.0256202367439598</v>
      </c>
      <c r="D75" s="299" t="n">
        <f aca="false">'СБРОС ЗАГРЯЗНЕННЫХ СТОЧНЫХ ВОД '!D75/Площадь!$C77</f>
        <v>0.0256202367439598</v>
      </c>
      <c r="E75" s="299" t="n">
        <f aca="false">'СБРОС ЗАГРЯЗНЕННЫХ СТОЧНЫХ ВОД '!E75/Площадь!$C77</f>
        <v>0.0314577590400519</v>
      </c>
      <c r="F75" s="299" t="n">
        <f aca="false">'СБРОС ЗАГРЯЗНЕННЫХ СТОЧНЫХ ВОД '!F75/Площадь!$C77</f>
        <v>0.0301605318631425</v>
      </c>
      <c r="G75" s="299" t="n">
        <f aca="false">'СБРОС ЗАГРЯЗНЕННЫХ СТОЧНЫХ ВОД '!G75/Площадь!$C77</f>
        <v>0.0295119182746879</v>
      </c>
      <c r="H75" s="299" t="n">
        <f aca="false">'СБРОС ЗАГРЯЗНЕННЫХ СТОЧНЫХ ВОД '!H75/Площадь!$C77</f>
        <v>0.0278903843035512</v>
      </c>
      <c r="I75" s="299" t="n">
        <f aca="false">'СБРОС ЗАГРЯЗНЕННЫХ СТОЧНЫХ ВОД '!I75/Площадь!$C77</f>
        <v>0.0282146910977785</v>
      </c>
      <c r="J75" s="299" t="n">
        <f aca="false">'СБРОС ЗАГРЯЗНЕННЫХ СТОЧНЫХ ВОД '!J75/Площадь!$C77</f>
        <v>0.0262688503324145</v>
      </c>
      <c r="K75" s="299" t="n">
        <f aca="false">'СБРОС ЗАГРЯЗНЕННЫХ СТОЧНЫХ ВОД '!K75/Площадь!$C77</f>
        <v>0.0246473163612778</v>
      </c>
      <c r="L75" s="299" t="n">
        <f aca="false">'СБРОС ЗАГРЯЗНЕННЫХ СТОЧНЫХ ВОД '!L75/Площадь!$C77</f>
        <v>0.0256202367439598</v>
      </c>
      <c r="M75" s="299" t="n">
        <f aca="false">'СБРОС ЗАГРЯЗНЕННЫХ СТОЧНЫХ ВОД '!M75/Площадь!$C77</f>
        <v>0.0275660775093238</v>
      </c>
      <c r="N75" s="299" t="n">
        <f aca="false">'СБРОС ЗАГРЯЗНЕННЫХ СТОЧНЫХ ВОД '!N75/Площадь!$C77</f>
        <v>0.016215339711367</v>
      </c>
      <c r="O75" s="299" t="n">
        <f aca="false">'СБРОС ЗАГРЯЗНЕННЫХ СТОЧНЫХ ВОД '!O75/Площадь!$C77</f>
        <v>0.0155667261229123</v>
      </c>
      <c r="P75" s="299" t="n">
        <f aca="false">'СБРОС ЗАГРЯЗНЕННЫХ СТОЧНЫХ ВОД '!P75/Площадь!$C77</f>
        <v>0.0184854872709583</v>
      </c>
      <c r="Q75" s="299" t="n">
        <f aca="false">'СБРОС ЗАГРЯЗНЕННЫХ СТОЧНЫХ ВОД '!Q75/Площадь!$C77</f>
        <v>0.0269174639208691</v>
      </c>
      <c r="R75" s="300" t="n">
        <f aca="false">'СБРОС ЗАГРЯЗНЕННЫХ СТОЧНЫХ ВОД '!R75/Площадь!$C77</f>
        <v>0.0239987027728231</v>
      </c>
    </row>
    <row r="76" customFormat="false" ht="15.75" hidden="false" customHeight="true" outlineLevel="0" collapsed="false">
      <c r="A76" s="192" t="n">
        <v>75</v>
      </c>
      <c r="B76" s="127" t="s">
        <v>77</v>
      </c>
      <c r="C76" s="290" t="n">
        <f aca="false">'СБРОС ЗАГРЯЗНЕННЫХ СТОЧНЫХ ВОД '!C76/Площадь!$C78</f>
        <v>0.0624596166271807</v>
      </c>
      <c r="D76" s="242" t="n">
        <f aca="false">'СБРОС ЗАГРЯЗНЕННЫХ СТОЧНЫХ ВОД '!D76/Площадь!$C78</f>
        <v>0.0689209562782684</v>
      </c>
      <c r="E76" s="242" t="n">
        <f aca="false">'СБРОС ЗАГРЯЗНЕННЫХ СТОЧНЫХ ВОД '!E76/Площадь!$C78</f>
        <v>0.0883049752315313</v>
      </c>
      <c r="F76" s="242" t="n">
        <f aca="false">'СБРОС ЗАГРЯЗНЕННЫХ СТОЧНЫХ ВОД '!F76/Площадь!$C78</f>
        <v>0.101227654533707</v>
      </c>
      <c r="G76" s="242" t="n">
        <f aca="false">'СБРОС ЗАГРЯЗНЕННЫХ СТОЧНЫХ ВОД '!G76/Площадь!$C78</f>
        <v>0.0990738746500108</v>
      </c>
      <c r="H76" s="242" t="n">
        <f aca="false">'СБРОС ЗАГРЯЗНЕННЫХ СТОЧНЫХ ВОД '!H76/Площадь!$C78</f>
        <v>0.0990738746500108</v>
      </c>
      <c r="I76" s="242" t="n">
        <f aca="false">'СБРОС ЗАГРЯЗНЕННЫХ СТОЧНЫХ ВОД '!I76/Площадь!$C78</f>
        <v>0.0818436355804437</v>
      </c>
      <c r="J76" s="242" t="n">
        <f aca="false">'СБРОС ЗАГРЯЗНЕННЫХ СТОЧНЫХ ВОД '!J76/Площадь!$C78</f>
        <v>0.0689209562782684</v>
      </c>
      <c r="K76" s="242" t="n">
        <f aca="false">'СБРОС ЗАГРЯЗНЕННЫХ СТОЧНЫХ ВОД '!K76/Площадь!$C78</f>
        <v>0.0624596166271807</v>
      </c>
      <c r="L76" s="242" t="n">
        <f aca="false">'СБРОС ЗАГРЯЗНЕННЫХ СТОЧНЫХ ВОД '!L76/Площадь!$C78</f>
        <v>0.055998276976093</v>
      </c>
      <c r="M76" s="242" t="n">
        <f aca="false">'СБРОС ЗАГРЯЗНЕННЫХ СТОЧНЫХ ВОД '!M76/Площадь!$C78</f>
        <v>0.0538444970923972</v>
      </c>
      <c r="N76" s="242" t="n">
        <f aca="false">'СБРОС ЗАГРЯЗНЕННЫХ СТОЧНЫХ ВОД '!N76/Площадь!$C78</f>
        <v>0.0495369373250054</v>
      </c>
      <c r="O76" s="242" t="n">
        <f aca="false">'СБРОС ЗАГРЯЗНЕННЫХ СТОЧНЫХ ВОД '!O76/Площадь!$C78</f>
        <v>0.0581520568597889</v>
      </c>
      <c r="P76" s="242" t="n">
        <f aca="false">'СБРОС ЗАГРЯЗНЕННЫХ СТОЧНЫХ ВОД '!P76/Площадь!$C78</f>
        <v>0.0581520568597889</v>
      </c>
      <c r="Q76" s="242" t="n">
        <f aca="false">'СБРОС ЗАГРЯЗНЕННЫХ СТОЧНЫХ ВОД '!Q76/Площадь!$C78</f>
        <v>0.055998276976093</v>
      </c>
      <c r="R76" s="291" t="n">
        <f aca="false">'СБРОС ЗАГРЯЗНЕННЫХ СТОЧНЫХ ВОД '!R76/Площадь!$C78</f>
        <v>0.0538444970923972</v>
      </c>
    </row>
    <row r="77" customFormat="false" ht="15.75" hidden="false" customHeight="true" outlineLevel="0" collapsed="false">
      <c r="A77" s="192" t="n">
        <v>76</v>
      </c>
      <c r="B77" s="127" t="s">
        <v>78</v>
      </c>
      <c r="C77" s="290" t="n">
        <f aca="false">'СБРОС ЗАГРЯЗНЕННЫХ СТОЧНЫХ ВОД '!C77/Площадь!$C79</f>
        <v>2.11293260473588</v>
      </c>
      <c r="D77" s="242" t="n">
        <f aca="false">'СБРОС ЗАГРЯЗНЕННЫХ СТОЧНЫХ ВОД '!D77/Площадь!$C79</f>
        <v>2.0461445051609</v>
      </c>
      <c r="E77" s="242" t="n">
        <f aca="false">'СБРОС ЗАГРЯЗНЕННЫХ СТОЧНЫХ ВОД '!E77/Площадь!$C79</f>
        <v>2.05828779599271</v>
      </c>
      <c r="F77" s="242" t="n">
        <f aca="false">'СБРОС ЗАГРЯЗНЕННЫХ СТОЧНЫХ ВОД '!F77/Площадь!$C79</f>
        <v>2.06435944140862</v>
      </c>
      <c r="G77" s="242" t="n">
        <f aca="false">'СБРОС ЗАГРЯЗНЕННЫХ СТОЧНЫХ ВОД '!G77/Площадь!$C79</f>
        <v>2.0461445051609</v>
      </c>
      <c r="H77" s="242" t="n">
        <f aca="false">'СБРОС ЗАГРЯЗНЕННЫХ СТОЧНЫХ ВОД '!H77/Площадь!$C79</f>
        <v>2.25258044930176</v>
      </c>
      <c r="I77" s="242" t="n">
        <f aca="false">'СБРОС ЗАГРЯЗНЕННЫХ СТОЧНЫХ ВОД '!I77/Площадь!$C79</f>
        <v>2.04007285974499</v>
      </c>
      <c r="J77" s="242" t="n">
        <f aca="false">'СБРОС ЗАГРЯЗНЕННЫХ СТОЧНЫХ ВОД '!J77/Площадь!$C79</f>
        <v>1.93078324225865</v>
      </c>
      <c r="K77" s="242" t="n">
        <f aca="false">'СБРОС ЗАГРЯЗНЕННЫХ СТОЧНЫХ ВОД '!K77/Площадь!$C79</f>
        <v>1.7304189435337</v>
      </c>
      <c r="L77" s="242" t="n">
        <f aca="false">'СБРОС ЗАГРЯЗНЕННЫХ СТОЧНЫХ ВОД '!L77/Площадь!$C79</f>
        <v>1.76077717061324</v>
      </c>
      <c r="M77" s="242" t="n">
        <f aca="false">'СБРОС ЗАГРЯЗНЕННЫХ СТОЧНЫХ ВОД '!M77/Площадь!$C79</f>
        <v>1.76684881602914</v>
      </c>
      <c r="N77" s="242" t="n">
        <f aca="false">'СБРОС ЗАГРЯЗНЕННЫХ СТОЧНЫХ ВОД '!N77/Площадь!$C79</f>
        <v>1.67577413479053</v>
      </c>
      <c r="O77" s="242" t="n">
        <f aca="false">'СБРОС ЗАГРЯЗНЕННЫХ СТОЧНЫХ ВОД '!O77/Площадь!$C79</f>
        <v>1.62720097146327</v>
      </c>
      <c r="P77" s="242" t="n">
        <f aca="false">'СБРОС ЗАГРЯЗНЕННЫХ СТОЧНЫХ ВОД '!P77/Площадь!$C79</f>
        <v>1.61505768063145</v>
      </c>
      <c r="Q77" s="242" t="n">
        <f aca="false">'СБРОС ЗАГРЯЗНЕННЫХ СТОЧНЫХ ВОД '!Q77/Площадь!$C79</f>
        <v>1.5725561627201</v>
      </c>
      <c r="R77" s="291" t="n">
        <f aca="false">'СБРОС ЗАГРЯЗНЕННЫХ СТОЧНЫХ ВОД '!R77/Площадь!$C79</f>
        <v>1.58469945355191</v>
      </c>
    </row>
    <row r="78" customFormat="false" ht="15.75" hidden="false" customHeight="true" outlineLevel="0" collapsed="false">
      <c r="A78" s="192" t="n">
        <v>77</v>
      </c>
      <c r="B78" s="127" t="s">
        <v>79</v>
      </c>
      <c r="C78" s="290" t="n">
        <f aca="false">'СБРОС ЗАГРЯЗНЕННЫХ СТОЧНЫХ ВОД '!C78/Площадь!$C80</f>
        <v>0.275520568816658</v>
      </c>
      <c r="D78" s="242" t="n">
        <f aca="false">'СБРОС ЗАГРЯЗНЕННЫХ СТОЧНЫХ ВОД '!D78/Площадь!$C80</f>
        <v>0.26536312849162</v>
      </c>
      <c r="E78" s="242" t="n">
        <f aca="false">'СБРОС ЗАГРЯЗНЕННЫХ СТОЧНЫХ ВОД '!E78/Площадь!$C80</f>
        <v>0.257745048247842</v>
      </c>
      <c r="F78" s="242" t="n">
        <f aca="false">'СБРОС ЗАГРЯЗНЕННЫХ СТОЧНЫХ ВОД '!F78/Площадь!$C80</f>
        <v>0.248857287963433</v>
      </c>
      <c r="G78" s="242" t="n">
        <f aca="false">'СБРОС ЗАГРЯЗНЕННЫХ СТОЧНЫХ ВОД '!G78/Площадь!$C80</f>
        <v>0.245048247841544</v>
      </c>
      <c r="H78" s="242" t="n">
        <f aca="false">'СБРОС ЗАГРЯЗНЕННЫХ СТОЧНЫХ ВОД '!H78/Площадь!$C80</f>
        <v>0.242508887760284</v>
      </c>
      <c r="I78" s="242" t="n">
        <f aca="false">'СБРОС ЗАГРЯЗНЕННЫХ СТОЧНЫХ ВОД '!I78/Площадь!$C80</f>
        <v>0.238699847638395</v>
      </c>
      <c r="J78" s="242" t="n">
        <f aca="false">'СБРОС ЗАГРЯЗНЕННЫХ СТОЧНЫХ ВОД '!J78/Площадь!$C80</f>
        <v>0.223463687150838</v>
      </c>
      <c r="K78" s="242" t="n">
        <f aca="false">'СБРОС ЗАГРЯЗНЕННЫХ СТОЧНЫХ ВОД '!K78/Площадь!$C80</f>
        <v>0.226003047232098</v>
      </c>
      <c r="L78" s="242" t="n">
        <f aca="false">'СБРОС ЗАГРЯЗНЕННЫХ СТОЧНЫХ ВОД '!L78/Площадь!$C80</f>
        <v>0.21203656678517</v>
      </c>
      <c r="M78" s="242" t="n">
        <f aca="false">'СБРОС ЗАГРЯЗНЕННЫХ СТОЧНЫХ ВОД '!M78/Площадь!$C80</f>
        <v>0.217115286947689</v>
      </c>
      <c r="N78" s="242" t="n">
        <f aca="false">'СБРОС ЗАГРЯЗНЕННЫХ СТОЧНЫХ ВОД '!N78/Площадь!$C80</f>
        <v>0.218384966988319</v>
      </c>
      <c r="O78" s="242" t="n">
        <f aca="false">'СБРОС ЗАГРЯЗНЕННЫХ СТОЧНЫХ ВОД '!O78/Площадь!$C80</f>
        <v>0.217115286947689</v>
      </c>
      <c r="P78" s="242" t="n">
        <f aca="false">'СБРОС ЗАГРЯЗНЕННЫХ СТОЧНЫХ ВОД '!P78/Площадь!$C80</f>
        <v>0.241239207719655</v>
      </c>
      <c r="Q78" s="242" t="n">
        <f aca="false">'СБРОС ЗАГРЯЗНЕННЫХ СТОЧНЫХ ВОД '!Q78/Площадь!$C80</f>
        <v>0.231081767394617</v>
      </c>
      <c r="R78" s="291" t="n">
        <f aca="false">'СБРОС ЗАГРЯЗНЕННЫХ СТОЧНЫХ ВОД '!R78/Площадь!$C80</f>
        <v>0.200609446419502</v>
      </c>
    </row>
    <row r="79" customFormat="false" ht="15.75" hidden="false" customHeight="true" outlineLevel="0" collapsed="false">
      <c r="A79" s="192" t="n">
        <v>78</v>
      </c>
      <c r="B79" s="116" t="s">
        <v>80</v>
      </c>
      <c r="C79" s="290" t="n">
        <f aca="false">'СБРОС ЗАГРЯЗНЕННЫХ СТОЧНЫХ ВОД '!C79/Площадь!$C81</f>
        <v>0.276319425255596</v>
      </c>
      <c r="D79" s="242" t="n">
        <f aca="false">'СБРОС ЗАГРЯЗНЕННЫХ СТОЧНЫХ ВОД '!D79/Площадь!$C81</f>
        <v>0.248687482730036</v>
      </c>
      <c r="E79" s="242" t="n">
        <f aca="false">'СБРОС ЗАГРЯЗНЕННЫХ СТОЧНЫХ ВОД '!E79/Площадь!$C81</f>
        <v>0.2321083172147</v>
      </c>
      <c r="F79" s="242" t="n">
        <f aca="false">'СБРОС ЗАГРЯЗНЕННЫХ СТОЧНЫХ ВОД '!F79/Площадь!$C81</f>
        <v>0.237634705719812</v>
      </c>
      <c r="G79" s="242" t="n">
        <f aca="false">'СБРОС ЗАГРЯЗНЕННЫХ СТОЧНЫХ ВОД '!G79/Площадь!$C81</f>
        <v>0.229345122962144</v>
      </c>
      <c r="H79" s="242" t="n">
        <f aca="false">'СБРОС ЗАГРЯЗНЕННЫХ СТОЧНЫХ ВОД '!H79/Площадь!$C81</f>
        <v>0.226581928709588</v>
      </c>
      <c r="I79" s="242" t="n">
        <f aca="false">'СБРОС ЗАГРЯЗНЕННЫХ СТОЧНЫХ ВОД '!I79/Площадь!$C81</f>
        <v>0.21829234595192</v>
      </c>
      <c r="J79" s="242" t="n">
        <f aca="false">'СБРОС ЗАГРЯЗНЕННЫХ СТОЧНЫХ ВОД '!J79/Площадь!$C81</f>
        <v>0.215529151699364</v>
      </c>
      <c r="K79" s="242" t="n">
        <f aca="false">'СБРОС ЗАГРЯЗНЕННЫХ СТОЧНЫХ ВОД '!K79/Площадь!$C81</f>
        <v>0.212765957446809</v>
      </c>
      <c r="L79" s="242" t="n">
        <f aca="false">'СБРОС ЗАГРЯЗНЕННЫХ СТОЧНЫХ ВОД '!L79/Площадь!$C81</f>
        <v>0.124343741365018</v>
      </c>
      <c r="M79" s="242" t="n">
        <f aca="false">'СБРОС ЗАГРЯЗНЕННЫХ СТОЧНЫХ ВОД '!M79/Площадь!$C81</f>
        <v>0.201713180436585</v>
      </c>
      <c r="N79" s="242" t="n">
        <f aca="false">'СБРОС ЗАГРЯЗНЕННЫХ СТОЧНЫХ ВОД '!N79/Площадь!$C81</f>
        <v>0.204476374689141</v>
      </c>
      <c r="O79" s="242" t="n">
        <f aca="false">'СБРОС ЗАГРЯЗНЕННЫХ СТОЧНЫХ ВОД '!O79/Площадь!$C81</f>
        <v>0.185134014921249</v>
      </c>
      <c r="P79" s="242" t="n">
        <f aca="false">'СБРОС ЗАГРЯЗНЕННЫХ СТОЧНЫХ ВОД '!P79/Площадь!$C81</f>
        <v>0.185134014921249</v>
      </c>
      <c r="Q79" s="242" t="n">
        <f aca="false">'СБРОС ЗАГРЯЗНЕННЫХ СТОЧНЫХ ВОД '!Q79/Площадь!$C81</f>
        <v>0.179607626416137</v>
      </c>
      <c r="R79" s="291" t="n">
        <f aca="false">'СБРОС ЗАГРЯЗНЕННЫХ СТОЧНЫХ ВОД '!R79/Площадь!$C81</f>
        <v>0.182370820668693</v>
      </c>
    </row>
    <row r="80" customFormat="false" ht="15.75" hidden="false" customHeight="true" outlineLevel="0" collapsed="false">
      <c r="A80" s="192" t="n">
        <v>79</v>
      </c>
      <c r="B80" s="116" t="s">
        <v>81</v>
      </c>
      <c r="C80" s="290" t="n">
        <f aca="false">'СБРОС ЗАГРЯЗНЕННЫХ СТОЧНЫХ ВОД '!C80/Площадь!$C82</f>
        <v>0.0605405405405405</v>
      </c>
      <c r="D80" s="242" t="n">
        <f aca="false">'СБРОС ЗАГРЯЗНЕННЫХ СТОЧНЫХ ВОД '!D80/Площадь!$C82</f>
        <v>0.0605405405405405</v>
      </c>
      <c r="E80" s="242" t="n">
        <f aca="false">'СБРОС ЗАГРЯЗНЕННЫХ СТОЧНЫХ ВОД '!E80/Площадь!$C82</f>
        <v>0.0627027027027027</v>
      </c>
      <c r="F80" s="242" t="n">
        <f aca="false">'СБРОС ЗАГРЯЗНЕННЫХ СТОЧНЫХ ВОД '!F80/Площадь!$C82</f>
        <v>0.0648648648648649</v>
      </c>
      <c r="G80" s="242" t="n">
        <f aca="false">'СБРОС ЗАГРЯЗНЕННЫХ СТОЧНЫХ ВОД '!G80/Площадь!$C82</f>
        <v>0.0627027027027027</v>
      </c>
      <c r="H80" s="242" t="n">
        <f aca="false">'СБРОС ЗАГРЯЗНЕННЫХ СТОЧНЫХ ВОД '!H80/Площадь!$C82</f>
        <v>0.0583783783783784</v>
      </c>
      <c r="I80" s="242" t="n">
        <f aca="false">'СБРОС ЗАГРЯЗНЕННЫХ СТОЧНЫХ ВОД '!I80/Площадь!$C82</f>
        <v>0.0562162162162162</v>
      </c>
      <c r="J80" s="242" t="n">
        <f aca="false">'СБРОС ЗАГРЯЗНЕННЫХ СТОЧНЫХ ВОД '!J80/Площадь!$C82</f>
        <v>0.0367567567567568</v>
      </c>
      <c r="K80" s="242" t="n">
        <f aca="false">'СБРОС ЗАГРЯЗНЕННЫХ СТОЧНЫХ ВОД '!K80/Площадь!$C82</f>
        <v>0.0345945945945946</v>
      </c>
      <c r="L80" s="242" t="n">
        <f aca="false">'СБРОС ЗАГРЯЗНЕННЫХ СТОЧНЫХ ВОД '!L80/Площадь!$C82</f>
        <v>0.0302702702702703</v>
      </c>
      <c r="M80" s="242" t="n">
        <f aca="false">'СБРОС ЗАГРЯЗНЕННЫХ СТОЧНЫХ ВОД '!M80/Площадь!$C82</f>
        <v>0.0281081081081081</v>
      </c>
      <c r="N80" s="242" t="n">
        <f aca="false">'СБРОС ЗАГРЯЗНЕННЫХ СТОЧНЫХ ВОД '!N80/Площадь!$C82</f>
        <v>0.0302702702702703</v>
      </c>
      <c r="O80" s="242" t="n">
        <f aca="false">'СБРОС ЗАГРЯЗНЕННЫХ СТОЧНЫХ ВОД '!O80/Площадь!$C82</f>
        <v>0.0324324324324324</v>
      </c>
      <c r="P80" s="242" t="n">
        <f aca="false">'СБРОС ЗАГРЯЗНЕННЫХ СТОЧНЫХ ВОД '!P80/Площадь!$C82</f>
        <v>0.0237837837837838</v>
      </c>
      <c r="Q80" s="242" t="n">
        <f aca="false">'СБРОС ЗАГРЯЗНЕННЫХ СТОЧНЫХ ВОД '!Q80/Площадь!$C82</f>
        <v>0.0105945945945946</v>
      </c>
      <c r="R80" s="291" t="n">
        <f aca="false">'СБРОС ЗАГРЯЗНЕННЫХ СТОЧНЫХ ВОД '!R80/Площадь!$C82</f>
        <v>0.00972972972972973</v>
      </c>
    </row>
    <row r="81" customFormat="false" ht="15.75" hidden="false" customHeight="true" outlineLevel="0" collapsed="false">
      <c r="A81" s="192" t="n">
        <v>80</v>
      </c>
      <c r="B81" s="116" t="s">
        <v>82</v>
      </c>
      <c r="C81" s="290" t="n">
        <f aca="false">'СБРОС ЗАГРЯЗНЕННЫХ СТОЧНЫХ ВОД '!C81/Площадь!$C83</f>
        <v>0.597014925373134</v>
      </c>
      <c r="D81" s="242" t="n">
        <f aca="false">'СБРОС ЗАГРЯЗНЕННЫХ СТОЧНЫХ ВОД '!D81/Площадь!$C83</f>
        <v>0.551090700344432</v>
      </c>
      <c r="E81" s="242" t="n">
        <f aca="false">'СБРОС ЗАГРЯЗНЕННЫХ СТОЧНЫХ ВОД '!E81/Площадь!$C83</f>
        <v>0.516647531572905</v>
      </c>
      <c r="F81" s="242" t="n">
        <f aca="false">'СБРОС ЗАГРЯЗНЕННЫХ СТОЧНЫХ ВОД '!F81/Площадь!$C83</f>
        <v>0.551090700344432</v>
      </c>
      <c r="G81" s="242" t="n">
        <f aca="false">'СБРОС ЗАГРЯЗНЕННЫХ СТОЧНЫХ ВОД '!G81/Площадь!$C83</f>
        <v>0.562571756601607</v>
      </c>
      <c r="H81" s="242" t="n">
        <f aca="false">'СБРОС ЗАГРЯЗНЕННЫХ СТОЧНЫХ ВОД '!H81/Площадь!$C83</f>
        <v>0.52812858783008</v>
      </c>
      <c r="I81" s="242" t="n">
        <f aca="false">'СБРОС ЗАГРЯЗНЕННЫХ СТОЧНЫХ ВОД '!I81/Площадь!$C83</f>
        <v>0.52812858783008</v>
      </c>
      <c r="J81" s="242" t="n">
        <f aca="false">'СБРОС ЗАГРЯЗНЕННЫХ СТОЧНЫХ ВОД '!J81/Площадь!$C83</f>
        <v>0.505166475315729</v>
      </c>
      <c r="K81" s="242" t="n">
        <f aca="false">'СБРОС ЗАГРЯЗНЕННЫХ СТОЧНЫХ ВОД '!K81/Площадь!$C83</f>
        <v>0.378874856486797</v>
      </c>
      <c r="L81" s="242" t="n">
        <f aca="false">'СБРОС ЗАГРЯЗНЕННЫХ СТОЧНЫХ ВОД '!L81/Площадь!$C83</f>
        <v>0.34443168771527</v>
      </c>
      <c r="M81" s="242" t="n">
        <f aca="false">'СБРОС ЗАГРЯЗНЕННЫХ СТОЧНЫХ ВОД '!M81/Площадь!$C83</f>
        <v>0.332950631458094</v>
      </c>
      <c r="N81" s="242" t="n">
        <f aca="false">'СБРОС ЗАГРЯЗНЕННЫХ СТОЧНЫХ ВОД '!N81/Площадь!$C83</f>
        <v>0.390355912743972</v>
      </c>
      <c r="O81" s="242" t="n">
        <f aca="false">'СБРОС ЗАГРЯЗНЕННЫХ СТОЧНЫХ ВОД '!O81/Площадь!$C83</f>
        <v>0.378874856486797</v>
      </c>
      <c r="P81" s="242" t="n">
        <f aca="false">'СБРОС ЗАГРЯЗНЕННЫХ СТОЧНЫХ ВОД '!P81/Площадь!$C83</f>
        <v>0.287026406429392</v>
      </c>
      <c r="Q81" s="242" t="n">
        <f aca="false">'СБРОС ЗАГРЯЗНЕННЫХ СТОЧНЫХ ВОД '!Q81/Площадь!$C83</f>
        <v>0.287026406429392</v>
      </c>
      <c r="R81" s="291" t="n">
        <f aca="false">'СБРОС ЗАГРЯЗНЕННЫХ СТОЧНЫХ ВОД '!R81/Площадь!$C83</f>
        <v>0.298507462686567</v>
      </c>
    </row>
    <row r="82" customFormat="false" ht="15.75" hidden="false" customHeight="true" outlineLevel="0" collapsed="false">
      <c r="A82" s="192" t="n">
        <v>81</v>
      </c>
      <c r="B82" s="116" t="s">
        <v>83</v>
      </c>
      <c r="C82" s="290" t="n">
        <f aca="false">'СБРОС ЗАГРЯЗНЕННЫХ СТОЧНЫХ ВОД '!C82/Площадь!$C84</f>
        <v>0.385674931129477</v>
      </c>
      <c r="D82" s="242" t="n">
        <f aca="false">'СБРОС ЗАГРЯЗНЕННЫХ СТОЧНЫХ ВОД '!D82/Площадь!$C84</f>
        <v>0.385674931129477</v>
      </c>
      <c r="E82" s="242" t="n">
        <f aca="false">'СБРОС ЗАГРЯЗНЕННЫХ СТОЧНЫХ ВОД '!E82/Площадь!$C84</f>
        <v>0.385674931129477</v>
      </c>
      <c r="F82" s="242" t="n">
        <f aca="false">'СБРОС ЗАГРЯЗНЕННЫХ СТОЧНЫХ ВОД '!F82/Площадь!$C84</f>
        <v>0.358126721763085</v>
      </c>
      <c r="G82" s="242" t="n">
        <f aca="false">'СБРОС ЗАГРЯЗНЕННЫХ СТОЧНЫХ ВОД '!G82/Площадь!$C84</f>
        <v>0.385674931129477</v>
      </c>
      <c r="H82" s="242" t="n">
        <f aca="false">'СБРОС ЗАГРЯЗНЕННЫХ СТОЧНЫХ ВОД '!H82/Площадь!$C84</f>
        <v>0.413223140495868</v>
      </c>
      <c r="I82" s="242" t="n">
        <f aca="false">'СБРОС ЗАГРЯЗНЕННЫХ СТОЧНЫХ ВОД '!I82/Площадь!$C84</f>
        <v>0.440771349862259</v>
      </c>
      <c r="J82" s="242" t="n">
        <f aca="false">'СБРОС ЗАГРЯЗНЕННЫХ СТОЧНЫХ ВОД '!J82/Площадь!$C84</f>
        <v>0.413223140495868</v>
      </c>
      <c r="K82" s="242" t="n">
        <f aca="false">'СБРОС ЗАГРЯЗНЕННЫХ СТОЧНЫХ ВОД '!K82/Площадь!$C84</f>
        <v>0.385674931129477</v>
      </c>
      <c r="L82" s="242" t="n">
        <f aca="false">'СБРОС ЗАГРЯЗНЕННЫХ СТОЧНЫХ ВОД '!L82/Площадь!$C84</f>
        <v>0.358126721763085</v>
      </c>
      <c r="M82" s="242" t="n">
        <f aca="false">'СБРОС ЗАГРЯЗНЕННЫХ СТОЧНЫХ ВОД '!M82/Площадь!$C84</f>
        <v>0.385674931129477</v>
      </c>
      <c r="N82" s="242" t="n">
        <f aca="false">'СБРОС ЗАГРЯЗНЕННЫХ СТОЧНЫХ ВОД '!N82/Площадь!$C84</f>
        <v>0.385674931129477</v>
      </c>
      <c r="O82" s="242" t="n">
        <f aca="false">'СБРОС ЗАГРЯЗНЕННЫХ СТОЧНЫХ ВОД '!O82/Площадь!$C84</f>
        <v>0.385674931129477</v>
      </c>
      <c r="P82" s="242" t="n">
        <f aca="false">'СБРОС ЗАГРЯЗНЕННЫХ СТОЧНЫХ ВОД '!P82/Площадь!$C84</f>
        <v>0.303030303030303</v>
      </c>
      <c r="Q82" s="242" t="n">
        <f aca="false">'СБРОС ЗАГРЯЗНЕННЫХ СТОЧНЫХ ВОД '!Q82/Площадь!$C84</f>
        <v>0.358126721763085</v>
      </c>
      <c r="R82" s="291" t="n">
        <f aca="false">'СБРОС ЗАГРЯЗНЕННЫХ СТОЧНЫХ ВОД '!R82/Площадь!$C84</f>
        <v>0.330578512396694</v>
      </c>
    </row>
    <row r="83" customFormat="false" ht="15.75" hidden="false" customHeight="true" outlineLevel="0" collapsed="false">
      <c r="A83" s="201" t="n">
        <v>82</v>
      </c>
      <c r="B83" s="122" t="s">
        <v>84</v>
      </c>
      <c r="C83" s="292" t="n">
        <f aca="false">'СБРОС ЗАГРЯЗНЕННЫХ СТОЧНЫХ ВОД '!C83/Площадь!$C85</f>
        <v>0.00554400554400554</v>
      </c>
      <c r="D83" s="246" t="n">
        <f aca="false">'СБРОС ЗАГРЯЗНЕННЫХ СТОЧНЫХ ВОД '!D83/Площадь!$C85</f>
        <v>0.00693000693000693</v>
      </c>
      <c r="E83" s="246" t="n">
        <f aca="false">'СБРОС ЗАГРЯЗНЕННЫХ СТОЧНЫХ ВОД '!E83/Площадь!$C85</f>
        <v>0.00693000693000693</v>
      </c>
      <c r="F83" s="246" t="n">
        <f aca="false">'СБРОС ЗАГРЯЗНЕННЫХ СТОЧНЫХ ВОД '!F83/Площадь!$C85</f>
        <v>0.00831600831600832</v>
      </c>
      <c r="G83" s="246" t="n">
        <f aca="false">'СБРОС ЗАГРЯЗНЕННЫХ СТОЧНЫХ ВОД '!G83/Площадь!$C85</f>
        <v>0.00831600831600832</v>
      </c>
      <c r="H83" s="246" t="n">
        <f aca="false">'СБРОС ЗАГРЯЗНЕННЫХ СТОЧНЫХ ВОД '!H83/Площадь!$C85</f>
        <v>0.00693000693000693</v>
      </c>
      <c r="I83" s="246" t="n">
        <f aca="false">'СБРОС ЗАГРЯЗНЕННЫХ СТОЧНЫХ ВОД '!I83/Площадь!$C85</f>
        <v>0.00693000693000693</v>
      </c>
      <c r="J83" s="246" t="n">
        <f aca="false">'СБРОС ЗАГРЯЗНЕННЫХ СТОЧНЫХ ВОД '!J83/Площадь!$C85</f>
        <v>0.00693000693000693</v>
      </c>
      <c r="K83" s="246" t="n">
        <f aca="false">'СБРОС ЗАГРЯЗНЕННЫХ СТОЧНЫХ ВОД '!K83/Площадь!$C85</f>
        <v>0.00679140679140679</v>
      </c>
      <c r="L83" s="246" t="n">
        <f aca="false">'СБРОС ЗАГРЯЗНЕННЫХ СТОЧНЫХ ВОД '!L83/Площадь!$C85</f>
        <v>0.00679140679140679</v>
      </c>
      <c r="M83" s="246" t="n">
        <f aca="false">'СБРОС ЗАГРЯЗНЕННЫХ СТОЧНЫХ ВОД '!M83/Площадь!$C85</f>
        <v>0.00568260568260568</v>
      </c>
      <c r="N83" s="246" t="n">
        <v>0.001</v>
      </c>
      <c r="O83" s="246" t="n">
        <v>0.001</v>
      </c>
      <c r="P83" s="246" t="n">
        <v>0.001</v>
      </c>
      <c r="Q83" s="246" t="n">
        <v>0.001</v>
      </c>
      <c r="R83" s="293" t="n">
        <f aca="false">'СБРОС ЗАГРЯЗНЕННЫХ СТОЧНЫХ ВОД '!R83/Площадь!$C85</f>
        <v>0.00401940401940402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A86E8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D73" colorId="64" zoomScale="100" zoomScaleNormal="100" zoomScalePageLayoutView="100" workbookViewId="0">
      <selection pane="topLeft" activeCell="R4" activeCellId="1" sqref="C2:C83 R4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21"/>
    <col collapsed="false" customWidth="true" hidden="false" outlineLevel="0" max="3" min="3" style="1" width="8"/>
    <col collapsed="false" customWidth="true" hidden="false" outlineLevel="0" max="4" min="4" style="1" width="7.76"/>
    <col collapsed="false" customWidth="true" hidden="false" outlineLevel="0" max="5" min="5" style="1" width="6.38"/>
    <col collapsed="false" customWidth="true" hidden="false" outlineLevel="0" max="6" min="6" style="1" width="6.75"/>
    <col collapsed="false" customWidth="true" hidden="false" outlineLevel="0" max="8" min="7" style="1" width="7"/>
    <col collapsed="false" customWidth="true" hidden="false" outlineLevel="0" max="9" min="9" style="1" width="7.25"/>
    <col collapsed="false" customWidth="true" hidden="false" outlineLevel="0" max="10" min="10" style="1" width="7.88"/>
    <col collapsed="false" customWidth="true" hidden="false" outlineLevel="0" max="11" min="11" style="1" width="8.25"/>
    <col collapsed="false" customWidth="true" hidden="false" outlineLevel="0" max="13" min="12" style="1" width="7.25"/>
    <col collapsed="false" customWidth="true" hidden="false" outlineLevel="0" max="14" min="14" style="1" width="7.62"/>
    <col collapsed="false" customWidth="true" hidden="false" outlineLevel="0" max="15" min="15" style="1" width="7.25"/>
    <col collapsed="false" customWidth="true" hidden="false" outlineLevel="0" max="16" min="16" style="1" width="8"/>
    <col collapsed="false" customWidth="true" hidden="false" outlineLevel="0" max="17" min="17" style="1" width="11.25"/>
    <col collapsed="false" customWidth="true" hidden="false" outlineLevel="0" max="26" min="18" style="1" width="11"/>
  </cols>
  <sheetData>
    <row r="1" customFormat="false" ht="15" hidden="false" customHeight="false" outlineLevel="0" collapsed="false">
      <c r="A1" s="2" t="s">
        <v>87</v>
      </c>
      <c r="B1" s="2"/>
      <c r="C1" s="2"/>
      <c r="D1" s="2"/>
      <c r="E1" s="2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3" customFormat="false" ht="15.75" hidden="false" customHeight="false" outlineLevel="0" collapsed="false">
      <c r="A3" s="68" t="s">
        <v>1</v>
      </c>
      <c r="B3" s="69" t="s">
        <v>2</v>
      </c>
      <c r="C3" s="6" t="n">
        <v>2005</v>
      </c>
      <c r="D3" s="6" t="n">
        <v>2006</v>
      </c>
      <c r="E3" s="6" t="n">
        <v>2007</v>
      </c>
      <c r="F3" s="6" t="n">
        <v>2008</v>
      </c>
      <c r="G3" s="6" t="n">
        <v>2009</v>
      </c>
      <c r="H3" s="6" t="n">
        <v>2010</v>
      </c>
      <c r="I3" s="6" t="n">
        <v>2011</v>
      </c>
      <c r="J3" s="6" t="n">
        <v>2012</v>
      </c>
      <c r="K3" s="6" t="n">
        <v>2013</v>
      </c>
      <c r="L3" s="6" t="n">
        <v>2014</v>
      </c>
      <c r="M3" s="6" t="n">
        <v>2015</v>
      </c>
      <c r="N3" s="6" t="n">
        <v>2016</v>
      </c>
      <c r="O3" s="6" t="n">
        <v>2017</v>
      </c>
      <c r="P3" s="6" t="n">
        <v>2018</v>
      </c>
      <c r="Q3" s="70" t="n">
        <v>2019</v>
      </c>
      <c r="R3" s="6" t="n">
        <v>2020</v>
      </c>
    </row>
    <row r="4" customFormat="false" ht="15.75" hidden="false" customHeight="false" outlineLevel="0" collapsed="false">
      <c r="A4" s="19" t="n">
        <v>1</v>
      </c>
      <c r="B4" s="71" t="s">
        <v>3</v>
      </c>
      <c r="C4" s="72" t="n">
        <v>144987.8</v>
      </c>
      <c r="D4" s="12" t="s">
        <v>88</v>
      </c>
      <c r="E4" s="12" t="s">
        <v>89</v>
      </c>
      <c r="F4" s="12" t="s">
        <v>90</v>
      </c>
      <c r="G4" s="12" t="s">
        <v>91</v>
      </c>
      <c r="H4" s="12" t="n">
        <v>398361.4</v>
      </c>
      <c r="I4" s="12" t="n">
        <v>507839.8</v>
      </c>
      <c r="J4" s="12" t="n">
        <v>545517.2</v>
      </c>
      <c r="K4" s="12" t="n">
        <v>569006.4</v>
      </c>
      <c r="L4" s="12" t="n">
        <v>619677.7</v>
      </c>
      <c r="M4" s="12" t="n">
        <v>693379.4</v>
      </c>
      <c r="N4" s="12" t="n">
        <v>729083.8</v>
      </c>
      <c r="O4" s="12" t="n">
        <v>785254.1</v>
      </c>
      <c r="P4" s="12" t="n">
        <v>865979</v>
      </c>
      <c r="Q4" s="12" t="n">
        <v>955951.6</v>
      </c>
      <c r="R4" s="73" t="n">
        <f aca="false">FORECAST($R$3,M4:Q4,$M$3:$Q$3)</f>
        <v>1004541.46000001</v>
      </c>
    </row>
    <row r="5" customFormat="false" ht="15.75" hidden="false" customHeight="false" outlineLevel="0" collapsed="false">
      <c r="A5" s="19" t="n">
        <v>2</v>
      </c>
      <c r="B5" s="71" t="s">
        <v>4</v>
      </c>
      <c r="C5" s="74" t="n">
        <v>66692.3</v>
      </c>
      <c r="D5" s="22" t="s">
        <v>92</v>
      </c>
      <c r="E5" s="22" t="s">
        <v>93</v>
      </c>
      <c r="F5" s="22" t="s">
        <v>94</v>
      </c>
      <c r="G5" s="22" t="s">
        <v>95</v>
      </c>
      <c r="H5" s="22" t="n">
        <v>147024</v>
      </c>
      <c r="I5" s="22" t="n">
        <v>174211.8</v>
      </c>
      <c r="J5" s="22" t="n">
        <v>207397.5</v>
      </c>
      <c r="K5" s="22" t="n">
        <v>219502.8</v>
      </c>
      <c r="L5" s="22" t="n">
        <v>242722.4</v>
      </c>
      <c r="M5" s="22" t="n">
        <v>271782.5</v>
      </c>
      <c r="N5" s="22" t="n">
        <v>281131</v>
      </c>
      <c r="O5" s="22" t="n">
        <v>305258.9</v>
      </c>
      <c r="P5" s="22" t="n">
        <v>328814</v>
      </c>
      <c r="Q5" s="12" t="n">
        <v>397714.3</v>
      </c>
      <c r="R5" s="73" t="n">
        <f aca="false">FORECAST($R$3,M5:Q5,$M$3:$Q$3)</f>
        <v>406804.12</v>
      </c>
    </row>
    <row r="6" customFormat="false" ht="15.75" hidden="false" customHeight="false" outlineLevel="0" collapsed="false">
      <c r="A6" s="19" t="n">
        <v>3</v>
      </c>
      <c r="B6" s="71" t="s">
        <v>5</v>
      </c>
      <c r="C6" s="74" t="n">
        <v>86926.8</v>
      </c>
      <c r="D6" s="22" t="s">
        <v>96</v>
      </c>
      <c r="E6" s="22" t="s">
        <v>97</v>
      </c>
      <c r="F6" s="22" t="s">
        <v>98</v>
      </c>
      <c r="G6" s="22" t="s">
        <v>99</v>
      </c>
      <c r="H6" s="22" t="n">
        <v>224759.2</v>
      </c>
      <c r="I6" s="22" t="n">
        <v>261222.6</v>
      </c>
      <c r="J6" s="22" t="n">
        <v>286018.6</v>
      </c>
      <c r="K6" s="22" t="n">
        <v>306641.4</v>
      </c>
      <c r="L6" s="22" t="n">
        <v>328064.2</v>
      </c>
      <c r="M6" s="22" t="n">
        <v>368489.2</v>
      </c>
      <c r="N6" s="22" t="n">
        <v>393775.1</v>
      </c>
      <c r="O6" s="22" t="n">
        <v>412942.7</v>
      </c>
      <c r="P6" s="22" t="n">
        <v>440543</v>
      </c>
      <c r="Q6" s="75" t="n">
        <v>537434.6</v>
      </c>
      <c r="R6" s="73" t="n">
        <f aca="false">FORECAST($R$3,M6:Q6,$M$3:$Q$3)</f>
        <v>546034.53</v>
      </c>
    </row>
    <row r="7" customFormat="false" ht="15.75" hidden="false" customHeight="false" outlineLevel="0" collapsed="false">
      <c r="A7" s="19" t="n">
        <v>4</v>
      </c>
      <c r="B7" s="71" t="s">
        <v>6</v>
      </c>
      <c r="C7" s="74" t="n">
        <v>133586.6</v>
      </c>
      <c r="D7" s="22" t="s">
        <v>100</v>
      </c>
      <c r="E7" s="22" t="s">
        <v>101</v>
      </c>
      <c r="F7" s="22" t="s">
        <v>102</v>
      </c>
      <c r="G7" s="22" t="s">
        <v>103</v>
      </c>
      <c r="H7" s="22" t="n">
        <v>346568.2</v>
      </c>
      <c r="I7" s="22" t="n">
        <v>474973.9</v>
      </c>
      <c r="J7" s="22" t="n">
        <v>563965.4</v>
      </c>
      <c r="K7" s="22" t="n">
        <v>611720.4</v>
      </c>
      <c r="L7" s="22" t="n">
        <v>717667.2</v>
      </c>
      <c r="M7" s="22" t="n">
        <v>805969.6</v>
      </c>
      <c r="N7" s="22" t="n">
        <v>817283</v>
      </c>
      <c r="O7" s="22" t="n">
        <v>868290.6</v>
      </c>
      <c r="P7" s="22" t="n">
        <v>943595.6</v>
      </c>
      <c r="Q7" s="75" t="n">
        <v>1002597.7</v>
      </c>
      <c r="R7" s="73" t="n">
        <f aca="false">FORECAST($R$3,M7:Q7,$M$3:$Q$3)</f>
        <v>1043417.94</v>
      </c>
    </row>
    <row r="8" customFormat="false" ht="15.75" hidden="false" customHeight="false" outlineLevel="0" collapsed="false">
      <c r="A8" s="19" t="n">
        <v>5</v>
      </c>
      <c r="B8" s="71" t="s">
        <v>7</v>
      </c>
      <c r="C8" s="74" t="n">
        <v>44415.4</v>
      </c>
      <c r="D8" s="22" t="s">
        <v>104</v>
      </c>
      <c r="E8" s="22" t="s">
        <v>105</v>
      </c>
      <c r="F8" s="22" t="s">
        <v>106</v>
      </c>
      <c r="G8" s="22" t="s">
        <v>107</v>
      </c>
      <c r="H8" s="22" t="n">
        <v>109884.5</v>
      </c>
      <c r="I8" s="22" t="n">
        <v>128905.4</v>
      </c>
      <c r="J8" s="22" t="n">
        <v>136115</v>
      </c>
      <c r="K8" s="22" t="n">
        <v>158228.7</v>
      </c>
      <c r="L8" s="22" t="n">
        <v>151876.8</v>
      </c>
      <c r="M8" s="22" t="n">
        <v>180517.5</v>
      </c>
      <c r="N8" s="22" t="n">
        <v>178895.9</v>
      </c>
      <c r="O8" s="22" t="n">
        <v>184807</v>
      </c>
      <c r="P8" s="22" t="n">
        <v>197839.8</v>
      </c>
      <c r="Q8" s="75" t="n">
        <v>249755.8</v>
      </c>
      <c r="R8" s="73" t="n">
        <f aca="false">FORECAST($R$3,M8:Q8,$M$3:$Q$3)</f>
        <v>245589.35</v>
      </c>
    </row>
    <row r="9" customFormat="false" ht="15.75" hidden="false" customHeight="false" outlineLevel="0" collapsed="false">
      <c r="A9" s="19" t="n">
        <v>6</v>
      </c>
      <c r="B9" s="76" t="s">
        <v>8</v>
      </c>
      <c r="C9" s="74" t="n">
        <v>70953.9</v>
      </c>
      <c r="D9" s="22" t="s">
        <v>108</v>
      </c>
      <c r="E9" s="22" t="s">
        <v>109</v>
      </c>
      <c r="F9" s="22" t="s">
        <v>110</v>
      </c>
      <c r="G9" s="22" t="s">
        <v>111</v>
      </c>
      <c r="H9" s="22" t="n">
        <v>188601.3</v>
      </c>
      <c r="I9" s="22" t="n">
        <v>234749</v>
      </c>
      <c r="J9" s="22" t="n">
        <v>285256.6</v>
      </c>
      <c r="K9" s="22" t="n">
        <v>292841</v>
      </c>
      <c r="L9" s="22" t="n">
        <v>326459.5</v>
      </c>
      <c r="M9" s="22" t="n">
        <v>339760.8</v>
      </c>
      <c r="N9" s="22" t="n">
        <v>372345.1</v>
      </c>
      <c r="O9" s="22" t="n">
        <v>415966.7</v>
      </c>
      <c r="P9" s="22" t="n">
        <v>465987.5</v>
      </c>
      <c r="Q9" s="75" t="n">
        <v>545109.4</v>
      </c>
      <c r="R9" s="73" t="n">
        <f aca="false">FORECAST($R$3,M9:Q9,$M$3:$Q$3)</f>
        <v>579135.78</v>
      </c>
    </row>
    <row r="10" customFormat="false" ht="15.75" hidden="false" customHeight="false" outlineLevel="0" collapsed="false">
      <c r="A10" s="19" t="n">
        <v>7</v>
      </c>
      <c r="B10" s="76" t="s">
        <v>9</v>
      </c>
      <c r="C10" s="74" t="n">
        <v>44684.7</v>
      </c>
      <c r="D10" s="22" t="s">
        <v>112</v>
      </c>
      <c r="E10" s="22" t="s">
        <v>113</v>
      </c>
      <c r="F10" s="22" t="s">
        <v>114</v>
      </c>
      <c r="G10" s="22" t="s">
        <v>115</v>
      </c>
      <c r="H10" s="22" t="n">
        <v>98130.7</v>
      </c>
      <c r="I10" s="22" t="n">
        <v>116629.8</v>
      </c>
      <c r="J10" s="22" t="n">
        <v>130840.4</v>
      </c>
      <c r="K10" s="22" t="n">
        <v>139015.9</v>
      </c>
      <c r="L10" s="22" t="n">
        <v>146731.5</v>
      </c>
      <c r="M10" s="22" t="n">
        <v>160579.8</v>
      </c>
      <c r="N10" s="22" t="n">
        <v>158127.5</v>
      </c>
      <c r="O10" s="22" t="n">
        <v>166945.3</v>
      </c>
      <c r="P10" s="22" t="n">
        <v>180287.2</v>
      </c>
      <c r="Q10" s="75" t="n">
        <v>202926.1</v>
      </c>
      <c r="R10" s="73" t="n">
        <f aca="false">FORECAST($R$3,M10:Q10,$M$3:$Q$3)</f>
        <v>205828.87</v>
      </c>
    </row>
    <row r="11" customFormat="false" ht="15.75" hidden="false" customHeight="false" outlineLevel="0" collapsed="false">
      <c r="A11" s="19" t="n">
        <v>8</v>
      </c>
      <c r="B11" s="76" t="s">
        <v>10</v>
      </c>
      <c r="C11" s="74" t="n">
        <v>86624.9</v>
      </c>
      <c r="D11" s="22" t="s">
        <v>116</v>
      </c>
      <c r="E11" s="22" t="s">
        <v>117</v>
      </c>
      <c r="F11" s="22" t="s">
        <v>118</v>
      </c>
      <c r="G11" s="22" t="s">
        <v>119</v>
      </c>
      <c r="H11" s="22" t="n">
        <v>193648.6</v>
      </c>
      <c r="I11" s="22" t="n">
        <v>228851.4</v>
      </c>
      <c r="J11" s="22" t="n">
        <v>248213.1</v>
      </c>
      <c r="K11" s="22" t="n">
        <v>271542.5</v>
      </c>
      <c r="L11" s="22" t="n">
        <v>298287.3</v>
      </c>
      <c r="M11" s="22" t="n">
        <v>336999.4</v>
      </c>
      <c r="N11" s="22" t="n">
        <v>362393.8</v>
      </c>
      <c r="O11" s="22" t="n">
        <v>387309.8</v>
      </c>
      <c r="P11" s="22" t="n">
        <v>428441.3</v>
      </c>
      <c r="Q11" s="75" t="n">
        <v>496699.4</v>
      </c>
      <c r="R11" s="73" t="n">
        <f aca="false">FORECAST($R$3,M11:Q11,$M$3:$Q$3)</f>
        <v>518002.99</v>
      </c>
    </row>
    <row r="12" customFormat="false" ht="15.75" hidden="false" customHeight="false" outlineLevel="0" collapsed="false">
      <c r="A12" s="19" t="n">
        <v>9</v>
      </c>
      <c r="B12" s="76" t="s">
        <v>11</v>
      </c>
      <c r="C12" s="74" t="n">
        <v>145194.4</v>
      </c>
      <c r="D12" s="22" t="s">
        <v>120</v>
      </c>
      <c r="E12" s="22" t="s">
        <v>121</v>
      </c>
      <c r="F12" s="22" t="s">
        <v>122</v>
      </c>
      <c r="G12" s="22" t="s">
        <v>123</v>
      </c>
      <c r="H12" s="22" t="n">
        <v>248544.9</v>
      </c>
      <c r="I12" s="22" t="n">
        <v>287816.8</v>
      </c>
      <c r="J12" s="22" t="n">
        <v>293301.3</v>
      </c>
      <c r="K12" s="22" t="n">
        <v>315685.4</v>
      </c>
      <c r="L12" s="22" t="n">
        <v>398464.5</v>
      </c>
      <c r="M12" s="22" t="n">
        <v>448994.3</v>
      </c>
      <c r="N12" s="22" t="n">
        <v>483653.3</v>
      </c>
      <c r="O12" s="22" t="n">
        <v>506340.5</v>
      </c>
      <c r="P12" s="22" t="n">
        <v>580504</v>
      </c>
      <c r="Q12" s="75" t="n">
        <v>570380</v>
      </c>
      <c r="R12" s="73" t="n">
        <f aca="false">FORECAST($R$3,M12:Q12,$M$3:$Q$3)</f>
        <v>619861.05</v>
      </c>
    </row>
    <row r="13" customFormat="false" ht="15.75" hidden="false" customHeight="false" outlineLevel="0" collapsed="false">
      <c r="A13" s="19" t="n">
        <v>10</v>
      </c>
      <c r="B13" s="76" t="s">
        <v>12</v>
      </c>
      <c r="C13" s="74" t="n">
        <v>708062.1</v>
      </c>
      <c r="D13" s="22" t="s">
        <v>124</v>
      </c>
      <c r="E13" s="22" t="s">
        <v>125</v>
      </c>
      <c r="F13" s="22" t="s">
        <v>126</v>
      </c>
      <c r="G13" s="22" t="s">
        <v>127</v>
      </c>
      <c r="H13" s="22" t="n">
        <v>1832867.3</v>
      </c>
      <c r="I13" s="22" t="n">
        <v>2176795.3</v>
      </c>
      <c r="J13" s="22" t="n">
        <v>2357081.9</v>
      </c>
      <c r="K13" s="22" t="n">
        <v>2545951.5</v>
      </c>
      <c r="L13" s="22" t="n">
        <v>2742886.1</v>
      </c>
      <c r="M13" s="22" t="n">
        <v>3180924.6</v>
      </c>
      <c r="N13" s="22" t="n">
        <v>3662299.8</v>
      </c>
      <c r="O13" s="22" t="n">
        <v>3780063.1</v>
      </c>
      <c r="P13" s="22" t="n">
        <v>4201768.8</v>
      </c>
      <c r="Q13" s="75" t="n">
        <v>5128439.1</v>
      </c>
      <c r="R13" s="73" t="n">
        <f aca="false">FORECAST($R$3,M13:Q13,$M$3:$Q$3)</f>
        <v>5321048.48</v>
      </c>
    </row>
    <row r="14" customFormat="false" ht="15.75" hidden="false" customHeight="false" outlineLevel="0" collapsed="false">
      <c r="A14" s="19" t="n">
        <v>11</v>
      </c>
      <c r="B14" s="76" t="s">
        <v>13</v>
      </c>
      <c r="C14" s="74" t="n">
        <v>53181.9</v>
      </c>
      <c r="D14" s="22" t="s">
        <v>128</v>
      </c>
      <c r="E14" s="22" t="s">
        <v>129</v>
      </c>
      <c r="F14" s="22" t="s">
        <v>130</v>
      </c>
      <c r="G14" s="22" t="s">
        <v>131</v>
      </c>
      <c r="H14" s="22" t="n">
        <v>106196.7</v>
      </c>
      <c r="I14" s="22" t="n">
        <v>131198.2</v>
      </c>
      <c r="J14" s="22" t="n">
        <v>146103.2</v>
      </c>
      <c r="K14" s="22" t="n">
        <v>164797</v>
      </c>
      <c r="L14" s="22" t="n">
        <v>178822.5</v>
      </c>
      <c r="M14" s="22" t="n">
        <v>208237.9</v>
      </c>
      <c r="N14" s="22" t="n">
        <v>215356.5</v>
      </c>
      <c r="O14" s="22" t="n">
        <v>215146.6</v>
      </c>
      <c r="P14" s="22" t="n">
        <v>230706.2</v>
      </c>
      <c r="Q14" s="75" t="n">
        <v>265672.7</v>
      </c>
      <c r="R14" s="73" t="n">
        <f aca="false">FORECAST($R$3,M14:Q14,$M$3:$Q$3)</f>
        <v>266089.77</v>
      </c>
    </row>
    <row r="15" customFormat="false" ht="15.75" hidden="false" customHeight="false" outlineLevel="0" collapsed="false">
      <c r="A15" s="19" t="n">
        <v>12</v>
      </c>
      <c r="B15" s="76" t="s">
        <v>14</v>
      </c>
      <c r="C15" s="74" t="n">
        <v>84382.7</v>
      </c>
      <c r="D15" s="22" t="s">
        <v>132</v>
      </c>
      <c r="E15" s="22" t="s">
        <v>133</v>
      </c>
      <c r="F15" s="22" t="s">
        <v>134</v>
      </c>
      <c r="G15" s="22" t="s">
        <v>135</v>
      </c>
      <c r="H15" s="22" t="n">
        <v>179127.9</v>
      </c>
      <c r="I15" s="22" t="n">
        <v>214142.6</v>
      </c>
      <c r="J15" s="22" t="n">
        <v>253881.6</v>
      </c>
      <c r="K15" s="22" t="n">
        <v>279286.5</v>
      </c>
      <c r="L15" s="22" t="n">
        <v>295611.7</v>
      </c>
      <c r="M15" s="22" t="n">
        <v>323131.8</v>
      </c>
      <c r="N15" s="22" t="n">
        <v>334299.1</v>
      </c>
      <c r="O15" s="22" t="n">
        <v>360932</v>
      </c>
      <c r="P15" s="22" t="n">
        <v>383110.2</v>
      </c>
      <c r="Q15" s="75" t="n">
        <v>436043.2</v>
      </c>
      <c r="R15" s="73" t="n">
        <f aca="false">FORECAST($R$3,M15:Q15,$M$3:$Q$3)</f>
        <v>449893.43</v>
      </c>
    </row>
    <row r="16" customFormat="false" ht="15.75" hidden="false" customHeight="false" outlineLevel="0" collapsed="false">
      <c r="A16" s="19" t="n">
        <v>13</v>
      </c>
      <c r="B16" s="76" t="s">
        <v>15</v>
      </c>
      <c r="C16" s="74" t="n">
        <v>65525.6</v>
      </c>
      <c r="D16" s="22" t="s">
        <v>136</v>
      </c>
      <c r="E16" s="22" t="s">
        <v>137</v>
      </c>
      <c r="F16" s="22" t="s">
        <v>138</v>
      </c>
      <c r="G16" s="22" t="s">
        <v>139</v>
      </c>
      <c r="H16" s="22" t="n">
        <v>154681.1</v>
      </c>
      <c r="I16" s="22" t="n">
        <v>180811.5</v>
      </c>
      <c r="J16" s="22" t="n">
        <v>201817</v>
      </c>
      <c r="K16" s="22" t="n">
        <v>225887.1</v>
      </c>
      <c r="L16" s="22" t="n">
        <v>234710.1</v>
      </c>
      <c r="M16" s="22" t="n">
        <v>256706.8</v>
      </c>
      <c r="N16" s="22" t="n">
        <v>263301.6</v>
      </c>
      <c r="O16" s="22" t="n">
        <v>291483.4</v>
      </c>
      <c r="P16" s="22" t="n">
        <v>312857</v>
      </c>
      <c r="Q16" s="75" t="n">
        <v>348061.5</v>
      </c>
      <c r="R16" s="73" t="n">
        <f aca="false">FORECAST($R$3,M16:Q16,$M$3:$Q$3)</f>
        <v>364161.5</v>
      </c>
    </row>
    <row r="17" customFormat="false" ht="15.75" hidden="false" customHeight="false" outlineLevel="0" collapsed="false">
      <c r="A17" s="19" t="n">
        <v>14</v>
      </c>
      <c r="B17" s="76" t="s">
        <v>16</v>
      </c>
      <c r="C17" s="74" t="n">
        <v>63614.8</v>
      </c>
      <c r="D17" s="22" t="s">
        <v>140</v>
      </c>
      <c r="E17" s="22" t="s">
        <v>141</v>
      </c>
      <c r="F17" s="22" t="s">
        <v>142</v>
      </c>
      <c r="G17" s="22" t="s">
        <v>143</v>
      </c>
      <c r="H17" s="22" t="n">
        <v>143902.4</v>
      </c>
      <c r="I17" s="22" t="n">
        <v>173283.1</v>
      </c>
      <c r="J17" s="22" t="n">
        <v>203331.5</v>
      </c>
      <c r="K17" s="22" t="n">
        <v>236335.9</v>
      </c>
      <c r="L17" s="22" t="n">
        <v>285656.5</v>
      </c>
      <c r="M17" s="22" t="n">
        <v>317213.7</v>
      </c>
      <c r="N17" s="22" t="n">
        <v>297740.2</v>
      </c>
      <c r="O17" s="22" t="n">
        <v>298791.1</v>
      </c>
      <c r="P17" s="22" t="n">
        <v>331631.2</v>
      </c>
      <c r="Q17" s="75" t="n">
        <v>354301.8</v>
      </c>
      <c r="R17" s="73" t="n">
        <f aca="false">FORECAST($R$3,M17:Q17,$M$3:$Q$3)</f>
        <v>352355.76</v>
      </c>
    </row>
    <row r="18" customFormat="false" ht="15.75" hidden="false" customHeight="false" outlineLevel="0" collapsed="false">
      <c r="A18" s="19" t="n">
        <v>15</v>
      </c>
      <c r="B18" s="76" t="s">
        <v>17</v>
      </c>
      <c r="C18" s="74" t="n">
        <v>96897.4</v>
      </c>
      <c r="D18" s="22" t="s">
        <v>144</v>
      </c>
      <c r="E18" s="22" t="s">
        <v>145</v>
      </c>
      <c r="F18" s="22" t="s">
        <v>146</v>
      </c>
      <c r="G18" s="22" t="s">
        <v>147</v>
      </c>
      <c r="H18" s="22" t="n">
        <v>219004.9</v>
      </c>
      <c r="I18" s="22" t="n">
        <v>255073</v>
      </c>
      <c r="J18" s="22" t="n">
        <v>268063.9</v>
      </c>
      <c r="K18" s="22" t="n">
        <v>298669.2</v>
      </c>
      <c r="L18" s="22" t="n">
        <v>316613.2</v>
      </c>
      <c r="M18" s="22" t="n">
        <v>329616</v>
      </c>
      <c r="N18" s="22" t="n">
        <v>361522.2</v>
      </c>
      <c r="O18" s="22" t="n">
        <v>387524.9</v>
      </c>
      <c r="P18" s="22" t="n">
        <v>441653.6</v>
      </c>
      <c r="Q18" s="75" t="n">
        <v>485166.6</v>
      </c>
      <c r="R18" s="73" t="n">
        <f aca="false">FORECAST($R$3,M18:Q18,$M$3:$Q$3)</f>
        <v>518466.44</v>
      </c>
    </row>
    <row r="19" customFormat="false" ht="15.75" hidden="false" customHeight="false" outlineLevel="0" collapsed="false">
      <c r="A19" s="19" t="n">
        <v>16</v>
      </c>
      <c r="B19" s="76" t="s">
        <v>18</v>
      </c>
      <c r="C19" s="74" t="n">
        <v>116221.2</v>
      </c>
      <c r="D19" s="22" t="s">
        <v>148</v>
      </c>
      <c r="E19" s="22" t="s">
        <v>149</v>
      </c>
      <c r="F19" s="22" t="s">
        <v>150</v>
      </c>
      <c r="G19" s="22" t="s">
        <v>151</v>
      </c>
      <c r="H19" s="22" t="n">
        <v>237629.2</v>
      </c>
      <c r="I19" s="22" t="n">
        <v>279879.3</v>
      </c>
      <c r="J19" s="22" t="n">
        <v>311240.3</v>
      </c>
      <c r="K19" s="22" t="n">
        <v>348034.8</v>
      </c>
      <c r="L19" s="22" t="n">
        <v>411122.3</v>
      </c>
      <c r="M19" s="22" t="n">
        <v>477537.8</v>
      </c>
      <c r="N19" s="22" t="n">
        <v>518687.2</v>
      </c>
      <c r="O19" s="22" t="n">
        <v>556772.8</v>
      </c>
      <c r="P19" s="22" t="n">
        <v>636133.7</v>
      </c>
      <c r="Q19" s="75" t="n">
        <v>681612.3</v>
      </c>
      <c r="R19" s="73" t="n">
        <f aca="false">FORECAST($R$3,M19:Q19,$M$3:$Q$3)</f>
        <v>731827.41</v>
      </c>
    </row>
    <row r="20" customFormat="false" ht="15.75" hidden="false" customHeight="false" outlineLevel="0" collapsed="false">
      <c r="A20" s="19" t="n">
        <v>17</v>
      </c>
      <c r="B20" s="76" t="s">
        <v>19</v>
      </c>
      <c r="C20" s="74" t="n">
        <v>131252.1</v>
      </c>
      <c r="D20" s="22" t="s">
        <v>152</v>
      </c>
      <c r="E20" s="22" t="s">
        <v>153</v>
      </c>
      <c r="F20" s="22" t="s">
        <v>154</v>
      </c>
      <c r="G20" s="22" t="s">
        <v>155</v>
      </c>
      <c r="H20" s="22" t="n">
        <v>239644</v>
      </c>
      <c r="I20" s="22" t="n">
        <v>286967.5</v>
      </c>
      <c r="J20" s="22" t="n">
        <v>327279.6</v>
      </c>
      <c r="K20" s="22" t="n">
        <v>362861.8</v>
      </c>
      <c r="L20" s="22" t="n">
        <v>391462.8</v>
      </c>
      <c r="M20" s="22" t="n">
        <v>443054.1</v>
      </c>
      <c r="N20" s="22" t="n">
        <v>472344</v>
      </c>
      <c r="O20" s="22" t="n">
        <v>511136.6</v>
      </c>
      <c r="P20" s="22" t="n">
        <v>560577.9</v>
      </c>
      <c r="Q20" s="75" t="n">
        <v>606820.7</v>
      </c>
      <c r="R20" s="73" t="n">
        <f aca="false">FORECAST($R$3,M20:Q20,$M$3:$Q$3)</f>
        <v>643516.79</v>
      </c>
    </row>
    <row r="21" customFormat="false" ht="15.75" hidden="false" customHeight="true" outlineLevel="0" collapsed="false">
      <c r="A21" s="77" t="n">
        <v>18</v>
      </c>
      <c r="B21" s="78" t="s">
        <v>20</v>
      </c>
      <c r="C21" s="79" t="n">
        <v>4135154.6</v>
      </c>
      <c r="D21" s="33" t="s">
        <v>156</v>
      </c>
      <c r="E21" s="33" t="s">
        <v>157</v>
      </c>
      <c r="F21" s="33" t="s">
        <v>158</v>
      </c>
      <c r="G21" s="33" t="s">
        <v>159</v>
      </c>
      <c r="H21" s="33" t="n">
        <v>8375863.8</v>
      </c>
      <c r="I21" s="33" t="n">
        <v>9948772.8</v>
      </c>
      <c r="J21" s="33" t="n">
        <v>10666870.5</v>
      </c>
      <c r="K21" s="33" t="n">
        <v>11814897.4</v>
      </c>
      <c r="L21" s="33" t="n">
        <v>12779525.7</v>
      </c>
      <c r="M21" s="33" t="n">
        <v>13520862.9</v>
      </c>
      <c r="N21" s="33" t="n">
        <v>14237751</v>
      </c>
      <c r="O21" s="33" t="n">
        <v>15688281.4</v>
      </c>
      <c r="P21" s="33" t="n">
        <v>17881516.2</v>
      </c>
      <c r="Q21" s="75" t="n">
        <v>19673004</v>
      </c>
      <c r="R21" s="73" t="n">
        <f aca="false">FORECAST($R$3,M21:Q21,$M$3:$Q$3)</f>
        <v>20984697.32</v>
      </c>
    </row>
    <row r="22" customFormat="false" ht="15.75" hidden="false" customHeight="true" outlineLevel="0" collapsed="false">
      <c r="A22" s="9" t="n">
        <v>19</v>
      </c>
      <c r="B22" s="80" t="s">
        <v>21</v>
      </c>
      <c r="C22" s="72" t="n">
        <v>77124.8</v>
      </c>
      <c r="D22" s="12" t="s">
        <v>160</v>
      </c>
      <c r="E22" s="12" t="s">
        <v>161</v>
      </c>
      <c r="F22" s="12" t="s">
        <v>162</v>
      </c>
      <c r="G22" s="12" t="s">
        <v>163</v>
      </c>
      <c r="H22" s="12" t="n">
        <v>120511.3</v>
      </c>
      <c r="I22" s="12" t="n">
        <v>154953.7</v>
      </c>
      <c r="J22" s="12" t="n">
        <v>160841.5</v>
      </c>
      <c r="K22" s="12" t="n">
        <v>178636.2</v>
      </c>
      <c r="L22" s="12" t="n">
        <v>191192.1</v>
      </c>
      <c r="M22" s="12" t="n">
        <v>212049.5</v>
      </c>
      <c r="N22" s="12" t="n">
        <v>231437.5</v>
      </c>
      <c r="O22" s="12" t="n">
        <v>251835.7</v>
      </c>
      <c r="P22" s="12" t="n">
        <v>280012.4</v>
      </c>
      <c r="Q22" s="75" t="n">
        <v>325184.7</v>
      </c>
      <c r="R22" s="73" t="n">
        <f aca="false">FORECAST($R$3,M22:Q22,$M$3:$Q$3)</f>
        <v>342557.55</v>
      </c>
    </row>
    <row r="23" customFormat="false" ht="15.75" hidden="false" customHeight="true" outlineLevel="0" collapsed="false">
      <c r="A23" s="19" t="n">
        <v>20</v>
      </c>
      <c r="B23" s="76" t="s">
        <v>22</v>
      </c>
      <c r="C23" s="74" t="n">
        <v>171307.2</v>
      </c>
      <c r="D23" s="22" t="s">
        <v>164</v>
      </c>
      <c r="E23" s="22" t="s">
        <v>165</v>
      </c>
      <c r="F23" s="22" t="s">
        <v>166</v>
      </c>
      <c r="G23" s="22" t="s">
        <v>167</v>
      </c>
      <c r="H23" s="22" t="n">
        <v>353853</v>
      </c>
      <c r="I23" s="22" t="n">
        <v>435959.3</v>
      </c>
      <c r="J23" s="22" t="n">
        <v>479051.3</v>
      </c>
      <c r="K23" s="22" t="n">
        <v>482329.9</v>
      </c>
      <c r="L23" s="22" t="n">
        <v>484166.5</v>
      </c>
      <c r="M23" s="22" t="n">
        <v>528403.4</v>
      </c>
      <c r="N23" s="22" t="n">
        <v>547665.4</v>
      </c>
      <c r="O23" s="22" t="n">
        <v>575652.1</v>
      </c>
      <c r="P23" s="22" t="n">
        <v>665735.7</v>
      </c>
      <c r="Q23" s="75" t="n">
        <v>720665.3</v>
      </c>
      <c r="R23" s="73" t="n">
        <f aca="false">FORECAST($R$3,M23:Q23,$M$3:$Q$3)</f>
        <v>758402.61</v>
      </c>
    </row>
    <row r="24" customFormat="false" ht="15.75" hidden="false" customHeight="true" outlineLevel="0" collapsed="false">
      <c r="A24" s="19" t="n">
        <v>21</v>
      </c>
      <c r="B24" s="76" t="s">
        <v>23</v>
      </c>
      <c r="C24" s="74" t="n">
        <v>166433.4</v>
      </c>
      <c r="D24" s="22" t="s">
        <v>168</v>
      </c>
      <c r="E24" s="22" t="s">
        <v>169</v>
      </c>
      <c r="F24" s="22" t="s">
        <v>170</v>
      </c>
      <c r="G24" s="22" t="s">
        <v>171</v>
      </c>
      <c r="H24" s="22" t="n">
        <v>372804.8</v>
      </c>
      <c r="I24" s="22" t="n">
        <v>439116.8</v>
      </c>
      <c r="J24" s="22" t="n">
        <v>472470.9</v>
      </c>
      <c r="K24" s="22" t="n">
        <v>500095.1</v>
      </c>
      <c r="L24" s="22" t="n">
        <v>542695.3</v>
      </c>
      <c r="M24" s="22" t="n">
        <v>627698.1</v>
      </c>
      <c r="N24" s="22" t="n">
        <v>680482.3</v>
      </c>
      <c r="O24" s="22" t="n">
        <v>726004.8</v>
      </c>
      <c r="P24" s="22" t="n">
        <v>819247</v>
      </c>
      <c r="Q24" s="75" t="n">
        <v>890166.5</v>
      </c>
      <c r="R24" s="73" t="n">
        <f aca="false">FORECAST($R$3,M24:Q24,$M$3:$Q$3)</f>
        <v>947830.19</v>
      </c>
    </row>
    <row r="25" customFormat="false" ht="15.75" hidden="false" customHeight="true" outlineLevel="0" collapsed="false">
      <c r="A25" s="19" t="n">
        <v>22</v>
      </c>
      <c r="B25" s="76" t="s">
        <v>24</v>
      </c>
      <c r="C25" s="74" t="n">
        <v>193966.1</v>
      </c>
      <c r="D25" s="22" t="s">
        <v>172</v>
      </c>
      <c r="E25" s="22" t="s">
        <v>173</v>
      </c>
      <c r="F25" s="22" t="s">
        <v>174</v>
      </c>
      <c r="G25" s="22" t="s">
        <v>175</v>
      </c>
      <c r="H25" s="22" t="n">
        <v>262432.7</v>
      </c>
      <c r="I25" s="22" t="n">
        <v>323067.9</v>
      </c>
      <c r="J25" s="22" t="n">
        <v>355291.3</v>
      </c>
      <c r="K25" s="22" t="n">
        <v>346227.6</v>
      </c>
      <c r="L25" s="22" t="n">
        <v>387211.7</v>
      </c>
      <c r="M25" s="22" t="n">
        <v>478893</v>
      </c>
      <c r="N25" s="22" t="n">
        <v>477220.4</v>
      </c>
      <c r="O25" s="22" t="n">
        <v>508767.7</v>
      </c>
      <c r="P25" s="22" t="n">
        <v>582630.4</v>
      </c>
      <c r="Q25" s="75" t="n">
        <v>630137.7</v>
      </c>
      <c r="R25" s="73" t="n">
        <f aca="false">FORECAST($R$3,M25:Q25,$M$3:$Q$3)</f>
        <v>657899.66</v>
      </c>
    </row>
    <row r="26" customFormat="false" ht="15.75" hidden="false" customHeight="true" outlineLevel="0" collapsed="false">
      <c r="A26" s="19" t="n">
        <v>23</v>
      </c>
      <c r="B26" s="76" t="s">
        <v>25</v>
      </c>
      <c r="C26" s="74" t="n">
        <v>81837.6</v>
      </c>
      <c r="D26" s="22" t="s">
        <v>176</v>
      </c>
      <c r="E26" s="22" t="s">
        <v>177</v>
      </c>
      <c r="F26" s="22" t="s">
        <v>178</v>
      </c>
      <c r="G26" s="22" t="s">
        <v>179</v>
      </c>
      <c r="H26" s="22" t="n">
        <v>195749.1</v>
      </c>
      <c r="I26" s="22" t="n">
        <v>241004.8</v>
      </c>
      <c r="J26" s="22" t="n">
        <v>265361.2</v>
      </c>
      <c r="K26" s="22" t="n">
        <v>275885.8</v>
      </c>
      <c r="L26" s="22" t="n">
        <v>314088.3</v>
      </c>
      <c r="M26" s="22" t="n">
        <v>349818.6</v>
      </c>
      <c r="N26" s="22" t="n">
        <v>385499.1</v>
      </c>
      <c r="O26" s="22" t="n">
        <v>417287.1</v>
      </c>
      <c r="P26" s="22" t="n">
        <v>460854.9</v>
      </c>
      <c r="Q26" s="75" t="n">
        <v>519724.5</v>
      </c>
      <c r="R26" s="73" t="n">
        <f aca="false">FORECAST($R$3,M26:Q26,$M$3:$Q$3)</f>
        <v>551187.12</v>
      </c>
    </row>
    <row r="27" customFormat="false" ht="15.75" hidden="false" customHeight="true" outlineLevel="0" collapsed="false">
      <c r="A27" s="19" t="n">
        <v>24</v>
      </c>
      <c r="B27" s="76" t="s">
        <v>26</v>
      </c>
      <c r="C27" s="74" t="n">
        <v>205416.9</v>
      </c>
      <c r="D27" s="22" t="s">
        <v>180</v>
      </c>
      <c r="E27" s="22" t="s">
        <v>181</v>
      </c>
      <c r="F27" s="22" t="s">
        <v>182</v>
      </c>
      <c r="G27" s="22" t="s">
        <v>183</v>
      </c>
      <c r="H27" s="22" t="n">
        <v>490303.7</v>
      </c>
      <c r="I27" s="22" t="n">
        <v>581712</v>
      </c>
      <c r="J27" s="22" t="n">
        <v>672066.9</v>
      </c>
      <c r="K27" s="22" t="n">
        <v>678718.3</v>
      </c>
      <c r="L27" s="22" t="n">
        <v>703325.6</v>
      </c>
      <c r="M27" s="22" t="n">
        <v>849616.6</v>
      </c>
      <c r="N27" s="22" t="n">
        <v>916452.6</v>
      </c>
      <c r="O27" s="22" t="n">
        <v>963804.1</v>
      </c>
      <c r="P27" s="22" t="n">
        <v>1104435.9</v>
      </c>
      <c r="Q27" s="75" t="n">
        <v>1224514.1</v>
      </c>
      <c r="R27" s="73" t="n">
        <f aca="false">FORECAST($R$3,M27:Q27,$M$3:$Q$3)</f>
        <v>1293098.15</v>
      </c>
    </row>
    <row r="28" customFormat="false" ht="15.75" hidden="false" customHeight="true" outlineLevel="0" collapsed="false">
      <c r="A28" s="19" t="n">
        <v>25</v>
      </c>
      <c r="B28" s="76" t="s">
        <v>27</v>
      </c>
      <c r="C28" s="74" t="n">
        <v>132870.2</v>
      </c>
      <c r="D28" s="22" t="s">
        <v>184</v>
      </c>
      <c r="E28" s="22" t="s">
        <v>185</v>
      </c>
      <c r="F28" s="22" t="s">
        <v>186</v>
      </c>
      <c r="G28" s="22" t="s">
        <v>187</v>
      </c>
      <c r="H28" s="22" t="n">
        <v>233438.9</v>
      </c>
      <c r="I28" s="22" t="n">
        <v>263811.7</v>
      </c>
      <c r="J28" s="22" t="n">
        <v>283846.2</v>
      </c>
      <c r="K28" s="22" t="n">
        <v>306578.7</v>
      </c>
      <c r="L28" s="22" t="n">
        <v>328291.8</v>
      </c>
      <c r="M28" s="22" t="n">
        <v>401582.7</v>
      </c>
      <c r="N28" s="22" t="n">
        <v>432362.8</v>
      </c>
      <c r="O28" s="22" t="n">
        <v>442609.6</v>
      </c>
      <c r="P28" s="22" t="n">
        <v>482547.9</v>
      </c>
      <c r="Q28" s="75" t="n">
        <v>616909</v>
      </c>
      <c r="R28" s="73" t="n">
        <f aca="false">FORECAST($R$3,M28:Q28,$M$3:$Q$3)</f>
        <v>619453.71</v>
      </c>
    </row>
    <row r="29" customFormat="false" ht="15.75" hidden="false" customHeight="true" outlineLevel="0" collapsed="false">
      <c r="A29" s="19" t="n">
        <v>26</v>
      </c>
      <c r="B29" s="76" t="s">
        <v>28</v>
      </c>
      <c r="C29" s="74" t="n">
        <v>63848.3</v>
      </c>
      <c r="D29" s="22" t="s">
        <v>188</v>
      </c>
      <c r="E29" s="22" t="s">
        <v>189</v>
      </c>
      <c r="F29" s="22" t="s">
        <v>190</v>
      </c>
      <c r="G29" s="22" t="s">
        <v>191</v>
      </c>
      <c r="H29" s="22" t="n">
        <v>127407.8</v>
      </c>
      <c r="I29" s="22" t="n">
        <v>153419.7</v>
      </c>
      <c r="J29" s="22" t="n">
        <v>170605.7</v>
      </c>
      <c r="K29" s="22" t="n">
        <v>178818.1</v>
      </c>
      <c r="L29" s="22" t="n">
        <v>209304.4</v>
      </c>
      <c r="M29" s="22" t="n">
        <v>234075.7</v>
      </c>
      <c r="N29" s="22" t="n">
        <v>243392.9</v>
      </c>
      <c r="O29" s="22" t="n">
        <v>252650.2</v>
      </c>
      <c r="P29" s="22" t="n">
        <v>262008</v>
      </c>
      <c r="Q29" s="75" t="n">
        <v>273543.5</v>
      </c>
      <c r="R29" s="73" t="n">
        <f aca="false">FORECAST($R$3,M29:Q29,$M$3:$Q$3)</f>
        <v>282399.27</v>
      </c>
    </row>
    <row r="30" customFormat="false" ht="15.75" hidden="false" customHeight="true" outlineLevel="0" collapsed="false">
      <c r="A30" s="19" t="n">
        <v>27</v>
      </c>
      <c r="B30" s="76" t="s">
        <v>29</v>
      </c>
      <c r="C30" s="74" t="n">
        <v>40582.9</v>
      </c>
      <c r="D30" s="22" t="s">
        <v>192</v>
      </c>
      <c r="E30" s="22" t="s">
        <v>193</v>
      </c>
      <c r="F30" s="22" t="s">
        <v>194</v>
      </c>
      <c r="G30" s="22" t="s">
        <v>195</v>
      </c>
      <c r="H30" s="22" t="n">
        <v>87066</v>
      </c>
      <c r="I30" s="22" t="n">
        <v>100498.5</v>
      </c>
      <c r="J30" s="22" t="n">
        <v>107547.5</v>
      </c>
      <c r="K30" s="22" t="n">
        <v>114676.2</v>
      </c>
      <c r="L30" s="22" t="n">
        <v>123825.6</v>
      </c>
      <c r="M30" s="22" t="n">
        <v>135239.5</v>
      </c>
      <c r="N30" s="22" t="n">
        <v>145554.1</v>
      </c>
      <c r="O30" s="22" t="n">
        <v>151518.5</v>
      </c>
      <c r="P30" s="22" t="n">
        <v>164228.5</v>
      </c>
      <c r="Q30" s="75" t="n">
        <v>197129.6</v>
      </c>
      <c r="R30" s="73" t="n">
        <f aca="false">FORECAST($R$3,M30:Q30,$M$3:$Q$3)</f>
        <v>201470.42</v>
      </c>
    </row>
    <row r="31" customFormat="false" ht="15.75" hidden="false" customHeight="true" outlineLevel="0" collapsed="false">
      <c r="A31" s="77" t="n">
        <v>28</v>
      </c>
      <c r="B31" s="78" t="s">
        <v>30</v>
      </c>
      <c r="C31" s="79" t="n">
        <v>666392.8</v>
      </c>
      <c r="D31" s="33" t="s">
        <v>196</v>
      </c>
      <c r="E31" s="33" t="s">
        <v>197</v>
      </c>
      <c r="F31" s="33" t="s">
        <v>198</v>
      </c>
      <c r="G31" s="33" t="s">
        <v>199</v>
      </c>
      <c r="H31" s="33" t="n">
        <v>1699486.4</v>
      </c>
      <c r="I31" s="33" t="n">
        <v>2091914.3</v>
      </c>
      <c r="J31" s="33" t="n">
        <v>2280426</v>
      </c>
      <c r="K31" s="33" t="n">
        <v>2491423.3</v>
      </c>
      <c r="L31" s="33" t="n">
        <v>2661210</v>
      </c>
      <c r="M31" s="33" t="n">
        <v>3387417.7</v>
      </c>
      <c r="N31" s="33" t="n">
        <v>3666017.9</v>
      </c>
      <c r="O31" s="33" t="n">
        <v>3824577.7</v>
      </c>
      <c r="P31" s="33" t="n">
        <v>4193489.5</v>
      </c>
      <c r="Q31" s="75" t="n">
        <v>5124594</v>
      </c>
      <c r="R31" s="73" t="n">
        <f aca="false">FORECAST($R$3,M31:Q31,$M$3:$Q$3)</f>
        <v>5239766.62</v>
      </c>
    </row>
    <row r="32" customFormat="false" ht="15.75" hidden="false" customHeight="true" outlineLevel="0" collapsed="false">
      <c r="A32" s="9" t="n">
        <v>29</v>
      </c>
      <c r="B32" s="80" t="s">
        <v>31</v>
      </c>
      <c r="C32" s="72" t="n">
        <v>17029.1</v>
      </c>
      <c r="D32" s="12" t="s">
        <v>200</v>
      </c>
      <c r="E32" s="12" t="s">
        <v>201</v>
      </c>
      <c r="F32" s="12" t="s">
        <v>202</v>
      </c>
      <c r="G32" s="12" t="s">
        <v>203</v>
      </c>
      <c r="H32" s="12" t="n">
        <v>47194.5</v>
      </c>
      <c r="I32" s="12" t="n">
        <v>56803.3</v>
      </c>
      <c r="J32" s="12" t="n">
        <v>65300.4</v>
      </c>
      <c r="K32" s="12" t="n">
        <v>70862.3</v>
      </c>
      <c r="L32" s="12" t="n">
        <v>75622.5</v>
      </c>
      <c r="M32" s="12" t="n">
        <v>84306</v>
      </c>
      <c r="N32" s="12" t="n">
        <v>90384.1</v>
      </c>
      <c r="O32" s="12" t="n">
        <v>99495.6</v>
      </c>
      <c r="P32" s="12" t="n">
        <v>108417.6</v>
      </c>
      <c r="Q32" s="75" t="n">
        <v>132235.6</v>
      </c>
      <c r="R32" s="73" t="n">
        <f aca="false">FORECAST($R$3,M32:Q32,$M$3:$Q$3)</f>
        <v>137135.59</v>
      </c>
    </row>
    <row r="33" customFormat="false" ht="15.75" hidden="false" customHeight="true" outlineLevel="0" collapsed="false">
      <c r="A33" s="19" t="n">
        <v>30</v>
      </c>
      <c r="B33" s="76" t="s">
        <v>32</v>
      </c>
      <c r="C33" s="74" t="n">
        <v>9685.7</v>
      </c>
      <c r="D33" s="22" t="s">
        <v>204</v>
      </c>
      <c r="E33" s="22" t="s">
        <v>205</v>
      </c>
      <c r="F33" s="22" t="s">
        <v>206</v>
      </c>
      <c r="G33" s="22" t="s">
        <v>207</v>
      </c>
      <c r="H33" s="22" t="n">
        <v>24404.1</v>
      </c>
      <c r="I33" s="22" t="n">
        <v>29318.7</v>
      </c>
      <c r="J33" s="22" t="n">
        <v>35897.8</v>
      </c>
      <c r="K33" s="22" t="n">
        <v>41165.9</v>
      </c>
      <c r="L33" s="22" t="n">
        <v>46680.6</v>
      </c>
      <c r="M33" s="22" t="n">
        <v>51958.5</v>
      </c>
      <c r="N33" s="22" t="n">
        <v>61403.4</v>
      </c>
      <c r="O33" s="22" t="n">
        <v>71358.4</v>
      </c>
      <c r="P33" s="22" t="n">
        <v>73692.2</v>
      </c>
      <c r="Q33" s="75" t="n">
        <v>88948.9</v>
      </c>
      <c r="R33" s="73" t="n">
        <f aca="false">FORECAST($R$3,M33:Q33,$M$3:$Q$3)</f>
        <v>95353.16</v>
      </c>
    </row>
    <row r="34" customFormat="false" ht="15.75" hidden="false" customHeight="true" outlineLevel="0" collapsed="false">
      <c r="A34" s="19" t="n">
        <v>31</v>
      </c>
      <c r="B34" s="76" t="s">
        <v>33</v>
      </c>
      <c r="C34" s="81"/>
      <c r="D34" s="82"/>
      <c r="E34" s="82"/>
      <c r="F34" s="82"/>
      <c r="G34" s="82"/>
      <c r="H34" s="83"/>
      <c r="I34" s="83"/>
      <c r="J34" s="83"/>
      <c r="K34" s="83"/>
      <c r="L34" s="22" t="n">
        <v>189439.2</v>
      </c>
      <c r="M34" s="22" t="n">
        <v>265970.6</v>
      </c>
      <c r="N34" s="22" t="n">
        <v>327739.3</v>
      </c>
      <c r="O34" s="22" t="n">
        <v>346100.4</v>
      </c>
      <c r="P34" s="22" t="n">
        <v>391299</v>
      </c>
      <c r="Q34" s="75" t="n">
        <v>469281.3</v>
      </c>
      <c r="R34" s="73" t="n">
        <f aca="false">FORECAST($R$3,M34:Q34,$M$3:$Q$3)</f>
        <v>501132.45</v>
      </c>
    </row>
    <row r="35" customFormat="false" ht="15.75" hidden="false" customHeight="true" outlineLevel="0" collapsed="false">
      <c r="A35" s="19" t="n">
        <v>32</v>
      </c>
      <c r="B35" s="76" t="s">
        <v>34</v>
      </c>
      <c r="C35" s="74" t="n">
        <v>372929.8</v>
      </c>
      <c r="D35" s="22" t="s">
        <v>208</v>
      </c>
      <c r="E35" s="22" t="s">
        <v>209</v>
      </c>
      <c r="F35" s="22" t="s">
        <v>210</v>
      </c>
      <c r="G35" s="22" t="s">
        <v>211</v>
      </c>
      <c r="H35" s="22" t="n">
        <v>1028308.4</v>
      </c>
      <c r="I35" s="22" t="n">
        <v>1244652.8</v>
      </c>
      <c r="J35" s="22" t="n">
        <v>1459490.8</v>
      </c>
      <c r="K35" s="22" t="n">
        <v>1662969.1</v>
      </c>
      <c r="L35" s="22" t="n">
        <v>1784833.5</v>
      </c>
      <c r="M35" s="22" t="n">
        <v>1933512.1</v>
      </c>
      <c r="N35" s="22" t="n">
        <v>2076603.8</v>
      </c>
      <c r="O35" s="22" t="n">
        <v>2227575.6</v>
      </c>
      <c r="P35" s="22" t="n">
        <v>2344620.7</v>
      </c>
      <c r="Q35" s="75" t="n">
        <v>2569810.7</v>
      </c>
      <c r="R35" s="73" t="n">
        <f aca="false">FORECAST($R$3,M35:Q35,$M$3:$Q$3)</f>
        <v>2692608.81</v>
      </c>
    </row>
    <row r="36" customFormat="false" ht="15.75" hidden="false" customHeight="true" outlineLevel="0" collapsed="false">
      <c r="A36" s="19" t="n">
        <v>33</v>
      </c>
      <c r="B36" s="76" t="s">
        <v>35</v>
      </c>
      <c r="C36" s="74" t="n">
        <v>70127.6</v>
      </c>
      <c r="D36" s="22" t="s">
        <v>212</v>
      </c>
      <c r="E36" s="22" t="s">
        <v>213</v>
      </c>
      <c r="F36" s="22" t="s">
        <v>214</v>
      </c>
      <c r="G36" s="22" t="s">
        <v>215</v>
      </c>
      <c r="H36" s="22" t="n">
        <v>144888.8</v>
      </c>
      <c r="I36" s="22" t="n">
        <v>172616.6</v>
      </c>
      <c r="J36" s="22" t="n">
        <v>209654.4</v>
      </c>
      <c r="K36" s="22" t="n">
        <v>273917.1</v>
      </c>
      <c r="L36" s="22" t="n">
        <v>296319.3</v>
      </c>
      <c r="M36" s="22" t="n">
        <v>322303</v>
      </c>
      <c r="N36" s="22" t="n">
        <v>346779.4</v>
      </c>
      <c r="O36" s="22" t="n">
        <v>420601.7</v>
      </c>
      <c r="P36" s="22" t="n">
        <v>553395.7</v>
      </c>
      <c r="Q36" s="75" t="n">
        <v>602306.7</v>
      </c>
      <c r="R36" s="73" t="n">
        <f aca="false">FORECAST($R$3,M36:Q36,$M$3:$Q$3)</f>
        <v>679064.41</v>
      </c>
    </row>
    <row r="37" customFormat="false" ht="15.75" hidden="false" customHeight="true" outlineLevel="0" collapsed="false">
      <c r="A37" s="19" t="n">
        <v>34</v>
      </c>
      <c r="B37" s="76" t="s">
        <v>36</v>
      </c>
      <c r="C37" s="74" t="n">
        <v>203232.2</v>
      </c>
      <c r="D37" s="22" t="s">
        <v>216</v>
      </c>
      <c r="E37" s="22" t="s">
        <v>217</v>
      </c>
      <c r="F37" s="22" t="s">
        <v>218</v>
      </c>
      <c r="G37" s="22" t="s">
        <v>219</v>
      </c>
      <c r="H37" s="22" t="n">
        <v>433473.7</v>
      </c>
      <c r="I37" s="22" t="n">
        <v>508433.3</v>
      </c>
      <c r="J37" s="22" t="n">
        <v>571516.1</v>
      </c>
      <c r="K37" s="22" t="n">
        <v>607472.2</v>
      </c>
      <c r="L37" s="22" t="n">
        <v>715409.6</v>
      </c>
      <c r="M37" s="22" t="n">
        <v>740458</v>
      </c>
      <c r="N37" s="22" t="n">
        <v>746794.8</v>
      </c>
      <c r="O37" s="22" t="n">
        <v>772624.2</v>
      </c>
      <c r="P37" s="22" t="n">
        <v>852028.6</v>
      </c>
      <c r="Q37" s="75" t="n">
        <v>961413.3</v>
      </c>
      <c r="R37" s="73" t="n">
        <f aca="false">FORECAST($R$3,M37:Q37,$M$3:$Q$3)</f>
        <v>978807.1</v>
      </c>
    </row>
    <row r="38" customFormat="false" ht="15.75" hidden="false" customHeight="true" outlineLevel="0" collapsed="false">
      <c r="A38" s="19" t="n">
        <v>35</v>
      </c>
      <c r="B38" s="76" t="s">
        <v>37</v>
      </c>
      <c r="C38" s="74" t="n">
        <v>263051.5</v>
      </c>
      <c r="D38" s="22" t="s">
        <v>220</v>
      </c>
      <c r="E38" s="22" t="s">
        <v>221</v>
      </c>
      <c r="F38" s="22" t="s">
        <v>222</v>
      </c>
      <c r="G38" s="22" t="s">
        <v>223</v>
      </c>
      <c r="H38" s="22" t="n">
        <v>659667.4</v>
      </c>
      <c r="I38" s="22" t="n">
        <v>765967.2</v>
      </c>
      <c r="J38" s="22" t="n">
        <v>843560.3</v>
      </c>
      <c r="K38" s="22" t="n">
        <v>917689.1</v>
      </c>
      <c r="L38" s="22" t="n">
        <v>1007758.8</v>
      </c>
      <c r="M38" s="22" t="n">
        <v>1189144</v>
      </c>
      <c r="N38" s="22" t="n">
        <v>1283748.1</v>
      </c>
      <c r="O38" s="22" t="n">
        <v>1352321.9</v>
      </c>
      <c r="P38" s="22" t="n">
        <v>1446226.6</v>
      </c>
      <c r="Q38" s="75" t="n">
        <v>1637748.1</v>
      </c>
      <c r="R38" s="73" t="n">
        <f aca="false">FORECAST($R$3,M38:Q38,$M$3:$Q$3)</f>
        <v>1699743.75</v>
      </c>
    </row>
    <row r="39" customFormat="false" ht="15.75" hidden="false" customHeight="true" outlineLevel="0" collapsed="false">
      <c r="A39" s="77" t="n">
        <v>36</v>
      </c>
      <c r="B39" s="78" t="s">
        <v>38</v>
      </c>
      <c r="C39" s="84"/>
      <c r="D39" s="85"/>
      <c r="E39" s="85"/>
      <c r="F39" s="85"/>
      <c r="G39" s="85"/>
      <c r="H39" s="86"/>
      <c r="I39" s="86"/>
      <c r="J39" s="86"/>
      <c r="K39" s="86"/>
      <c r="L39" s="33" t="n">
        <v>30148.6</v>
      </c>
      <c r="M39" s="33" t="n">
        <v>48663.3</v>
      </c>
      <c r="N39" s="33" t="n">
        <v>65863.7</v>
      </c>
      <c r="O39" s="33" t="n">
        <v>72789.6</v>
      </c>
      <c r="P39" s="33" t="n">
        <v>79254.6</v>
      </c>
      <c r="Q39" s="75" t="n">
        <v>136927.4</v>
      </c>
      <c r="R39" s="73" t="n">
        <f aca="false">FORECAST($R$3,M39:Q39,$M$3:$Q$3)</f>
        <v>137675.45</v>
      </c>
    </row>
    <row r="40" customFormat="false" ht="15.75" hidden="false" customHeight="true" outlineLevel="0" collapsed="false">
      <c r="A40" s="9" t="n">
        <v>37</v>
      </c>
      <c r="B40" s="80" t="s">
        <v>39</v>
      </c>
      <c r="C40" s="72" t="n">
        <v>90442.6</v>
      </c>
      <c r="D40" s="12" t="s">
        <v>224</v>
      </c>
      <c r="E40" s="12" t="s">
        <v>225</v>
      </c>
      <c r="F40" s="12" t="s">
        <v>226</v>
      </c>
      <c r="G40" s="12" t="s">
        <v>227</v>
      </c>
      <c r="H40" s="12" t="n">
        <v>274354.2</v>
      </c>
      <c r="I40" s="12" t="n">
        <v>330322.8</v>
      </c>
      <c r="J40" s="12" t="n">
        <v>374710.3</v>
      </c>
      <c r="K40" s="12" t="n">
        <v>452882.2</v>
      </c>
      <c r="L40" s="12" t="n">
        <v>528131.3</v>
      </c>
      <c r="M40" s="12" t="n">
        <v>569297.3</v>
      </c>
      <c r="N40" s="12" t="n">
        <v>582901</v>
      </c>
      <c r="O40" s="12" t="n">
        <v>591849.8</v>
      </c>
      <c r="P40" s="12" t="n">
        <v>625063.4</v>
      </c>
      <c r="Q40" s="75" t="n">
        <v>718497.8</v>
      </c>
      <c r="R40" s="73" t="n">
        <f aca="false">FORECAST($R$3,M40:Q40,$M$3:$Q$3)</f>
        <v>719690.88</v>
      </c>
    </row>
    <row r="41" customFormat="false" ht="15.75" hidden="false" customHeight="true" outlineLevel="0" collapsed="false">
      <c r="A41" s="19" t="n">
        <v>38</v>
      </c>
      <c r="B41" s="76" t="s">
        <v>40</v>
      </c>
      <c r="C41" s="74" t="n">
        <v>7419.3</v>
      </c>
      <c r="D41" s="22" t="s">
        <v>228</v>
      </c>
      <c r="E41" s="22" t="s">
        <v>229</v>
      </c>
      <c r="F41" s="22" t="s">
        <v>230</v>
      </c>
      <c r="G41" s="22" t="s">
        <v>231</v>
      </c>
      <c r="H41" s="22" t="n">
        <v>19929.1</v>
      </c>
      <c r="I41" s="22" t="n">
        <v>26858.9</v>
      </c>
      <c r="J41" s="22" t="n">
        <v>37413.9</v>
      </c>
      <c r="K41" s="22" t="n">
        <v>45766.7</v>
      </c>
      <c r="L41" s="22" t="n">
        <v>51908.2</v>
      </c>
      <c r="M41" s="22" t="n">
        <v>50091</v>
      </c>
      <c r="N41" s="22" t="n">
        <v>52201.6</v>
      </c>
      <c r="O41" s="22" t="n">
        <v>52708.4</v>
      </c>
      <c r="P41" s="22" t="n">
        <v>55457.1</v>
      </c>
      <c r="Q41" s="75" t="n">
        <v>73186.1</v>
      </c>
      <c r="R41" s="73" t="n">
        <f aca="false">FORECAST($R$3,M41:Q41,$M$3:$Q$3)</f>
        <v>71562.55</v>
      </c>
    </row>
    <row r="42" customFormat="false" ht="15.75" hidden="false" customHeight="true" outlineLevel="0" collapsed="false">
      <c r="A42" s="19" t="n">
        <v>39</v>
      </c>
      <c r="B42" s="71" t="s">
        <v>41</v>
      </c>
      <c r="C42" s="87" t="n">
        <v>36833.4</v>
      </c>
      <c r="D42" s="22" t="s">
        <v>232</v>
      </c>
      <c r="E42" s="22" t="s">
        <v>233</v>
      </c>
      <c r="F42" s="22" t="s">
        <v>234</v>
      </c>
      <c r="G42" s="22" t="s">
        <v>235</v>
      </c>
      <c r="H42" s="22" t="n">
        <v>77086.4</v>
      </c>
      <c r="I42" s="22" t="n">
        <v>90594.5</v>
      </c>
      <c r="J42" s="22" t="n">
        <v>106711.2</v>
      </c>
      <c r="K42" s="22" t="n">
        <v>110971.5</v>
      </c>
      <c r="L42" s="22" t="n">
        <v>116886</v>
      </c>
      <c r="M42" s="22" t="n">
        <v>120528.8</v>
      </c>
      <c r="N42" s="22" t="n">
        <v>135416.7</v>
      </c>
      <c r="O42" s="22" t="n">
        <v>138345.6</v>
      </c>
      <c r="P42" s="22" t="n">
        <v>145658.2</v>
      </c>
      <c r="Q42" s="75" t="n">
        <v>171044.4</v>
      </c>
      <c r="R42" s="73" t="n">
        <f aca="false">FORECAST($R$3,M42:Q42,$M$3:$Q$3)</f>
        <v>175580.55</v>
      </c>
    </row>
    <row r="43" customFormat="false" ht="15.75" hidden="false" customHeight="true" outlineLevel="0" collapsed="false">
      <c r="A43" s="19" t="n">
        <v>40</v>
      </c>
      <c r="B43" s="71" t="s">
        <v>42</v>
      </c>
      <c r="C43" s="87" t="n">
        <v>16724.3</v>
      </c>
      <c r="D43" s="22" t="s">
        <v>236</v>
      </c>
      <c r="E43" s="22" t="s">
        <v>237</v>
      </c>
      <c r="F43" s="22" t="s">
        <v>238</v>
      </c>
      <c r="G43" s="22" t="s">
        <v>239</v>
      </c>
      <c r="H43" s="22" t="n">
        <v>43651.5</v>
      </c>
      <c r="I43" s="22" t="n">
        <v>49252.1</v>
      </c>
      <c r="J43" s="22" t="n">
        <v>58712.1</v>
      </c>
      <c r="K43" s="22" t="n">
        <v>66106.6</v>
      </c>
      <c r="L43" s="22" t="n">
        <v>65326.6</v>
      </c>
      <c r="M43" s="22" t="n">
        <v>67482.7</v>
      </c>
      <c r="N43" s="22" t="n">
        <v>71382.1</v>
      </c>
      <c r="O43" s="22" t="n">
        <v>75645.8</v>
      </c>
      <c r="P43" s="22" t="n">
        <v>77046.3</v>
      </c>
      <c r="Q43" s="75" t="n">
        <v>92019</v>
      </c>
      <c r="R43" s="73" t="n">
        <f aca="false">FORECAST($R$3,M43:Q43,$M$3:$Q$3)</f>
        <v>93136.22</v>
      </c>
    </row>
    <row r="44" customFormat="false" ht="15.75" hidden="false" customHeight="true" outlineLevel="0" collapsed="false">
      <c r="A44" s="19" t="n">
        <v>41</v>
      </c>
      <c r="B44" s="76" t="s">
        <v>43</v>
      </c>
      <c r="C44" s="87" t="n">
        <v>31182.2</v>
      </c>
      <c r="D44" s="22" t="s">
        <v>240</v>
      </c>
      <c r="E44" s="22" t="s">
        <v>241</v>
      </c>
      <c r="F44" s="22" t="s">
        <v>242</v>
      </c>
      <c r="G44" s="22" t="s">
        <v>243</v>
      </c>
      <c r="H44" s="22" t="n">
        <v>75327.4</v>
      </c>
      <c r="I44" s="22" t="n">
        <v>85876.7</v>
      </c>
      <c r="J44" s="22" t="n">
        <v>97448.8</v>
      </c>
      <c r="K44" s="22" t="n">
        <v>118637.5</v>
      </c>
      <c r="L44" s="22" t="n">
        <v>125960.5</v>
      </c>
      <c r="M44" s="22" t="n">
        <v>126051.2</v>
      </c>
      <c r="N44" s="22" t="n">
        <v>125196.6</v>
      </c>
      <c r="O44" s="22" t="n">
        <v>128161.1</v>
      </c>
      <c r="P44" s="22" t="n">
        <v>130043.4</v>
      </c>
      <c r="Q44" s="75" t="n">
        <v>173235.4</v>
      </c>
      <c r="R44" s="73" t="n">
        <f aca="false">FORECAST($R$3,M44:Q44,$M$3:$Q$3)</f>
        <v>166302.1</v>
      </c>
    </row>
    <row r="45" customFormat="false" ht="15.75" hidden="false" customHeight="true" outlineLevel="0" collapsed="false">
      <c r="A45" s="19" t="n">
        <v>42</v>
      </c>
      <c r="B45" s="71" t="s">
        <v>44</v>
      </c>
      <c r="C45" s="87" t="n">
        <v>22898.9</v>
      </c>
      <c r="D45" s="22" t="s">
        <v>244</v>
      </c>
      <c r="E45" s="22" t="s">
        <v>245</v>
      </c>
      <c r="F45" s="22" t="s">
        <v>246</v>
      </c>
      <c r="G45" s="22" t="s">
        <v>247</v>
      </c>
      <c r="H45" s="22" t="n">
        <v>70694.9</v>
      </c>
      <c r="I45" s="22" t="n">
        <v>86623</v>
      </c>
      <c r="J45" s="22" t="n">
        <v>102289.1</v>
      </c>
      <c r="K45" s="22" t="n">
        <v>122402.8</v>
      </c>
      <c r="L45" s="22" t="n">
        <v>148942.1</v>
      </c>
      <c r="M45" s="22" t="n">
        <v>154401.4</v>
      </c>
      <c r="N45" s="22" t="n">
        <v>169380.3</v>
      </c>
      <c r="O45" s="22" t="n">
        <v>178943.5</v>
      </c>
      <c r="P45" s="22" t="n">
        <v>193077.1</v>
      </c>
      <c r="Q45" s="75" t="n">
        <v>241631.6</v>
      </c>
      <c r="R45" s="73" t="n">
        <f aca="false">FORECAST($R$3,M45:Q45,$M$3:$Q$3)</f>
        <v>246933.94</v>
      </c>
    </row>
    <row r="46" customFormat="false" ht="15.75" hidden="false" customHeight="true" outlineLevel="0" collapsed="false">
      <c r="A46" s="77" t="n">
        <v>43</v>
      </c>
      <c r="B46" s="88" t="s">
        <v>45</v>
      </c>
      <c r="C46" s="89" t="n">
        <v>146569.3</v>
      </c>
      <c r="D46" s="33" t="s">
        <v>248</v>
      </c>
      <c r="E46" s="33" t="s">
        <v>249</v>
      </c>
      <c r="F46" s="33" t="s">
        <v>250</v>
      </c>
      <c r="G46" s="33" t="s">
        <v>251</v>
      </c>
      <c r="H46" s="33" t="n">
        <v>330790.8</v>
      </c>
      <c r="I46" s="33" t="n">
        <v>396791.6</v>
      </c>
      <c r="J46" s="33" t="n">
        <v>431753.4</v>
      </c>
      <c r="K46" s="33" t="n">
        <v>480905.3</v>
      </c>
      <c r="L46" s="33" t="n">
        <v>540796.8</v>
      </c>
      <c r="M46" s="33" t="n">
        <v>621198.3</v>
      </c>
      <c r="N46" s="33" t="n">
        <v>642895.3</v>
      </c>
      <c r="O46" s="33" t="n">
        <v>663211</v>
      </c>
      <c r="P46" s="33" t="n">
        <v>715511.4</v>
      </c>
      <c r="Q46" s="75" t="n">
        <v>827044.4</v>
      </c>
      <c r="R46" s="73" t="n">
        <f aca="false">FORECAST($R$3,M46:Q46,$M$3:$Q$3)</f>
        <v>839264.57</v>
      </c>
    </row>
    <row r="47" customFormat="false" ht="15.75" hidden="false" customHeight="true" outlineLevel="0" collapsed="false">
      <c r="A47" s="9" t="n">
        <v>44</v>
      </c>
      <c r="B47" s="80" t="s">
        <v>46</v>
      </c>
      <c r="C47" s="72" t="n">
        <v>381646.5</v>
      </c>
      <c r="D47" s="12" t="s">
        <v>252</v>
      </c>
      <c r="E47" s="12" t="s">
        <v>253</v>
      </c>
      <c r="F47" s="12" t="s">
        <v>254</v>
      </c>
      <c r="G47" s="12" t="s">
        <v>255</v>
      </c>
      <c r="H47" s="12" t="n">
        <v>759203.3</v>
      </c>
      <c r="I47" s="12" t="n">
        <v>941023.6</v>
      </c>
      <c r="J47" s="12" t="n">
        <v>1149384.6</v>
      </c>
      <c r="K47" s="12" t="n">
        <v>1163219</v>
      </c>
      <c r="L47" s="12" t="n">
        <v>1260010.4</v>
      </c>
      <c r="M47" s="12" t="n">
        <v>1316598.3</v>
      </c>
      <c r="N47" s="12" t="n">
        <v>1337977.6</v>
      </c>
      <c r="O47" s="12" t="n">
        <v>1410203.4</v>
      </c>
      <c r="P47" s="12" t="n">
        <v>1673695.8</v>
      </c>
      <c r="Q47" s="75" t="n">
        <v>1810091</v>
      </c>
      <c r="R47" s="73" t="n">
        <f aca="false">FORECAST($R$3,M47:Q47,$M$3:$Q$3)</f>
        <v>1906524.3</v>
      </c>
    </row>
    <row r="48" customFormat="false" ht="15.75" hidden="false" customHeight="true" outlineLevel="0" collapsed="false">
      <c r="A48" s="19" t="n">
        <v>45</v>
      </c>
      <c r="B48" s="76" t="s">
        <v>47</v>
      </c>
      <c r="C48" s="74" t="n">
        <v>33350.7</v>
      </c>
      <c r="D48" s="22" t="s">
        <v>256</v>
      </c>
      <c r="E48" s="22" t="s">
        <v>257</v>
      </c>
      <c r="F48" s="22" t="s">
        <v>258</v>
      </c>
      <c r="G48" s="22" t="s">
        <v>259</v>
      </c>
      <c r="H48" s="22" t="n">
        <v>82374.4</v>
      </c>
      <c r="I48" s="22" t="n">
        <v>97323.3</v>
      </c>
      <c r="J48" s="22" t="n">
        <v>117201.1</v>
      </c>
      <c r="K48" s="22" t="n">
        <v>125950.2</v>
      </c>
      <c r="L48" s="22" t="n">
        <v>143396.1</v>
      </c>
      <c r="M48" s="22" t="n">
        <v>171689.5</v>
      </c>
      <c r="N48" s="22" t="n">
        <v>158716.7</v>
      </c>
      <c r="O48" s="22" t="n">
        <v>166158.6</v>
      </c>
      <c r="P48" s="22" t="n">
        <v>177728.7</v>
      </c>
      <c r="Q48" s="75" t="n">
        <v>204080.8</v>
      </c>
      <c r="R48" s="73" t="n">
        <f aca="false">FORECAST($R$3,M48:Q48,$M$3:$Q$3)</f>
        <v>200813.24</v>
      </c>
    </row>
    <row r="49" customFormat="false" ht="15.75" hidden="false" customHeight="true" outlineLevel="0" collapsed="false">
      <c r="A49" s="19" t="n">
        <v>46</v>
      </c>
      <c r="B49" s="76" t="s">
        <v>48</v>
      </c>
      <c r="C49" s="74" t="n">
        <v>44267</v>
      </c>
      <c r="D49" s="22" t="s">
        <v>260</v>
      </c>
      <c r="E49" s="22" t="s">
        <v>261</v>
      </c>
      <c r="F49" s="22" t="s">
        <v>262</v>
      </c>
      <c r="G49" s="22" t="s">
        <v>263</v>
      </c>
      <c r="H49" s="22" t="n">
        <v>105343.8</v>
      </c>
      <c r="I49" s="22" t="n">
        <v>119955.2</v>
      </c>
      <c r="J49" s="22" t="n">
        <v>134315.6</v>
      </c>
      <c r="K49" s="22" t="n">
        <v>148705.7</v>
      </c>
      <c r="L49" s="22" t="n">
        <v>173872.7</v>
      </c>
      <c r="M49" s="22" t="n">
        <v>180352.3</v>
      </c>
      <c r="N49" s="22" t="n">
        <v>201715.7</v>
      </c>
      <c r="O49" s="22" t="n">
        <v>215348.8</v>
      </c>
      <c r="P49" s="22" t="n">
        <v>227287.6</v>
      </c>
      <c r="Q49" s="75" t="n">
        <v>263349.2</v>
      </c>
      <c r="R49" s="73" t="n">
        <f aca="false">FORECAST($R$3,M49:Q49,$M$3:$Q$3)</f>
        <v>275080.43</v>
      </c>
    </row>
    <row r="50" customFormat="false" ht="15.75" hidden="false" customHeight="true" outlineLevel="0" collapsed="false">
      <c r="A50" s="19" t="n">
        <v>47</v>
      </c>
      <c r="B50" s="76" t="s">
        <v>49</v>
      </c>
      <c r="C50" s="74" t="n">
        <v>482759.2</v>
      </c>
      <c r="D50" s="22" t="s">
        <v>264</v>
      </c>
      <c r="E50" s="22" t="s">
        <v>265</v>
      </c>
      <c r="F50" s="22" t="s">
        <v>266</v>
      </c>
      <c r="G50" s="22" t="s">
        <v>267</v>
      </c>
      <c r="H50" s="22" t="n">
        <v>1001622.8</v>
      </c>
      <c r="I50" s="22" t="n">
        <v>1305947</v>
      </c>
      <c r="J50" s="22" t="n">
        <v>1437001</v>
      </c>
      <c r="K50" s="22" t="n">
        <v>1551472.1</v>
      </c>
      <c r="L50" s="22" t="n">
        <v>1661413.8</v>
      </c>
      <c r="M50" s="22" t="n">
        <v>1867258.7</v>
      </c>
      <c r="N50" s="22" t="n">
        <v>1933091.5</v>
      </c>
      <c r="O50" s="22" t="n">
        <v>2139809.5</v>
      </c>
      <c r="P50" s="22" t="n">
        <v>2469217.4</v>
      </c>
      <c r="Q50" s="75" t="n">
        <v>2795850.6</v>
      </c>
      <c r="R50" s="73" t="n">
        <f aca="false">FORECAST($R$3,M50:Q50,$M$3:$Q$3)</f>
        <v>2959038.45</v>
      </c>
    </row>
    <row r="51" customFormat="false" ht="15.75" hidden="false" customHeight="true" outlineLevel="0" collapsed="false">
      <c r="A51" s="19" t="n">
        <v>48</v>
      </c>
      <c r="B51" s="76" t="s">
        <v>50</v>
      </c>
      <c r="C51" s="74" t="n">
        <v>139995.3</v>
      </c>
      <c r="D51" s="22" t="s">
        <v>268</v>
      </c>
      <c r="E51" s="22" t="s">
        <v>269</v>
      </c>
      <c r="F51" s="22" t="s">
        <v>270</v>
      </c>
      <c r="G51" s="22" t="s">
        <v>271</v>
      </c>
      <c r="H51" s="22" t="n">
        <v>274578.1</v>
      </c>
      <c r="I51" s="22" t="n">
        <v>335984</v>
      </c>
      <c r="J51" s="22" t="n">
        <v>372782.7</v>
      </c>
      <c r="K51" s="22" t="n">
        <v>405126.4</v>
      </c>
      <c r="L51" s="22" t="n">
        <v>450548.9</v>
      </c>
      <c r="M51" s="22" t="n">
        <v>517999.8</v>
      </c>
      <c r="N51" s="22" t="n">
        <v>531855.8</v>
      </c>
      <c r="O51" s="22" t="n">
        <v>552303.5</v>
      </c>
      <c r="P51" s="22" t="n">
        <v>631118.3</v>
      </c>
      <c r="Q51" s="75" t="n">
        <v>721345.1</v>
      </c>
      <c r="R51" s="73" t="n">
        <f aca="false">FORECAST($R$3,M51:Q51,$M$3:$Q$3)</f>
        <v>742710.43</v>
      </c>
    </row>
    <row r="52" customFormat="false" ht="15.75" hidden="false" customHeight="true" outlineLevel="0" collapsed="false">
      <c r="A52" s="19" t="n">
        <v>49</v>
      </c>
      <c r="B52" s="76" t="s">
        <v>51</v>
      </c>
      <c r="C52" s="74" t="n">
        <v>69391.6</v>
      </c>
      <c r="D52" s="22" t="s">
        <v>272</v>
      </c>
      <c r="E52" s="22" t="s">
        <v>273</v>
      </c>
      <c r="F52" s="22" t="s">
        <v>274</v>
      </c>
      <c r="G52" s="22" t="s">
        <v>275</v>
      </c>
      <c r="H52" s="22" t="n">
        <v>157704.6</v>
      </c>
      <c r="I52" s="22" t="n">
        <v>188785.7</v>
      </c>
      <c r="J52" s="22" t="n">
        <v>217821.1</v>
      </c>
      <c r="K52" s="22" t="n">
        <v>223147.9</v>
      </c>
      <c r="L52" s="22" t="n">
        <v>237447.2</v>
      </c>
      <c r="M52" s="22" t="n">
        <v>251307</v>
      </c>
      <c r="N52" s="22" t="n">
        <v>260565.7</v>
      </c>
      <c r="O52" s="22" t="n">
        <v>275272.2</v>
      </c>
      <c r="P52" s="22" t="n">
        <v>297774.1</v>
      </c>
      <c r="Q52" s="75" t="n">
        <v>339766.5</v>
      </c>
      <c r="R52" s="73" t="n">
        <f aca="false">FORECAST($R$3,M52:Q52,$M$3:$Q$3)</f>
        <v>349175.32</v>
      </c>
    </row>
    <row r="53" customFormat="false" ht="15.75" hidden="false" customHeight="true" outlineLevel="0" collapsed="false">
      <c r="A53" s="19" t="n">
        <v>50</v>
      </c>
      <c r="B53" s="76" t="s">
        <v>52</v>
      </c>
      <c r="C53" s="74" t="n">
        <v>327273.3</v>
      </c>
      <c r="D53" s="22" t="s">
        <v>276</v>
      </c>
      <c r="E53" s="22" t="s">
        <v>277</v>
      </c>
      <c r="F53" s="22" t="s">
        <v>278</v>
      </c>
      <c r="G53" s="22" t="s">
        <v>279</v>
      </c>
      <c r="H53" s="22" t="n">
        <v>623116.8</v>
      </c>
      <c r="I53" s="22" t="n">
        <v>840101.1</v>
      </c>
      <c r="J53" s="22" t="n">
        <v>860342.7</v>
      </c>
      <c r="K53" s="22" t="n">
        <v>880264.4</v>
      </c>
      <c r="L53" s="22" t="n">
        <v>974192.9</v>
      </c>
      <c r="M53" s="22" t="n">
        <v>1063780.3</v>
      </c>
      <c r="N53" s="22" t="n">
        <v>1095969.4</v>
      </c>
      <c r="O53" s="22" t="n">
        <v>1191441</v>
      </c>
      <c r="P53" s="22" t="n">
        <v>1318472.7</v>
      </c>
      <c r="Q53" s="75" t="n">
        <v>1495011.8</v>
      </c>
      <c r="R53" s="73" t="n">
        <f aca="false">FORECAST($R$3,M53:Q53,$M$3:$Q$3)</f>
        <v>1558424.93</v>
      </c>
    </row>
    <row r="54" customFormat="false" ht="15.75" hidden="false" customHeight="true" outlineLevel="0" collapsed="false">
      <c r="A54" s="19" t="n">
        <v>51</v>
      </c>
      <c r="B54" s="76" t="s">
        <v>53</v>
      </c>
      <c r="C54" s="74" t="n">
        <v>79800.6</v>
      </c>
      <c r="D54" s="22" t="s">
        <v>280</v>
      </c>
      <c r="E54" s="22" t="s">
        <v>281</v>
      </c>
      <c r="F54" s="22" t="s">
        <v>282</v>
      </c>
      <c r="G54" s="22" t="s">
        <v>283</v>
      </c>
      <c r="H54" s="22" t="n">
        <v>172352</v>
      </c>
      <c r="I54" s="22" t="n">
        <v>195269.5</v>
      </c>
      <c r="J54" s="22" t="n">
        <v>208505.4</v>
      </c>
      <c r="K54" s="22" t="n">
        <v>224152.3</v>
      </c>
      <c r="L54" s="22" t="n">
        <v>254089.4</v>
      </c>
      <c r="M54" s="22" t="n">
        <v>282191</v>
      </c>
      <c r="N54" s="22" t="n">
        <v>293082.5</v>
      </c>
      <c r="O54" s="22" t="n">
        <v>307058.7</v>
      </c>
      <c r="P54" s="22" t="n">
        <v>332556.2</v>
      </c>
      <c r="Q54" s="75" t="n">
        <v>370255.9</v>
      </c>
      <c r="R54" s="73" t="n">
        <f aca="false">FORECAST($R$3,M54:Q54,$M$3:$Q$3)</f>
        <v>381709.91</v>
      </c>
    </row>
    <row r="55" customFormat="false" ht="15.75" hidden="false" customHeight="true" outlineLevel="0" collapsed="false">
      <c r="A55" s="19" t="n">
        <v>52</v>
      </c>
      <c r="B55" s="76" t="s">
        <v>54</v>
      </c>
      <c r="C55" s="74" t="n">
        <v>299723.7</v>
      </c>
      <c r="D55" s="22" t="s">
        <v>284</v>
      </c>
      <c r="E55" s="22" t="s">
        <v>285</v>
      </c>
      <c r="F55" s="22" t="s">
        <v>286</v>
      </c>
      <c r="G55" s="22" t="s">
        <v>287</v>
      </c>
      <c r="H55" s="22" t="n">
        <v>652805.9</v>
      </c>
      <c r="I55" s="22" t="n">
        <v>770774</v>
      </c>
      <c r="J55" s="22" t="n">
        <v>842195.5</v>
      </c>
      <c r="K55" s="22" t="n">
        <v>925182</v>
      </c>
      <c r="L55" s="22" t="n">
        <v>1009460.1</v>
      </c>
      <c r="M55" s="22" t="n">
        <v>1104643.2</v>
      </c>
      <c r="N55" s="22" t="n">
        <v>1160782.3</v>
      </c>
      <c r="O55" s="22" t="n">
        <v>1261939.4</v>
      </c>
      <c r="P55" s="22" t="n">
        <v>1367544</v>
      </c>
      <c r="Q55" s="75" t="n">
        <v>1621913.1</v>
      </c>
      <c r="R55" s="73" t="n">
        <f aca="false">FORECAST($R$3,M55:Q55,$M$3:$Q$3)</f>
        <v>1675754.85</v>
      </c>
    </row>
    <row r="56" customFormat="false" ht="15.75" hidden="false" customHeight="true" outlineLevel="0" collapsed="false">
      <c r="A56" s="19" t="n">
        <v>53</v>
      </c>
      <c r="B56" s="76" t="s">
        <v>55</v>
      </c>
      <c r="C56" s="74" t="n">
        <v>213138.2</v>
      </c>
      <c r="D56" s="22" t="s">
        <v>288</v>
      </c>
      <c r="E56" s="22" t="s">
        <v>289</v>
      </c>
      <c r="F56" s="22" t="s">
        <v>290</v>
      </c>
      <c r="G56" s="22" t="s">
        <v>291</v>
      </c>
      <c r="H56" s="22" t="n">
        <v>458145.4</v>
      </c>
      <c r="I56" s="22" t="n">
        <v>553320.9</v>
      </c>
      <c r="J56" s="22" t="n">
        <v>628563.6</v>
      </c>
      <c r="K56" s="22" t="n">
        <v>717014.8</v>
      </c>
      <c r="L56" s="22" t="n">
        <v>731277.7</v>
      </c>
      <c r="M56" s="22" t="n">
        <v>774962.1</v>
      </c>
      <c r="N56" s="22" t="n">
        <v>765333.3</v>
      </c>
      <c r="O56" s="22" t="n">
        <v>823856.4</v>
      </c>
      <c r="P56" s="22" t="n">
        <v>1000644</v>
      </c>
      <c r="Q56" s="75" t="n">
        <v>1107155.3</v>
      </c>
      <c r="R56" s="73" t="n">
        <f aca="false">FORECAST($R$3,M56:Q56,$M$3:$Q$3)</f>
        <v>1164299.35</v>
      </c>
    </row>
    <row r="57" customFormat="false" ht="15.75" hidden="false" customHeight="true" outlineLevel="0" collapsed="false">
      <c r="A57" s="19" t="n">
        <v>54</v>
      </c>
      <c r="B57" s="76" t="s">
        <v>56</v>
      </c>
      <c r="C57" s="74" t="n">
        <v>74362.7</v>
      </c>
      <c r="D57" s="22" t="s">
        <v>292</v>
      </c>
      <c r="E57" s="22" t="s">
        <v>293</v>
      </c>
      <c r="F57" s="22" t="s">
        <v>294</v>
      </c>
      <c r="G57" s="22" t="s">
        <v>295</v>
      </c>
      <c r="H57" s="22" t="n">
        <v>172166.7</v>
      </c>
      <c r="I57" s="22" t="n">
        <v>213401.2</v>
      </c>
      <c r="J57" s="22" t="n">
        <v>239962.5</v>
      </c>
      <c r="K57" s="22" t="n">
        <v>270436.8</v>
      </c>
      <c r="L57" s="22" t="n">
        <v>295238.7</v>
      </c>
      <c r="M57" s="22" t="n">
        <v>343328.6</v>
      </c>
      <c r="N57" s="22" t="n">
        <v>348877</v>
      </c>
      <c r="O57" s="22" t="n">
        <v>366719.7</v>
      </c>
      <c r="P57" s="22" t="n">
        <v>400516.8</v>
      </c>
      <c r="Q57" s="75" t="n">
        <v>448975.5</v>
      </c>
      <c r="R57" s="73" t="n">
        <f aca="false">FORECAST($R$3,M57:Q57,$M$3:$Q$3)</f>
        <v>460563.6</v>
      </c>
    </row>
    <row r="58" customFormat="false" ht="15.75" hidden="false" customHeight="true" outlineLevel="0" collapsed="false">
      <c r="A58" s="19" t="n">
        <v>55</v>
      </c>
      <c r="B58" s="76" t="s">
        <v>57</v>
      </c>
      <c r="C58" s="74" t="n">
        <v>401812.2</v>
      </c>
      <c r="D58" s="22" t="s">
        <v>296</v>
      </c>
      <c r="E58" s="22" t="s">
        <v>297</v>
      </c>
      <c r="F58" s="22" t="s">
        <v>298</v>
      </c>
      <c r="G58" s="22" t="s">
        <v>299</v>
      </c>
      <c r="H58" s="22" t="n">
        <v>695651.2</v>
      </c>
      <c r="I58" s="22" t="n">
        <v>834149.3</v>
      </c>
      <c r="J58" s="22" t="n">
        <v>937434.5</v>
      </c>
      <c r="K58" s="22" t="n">
        <v>1048545.8</v>
      </c>
      <c r="L58" s="22" t="n">
        <v>1149147.8</v>
      </c>
      <c r="M58" s="22" t="n">
        <v>1264910.3</v>
      </c>
      <c r="N58" s="22" t="n">
        <v>1270326.2</v>
      </c>
      <c r="O58" s="22" t="n">
        <v>1349094.9</v>
      </c>
      <c r="P58" s="22" t="n">
        <v>1510518.7</v>
      </c>
      <c r="Q58" s="75" t="n">
        <v>1687924.3</v>
      </c>
      <c r="R58" s="73" t="n">
        <f aca="false">FORECAST($R$3,M58:Q58,$M$3:$Q$3)</f>
        <v>1742421.03</v>
      </c>
    </row>
    <row r="59" customFormat="false" ht="15.75" hidden="false" customHeight="true" outlineLevel="0" collapsed="false">
      <c r="A59" s="19" t="n">
        <v>56</v>
      </c>
      <c r="B59" s="76" t="s">
        <v>58</v>
      </c>
      <c r="C59" s="74" t="n">
        <v>170930.5</v>
      </c>
      <c r="D59" s="22" t="s">
        <v>300</v>
      </c>
      <c r="E59" s="22" t="s">
        <v>301</v>
      </c>
      <c r="F59" s="22" t="s">
        <v>302</v>
      </c>
      <c r="G59" s="22" t="s">
        <v>303</v>
      </c>
      <c r="H59" s="22" t="n">
        <v>376169.4</v>
      </c>
      <c r="I59" s="22" t="n">
        <v>431028</v>
      </c>
      <c r="J59" s="22" t="n">
        <v>478275.8</v>
      </c>
      <c r="K59" s="22" t="n">
        <v>526178.9</v>
      </c>
      <c r="L59" s="22" t="n">
        <v>566646.1</v>
      </c>
      <c r="M59" s="22" t="n">
        <v>625176.8</v>
      </c>
      <c r="N59" s="22" t="n">
        <v>643125.1</v>
      </c>
      <c r="O59" s="22" t="n">
        <v>668592.8</v>
      </c>
      <c r="P59" s="22" t="n">
        <v>712545.4</v>
      </c>
      <c r="Q59" s="75" t="n">
        <v>811772.2</v>
      </c>
      <c r="R59" s="73" t="n">
        <f aca="false">FORECAST($R$3,M59:Q59,$M$3:$Q$3)</f>
        <v>825025.79</v>
      </c>
    </row>
    <row r="60" customFormat="false" ht="15.75" hidden="false" customHeight="true" outlineLevel="0" collapsed="false">
      <c r="A60" s="77" t="n">
        <v>57</v>
      </c>
      <c r="B60" s="78" t="s">
        <v>59</v>
      </c>
      <c r="C60" s="79" t="n">
        <v>80584.4</v>
      </c>
      <c r="D60" s="33" t="s">
        <v>304</v>
      </c>
      <c r="E60" s="33" t="s">
        <v>305</v>
      </c>
      <c r="F60" s="33" t="s">
        <v>306</v>
      </c>
      <c r="G60" s="33" t="s">
        <v>307</v>
      </c>
      <c r="H60" s="33" t="n">
        <v>178235.4</v>
      </c>
      <c r="I60" s="33" t="n">
        <v>223672.7</v>
      </c>
      <c r="J60" s="33" t="n">
        <v>240556.1</v>
      </c>
      <c r="K60" s="33" t="n">
        <v>265288.7</v>
      </c>
      <c r="L60" s="33" t="n">
        <v>278808.2</v>
      </c>
      <c r="M60" s="33" t="n">
        <v>304479.1</v>
      </c>
      <c r="N60" s="33" t="n">
        <v>325284.2</v>
      </c>
      <c r="O60" s="33" t="n">
        <v>333508.8</v>
      </c>
      <c r="P60" s="33" t="n">
        <v>347854.1</v>
      </c>
      <c r="Q60" s="75" t="n">
        <v>420318.4</v>
      </c>
      <c r="R60" s="73" t="n">
        <f aca="false">FORECAST($R$3,M60:Q60,$M$3:$Q$3)</f>
        <v>422563.47</v>
      </c>
    </row>
    <row r="61" customFormat="false" ht="15.75" hidden="false" customHeight="true" outlineLevel="0" collapsed="false">
      <c r="A61" s="9" t="n">
        <v>58</v>
      </c>
      <c r="B61" s="80" t="s">
        <v>60</v>
      </c>
      <c r="C61" s="72" t="n">
        <v>50245.8</v>
      </c>
      <c r="D61" s="12" t="s">
        <v>308</v>
      </c>
      <c r="E61" s="12" t="s">
        <v>309</v>
      </c>
      <c r="F61" s="12" t="s">
        <v>310</v>
      </c>
      <c r="G61" s="12" t="s">
        <v>311</v>
      </c>
      <c r="H61" s="12" t="n">
        <v>117879.5</v>
      </c>
      <c r="I61" s="12" t="n">
        <v>136325.1</v>
      </c>
      <c r="J61" s="12" t="n">
        <v>146045.5</v>
      </c>
      <c r="K61" s="12" t="n">
        <v>167037.9</v>
      </c>
      <c r="L61" s="12" t="n">
        <v>170310.3</v>
      </c>
      <c r="M61" s="12" t="n">
        <v>179436.3</v>
      </c>
      <c r="N61" s="12" t="n">
        <v>189790.3</v>
      </c>
      <c r="O61" s="12" t="n">
        <v>197754.8</v>
      </c>
      <c r="P61" s="12" t="n">
        <v>213032.1</v>
      </c>
      <c r="Q61" s="75" t="n">
        <v>233468.6</v>
      </c>
      <c r="R61" s="73" t="n">
        <f aca="false">FORECAST($R$3,M61:Q61,$M$3:$Q$3)</f>
        <v>242088.34</v>
      </c>
    </row>
    <row r="62" customFormat="false" ht="15.75" hidden="false" customHeight="true" outlineLevel="0" collapsed="false">
      <c r="A62" s="19" t="n">
        <v>59</v>
      </c>
      <c r="B62" s="76" t="s">
        <v>61</v>
      </c>
      <c r="C62" s="74" t="n">
        <v>475575.5</v>
      </c>
      <c r="D62" s="22" t="s">
        <v>312</v>
      </c>
      <c r="E62" s="22" t="s">
        <v>313</v>
      </c>
      <c r="F62" s="22" t="s">
        <v>314</v>
      </c>
      <c r="G62" s="22" t="s">
        <v>315</v>
      </c>
      <c r="H62" s="22" t="n">
        <v>1046600.1</v>
      </c>
      <c r="I62" s="22" t="n">
        <v>1291019.1</v>
      </c>
      <c r="J62" s="22" t="n">
        <v>1484879</v>
      </c>
      <c r="K62" s="22" t="n">
        <v>1568655.2</v>
      </c>
      <c r="L62" s="22" t="n">
        <v>1659783.9</v>
      </c>
      <c r="M62" s="22" t="n">
        <v>1822835</v>
      </c>
      <c r="N62" s="22" t="n">
        <v>1990836.7</v>
      </c>
      <c r="O62" s="22" t="n">
        <v>2130909.8</v>
      </c>
      <c r="P62" s="22" t="n">
        <v>2277576.3</v>
      </c>
      <c r="Q62" s="75" t="n">
        <v>2529549.3</v>
      </c>
      <c r="R62" s="73" t="n">
        <f aca="false">FORECAST($R$3,M62:Q62,$M$3:$Q$3)</f>
        <v>2660391.88</v>
      </c>
    </row>
    <row r="63" customFormat="false" ht="15.75" hidden="false" customHeight="true" outlineLevel="0" collapsed="false">
      <c r="A63" s="19" t="n">
        <v>60</v>
      </c>
      <c r="B63" s="76" t="s">
        <v>62</v>
      </c>
      <c r="C63" s="74" t="n">
        <v>2215584.4</v>
      </c>
      <c r="D63" s="22" t="s">
        <v>316</v>
      </c>
      <c r="E63" s="22" t="s">
        <v>317</v>
      </c>
      <c r="F63" s="22" t="s">
        <v>318</v>
      </c>
      <c r="G63" s="22" t="s">
        <v>319</v>
      </c>
      <c r="H63" s="22" t="n">
        <v>3301573.3</v>
      </c>
      <c r="I63" s="22" t="n">
        <v>4112596</v>
      </c>
      <c r="J63" s="22" t="n">
        <v>4625467.5</v>
      </c>
      <c r="K63" s="22" t="n">
        <v>4950207.4</v>
      </c>
      <c r="L63" s="22" t="n">
        <v>5295348.5</v>
      </c>
      <c r="M63" s="22" t="n">
        <v>5851557.8</v>
      </c>
      <c r="N63" s="22" t="n">
        <v>6009561.3</v>
      </c>
      <c r="O63" s="22" t="n">
        <v>6975211.9</v>
      </c>
      <c r="P63" s="22" t="n">
        <v>8790443.4</v>
      </c>
      <c r="Q63" s="75" t="n">
        <v>8919088.8</v>
      </c>
      <c r="R63" s="73" t="n">
        <f aca="false">FORECAST($R$3,M63:Q63,$M$3:$Q$3)</f>
        <v>9983955.87</v>
      </c>
    </row>
    <row r="64" customFormat="false" ht="15.75" hidden="false" customHeight="true" outlineLevel="0" collapsed="false">
      <c r="A64" s="77" t="n">
        <v>61</v>
      </c>
      <c r="B64" s="88" t="s">
        <v>63</v>
      </c>
      <c r="C64" s="89" t="n">
        <v>349957.2</v>
      </c>
      <c r="D64" s="33" t="s">
        <v>320</v>
      </c>
      <c r="E64" s="33" t="s">
        <v>321</v>
      </c>
      <c r="F64" s="33" t="s">
        <v>322</v>
      </c>
      <c r="G64" s="33" t="s">
        <v>323</v>
      </c>
      <c r="H64" s="33" t="n">
        <v>652865.5</v>
      </c>
      <c r="I64" s="33" t="n">
        <v>774401</v>
      </c>
      <c r="J64" s="33" t="n">
        <v>841972.3</v>
      </c>
      <c r="K64" s="33" t="n">
        <v>882339.6</v>
      </c>
      <c r="L64" s="33" t="n">
        <v>993900.6</v>
      </c>
      <c r="M64" s="33" t="n">
        <v>1209242.7</v>
      </c>
      <c r="N64" s="33" t="n">
        <v>1271133.1</v>
      </c>
      <c r="O64" s="33" t="n">
        <v>1353119.5</v>
      </c>
      <c r="P64" s="33" t="n">
        <v>1473727.8</v>
      </c>
      <c r="Q64" s="75" t="n">
        <v>1545582.5</v>
      </c>
      <c r="R64" s="73" t="n">
        <f aca="false">FORECAST($R$3,M64:Q64,$M$3:$Q$3)</f>
        <v>1633143.41</v>
      </c>
    </row>
    <row r="65" customFormat="false" ht="15.75" hidden="false" customHeight="true" outlineLevel="0" collapsed="false">
      <c r="A65" s="9" t="n">
        <v>62</v>
      </c>
      <c r="B65" s="90" t="s">
        <v>64</v>
      </c>
      <c r="C65" s="91" t="n">
        <v>8805.8</v>
      </c>
      <c r="D65" s="12" t="s">
        <v>324</v>
      </c>
      <c r="E65" s="12" t="s">
        <v>325</v>
      </c>
      <c r="F65" s="12" t="s">
        <v>326</v>
      </c>
      <c r="G65" s="12" t="s">
        <v>327</v>
      </c>
      <c r="H65" s="12" t="n">
        <v>22393.7</v>
      </c>
      <c r="I65" s="12" t="n">
        <v>26380.8</v>
      </c>
      <c r="J65" s="12" t="n">
        <v>30444.6</v>
      </c>
      <c r="K65" s="12" t="n">
        <v>33313.5</v>
      </c>
      <c r="L65" s="12" t="n">
        <v>39191.9</v>
      </c>
      <c r="M65" s="12" t="n">
        <v>42165.7</v>
      </c>
      <c r="N65" s="12" t="n">
        <v>44264.7</v>
      </c>
      <c r="O65" s="12" t="n">
        <v>44897.9</v>
      </c>
      <c r="P65" s="12" t="n">
        <v>50566.8</v>
      </c>
      <c r="Q65" s="75" t="n">
        <v>58976.8</v>
      </c>
      <c r="R65" s="73" t="n">
        <f aca="false">FORECAST($R$3,M65:Q65,$M$3:$Q$3)</f>
        <v>60151.67</v>
      </c>
    </row>
    <row r="66" customFormat="false" ht="15.75" hidden="false" customHeight="true" outlineLevel="0" collapsed="false">
      <c r="A66" s="19" t="n">
        <v>63</v>
      </c>
      <c r="B66" s="76" t="s">
        <v>65</v>
      </c>
      <c r="C66" s="87" t="n">
        <v>74912.9</v>
      </c>
      <c r="D66" s="22" t="s">
        <v>328</v>
      </c>
      <c r="E66" s="22" t="s">
        <v>329</v>
      </c>
      <c r="F66" s="22" t="s">
        <v>330</v>
      </c>
      <c r="G66" s="22" t="s">
        <v>331</v>
      </c>
      <c r="H66" s="22" t="n">
        <v>133525.6</v>
      </c>
      <c r="I66" s="22" t="n">
        <v>153624.1</v>
      </c>
      <c r="J66" s="22" t="n">
        <v>164737.8</v>
      </c>
      <c r="K66" s="22" t="n">
        <v>176888.9</v>
      </c>
      <c r="L66" s="22" t="n">
        <v>186492.9</v>
      </c>
      <c r="M66" s="22" t="n">
        <v>202823.4</v>
      </c>
      <c r="N66" s="22" t="n">
        <v>198230.1</v>
      </c>
      <c r="O66" s="22" t="n">
        <v>201614.7</v>
      </c>
      <c r="P66" s="22" t="n">
        <v>226134.7</v>
      </c>
      <c r="Q66" s="75" t="n">
        <v>285832.2</v>
      </c>
      <c r="R66" s="73" t="n">
        <f aca="false">FORECAST($R$3,M66:Q66,$M$3:$Q$3)</f>
        <v>281103.68</v>
      </c>
    </row>
    <row r="67" customFormat="false" ht="15.75" hidden="false" customHeight="true" outlineLevel="0" collapsed="false">
      <c r="A67" s="19" t="n">
        <v>64</v>
      </c>
      <c r="B67" s="71" t="s">
        <v>66</v>
      </c>
      <c r="C67" s="74" t="n">
        <v>11662.5</v>
      </c>
      <c r="D67" s="22" t="s">
        <v>332</v>
      </c>
      <c r="E67" s="22" t="s">
        <v>333</v>
      </c>
      <c r="F67" s="22" t="s">
        <v>334</v>
      </c>
      <c r="G67" s="22" t="s">
        <v>335</v>
      </c>
      <c r="H67" s="22" t="n">
        <v>30772.8</v>
      </c>
      <c r="I67" s="22" t="n">
        <v>33398.9</v>
      </c>
      <c r="J67" s="22" t="n">
        <v>37369.1</v>
      </c>
      <c r="K67" s="22" t="n">
        <v>41298.7</v>
      </c>
      <c r="L67" s="22" t="n">
        <v>45947.9</v>
      </c>
      <c r="M67" s="22" t="n">
        <v>47289.6</v>
      </c>
      <c r="N67" s="22" t="n">
        <v>52769.4</v>
      </c>
      <c r="O67" s="22" t="n">
        <v>59446.3</v>
      </c>
      <c r="P67" s="22" t="n">
        <v>68774</v>
      </c>
      <c r="Q67" s="75" t="n">
        <v>79211.5</v>
      </c>
      <c r="R67" s="73" t="n">
        <f aca="false">FORECAST($R$3,M67:Q67,$M$3:$Q$3)</f>
        <v>85452.68</v>
      </c>
    </row>
    <row r="68" customFormat="false" ht="15.75" hidden="false" customHeight="true" outlineLevel="0" collapsed="false">
      <c r="A68" s="19" t="n">
        <v>65</v>
      </c>
      <c r="B68" s="76" t="s">
        <v>67</v>
      </c>
      <c r="C68" s="74" t="n">
        <v>41727.5</v>
      </c>
      <c r="D68" s="22" t="s">
        <v>336</v>
      </c>
      <c r="E68" s="22" t="s">
        <v>337</v>
      </c>
      <c r="F68" s="22" t="s">
        <v>338</v>
      </c>
      <c r="G68" s="22" t="s">
        <v>339</v>
      </c>
      <c r="H68" s="22" t="n">
        <v>96039.8</v>
      </c>
      <c r="I68" s="22" t="n">
        <v>113088.1</v>
      </c>
      <c r="J68" s="22" t="n">
        <v>130638.5</v>
      </c>
      <c r="K68" s="22" t="n">
        <v>141850.5</v>
      </c>
      <c r="L68" s="22" t="n">
        <v>158372.8</v>
      </c>
      <c r="M68" s="22" t="n">
        <v>170413.1</v>
      </c>
      <c r="N68" s="22" t="n">
        <v>196321.7</v>
      </c>
      <c r="O68" s="22" t="n">
        <v>207531.3</v>
      </c>
      <c r="P68" s="22" t="n">
        <v>235310.9</v>
      </c>
      <c r="Q68" s="75" t="n">
        <v>256250.8</v>
      </c>
      <c r="R68" s="73" t="n">
        <f aca="false">FORECAST($R$3,M68:Q68,$M$3:$Q$3)</f>
        <v>276364.94</v>
      </c>
    </row>
    <row r="69" customFormat="false" ht="15.75" hidden="false" customHeight="true" outlineLevel="0" collapsed="false">
      <c r="A69" s="19" t="n">
        <v>66</v>
      </c>
      <c r="B69" s="76" t="s">
        <v>68</v>
      </c>
      <c r="C69" s="87" t="n">
        <v>135686.4</v>
      </c>
      <c r="D69" s="22" t="s">
        <v>340</v>
      </c>
      <c r="E69" s="22" t="s">
        <v>341</v>
      </c>
      <c r="F69" s="22" t="s">
        <v>342</v>
      </c>
      <c r="G69" s="22" t="s">
        <v>343</v>
      </c>
      <c r="H69" s="22" t="n">
        <v>302900.7</v>
      </c>
      <c r="I69" s="22" t="n">
        <v>332117.8</v>
      </c>
      <c r="J69" s="22" t="n">
        <v>368995.2</v>
      </c>
      <c r="K69" s="22" t="n">
        <v>416110.3</v>
      </c>
      <c r="L69" s="22" t="n">
        <v>446023.8</v>
      </c>
      <c r="M69" s="22" t="n">
        <v>487903.3</v>
      </c>
      <c r="N69" s="22" t="n">
        <v>501889.3</v>
      </c>
      <c r="O69" s="22" t="n">
        <v>513463.9</v>
      </c>
      <c r="P69" s="22" t="n">
        <v>549972.9</v>
      </c>
      <c r="Q69" s="75" t="n">
        <v>630813.8</v>
      </c>
      <c r="R69" s="73" t="n">
        <f aca="false">FORECAST($R$3,M69:Q69,$M$3:$Q$3)</f>
        <v>636980.02</v>
      </c>
    </row>
    <row r="70" customFormat="false" ht="15.75" hidden="false" customHeight="true" outlineLevel="0" collapsed="false">
      <c r="A70" s="19" t="n">
        <v>67</v>
      </c>
      <c r="B70" s="76" t="s">
        <v>69</v>
      </c>
      <c r="C70" s="87" t="n">
        <v>69647.1</v>
      </c>
      <c r="D70" s="22" t="s">
        <v>344</v>
      </c>
      <c r="E70" s="22" t="s">
        <v>345</v>
      </c>
      <c r="F70" s="22" t="s">
        <v>346</v>
      </c>
      <c r="G70" s="22" t="s">
        <v>347</v>
      </c>
      <c r="H70" s="22" t="n">
        <v>166742.5</v>
      </c>
      <c r="I70" s="22" t="n">
        <v>203869</v>
      </c>
      <c r="J70" s="22" t="n">
        <v>223968.8</v>
      </c>
      <c r="K70" s="22" t="n">
        <v>229239.4</v>
      </c>
      <c r="L70" s="22" t="n">
        <v>234840.8</v>
      </c>
      <c r="M70" s="22" t="n">
        <v>247666.2</v>
      </c>
      <c r="N70" s="22" t="n">
        <v>277100.5</v>
      </c>
      <c r="O70" s="22" t="n">
        <v>301050.5</v>
      </c>
      <c r="P70" s="22" t="n">
        <v>326865.7</v>
      </c>
      <c r="Q70" s="75" t="n">
        <v>364555.6</v>
      </c>
      <c r="R70" s="73" t="n">
        <f aca="false">FORECAST($R$3,M70:Q70,$M$3:$Q$3)</f>
        <v>388510.9</v>
      </c>
    </row>
    <row r="71" customFormat="false" ht="15.75" hidden="false" customHeight="true" outlineLevel="0" collapsed="false">
      <c r="A71" s="19" t="n">
        <v>68</v>
      </c>
      <c r="B71" s="76" t="s">
        <v>70</v>
      </c>
      <c r="C71" s="74" t="n">
        <v>439736.9</v>
      </c>
      <c r="D71" s="22" t="s">
        <v>348</v>
      </c>
      <c r="E71" s="22" t="s">
        <v>349</v>
      </c>
      <c r="F71" s="22" t="s">
        <v>350</v>
      </c>
      <c r="G71" s="22" t="s">
        <v>351</v>
      </c>
      <c r="H71" s="22" t="n">
        <v>1055525</v>
      </c>
      <c r="I71" s="22" t="n">
        <v>1170827.3</v>
      </c>
      <c r="J71" s="22" t="n">
        <v>1183228</v>
      </c>
      <c r="K71" s="22" t="n">
        <v>1256934.1</v>
      </c>
      <c r="L71" s="22" t="n">
        <v>1410719.9</v>
      </c>
      <c r="M71" s="22" t="n">
        <v>1667041.1</v>
      </c>
      <c r="N71" s="22" t="n">
        <v>1745743.2</v>
      </c>
      <c r="O71" s="22" t="n">
        <v>1899226</v>
      </c>
      <c r="P71" s="22" t="n">
        <v>2280025.9</v>
      </c>
      <c r="Q71" s="75" t="n">
        <v>2692239.2</v>
      </c>
      <c r="R71" s="73" t="n">
        <f aca="false">FORECAST($R$3,M71:Q71,$M$3:$Q$3)</f>
        <v>2832258.75</v>
      </c>
    </row>
    <row r="72" customFormat="false" ht="15.75" hidden="false" customHeight="true" outlineLevel="0" collapsed="false">
      <c r="A72" s="19" t="n">
        <v>69</v>
      </c>
      <c r="B72" s="76" t="s">
        <v>71</v>
      </c>
      <c r="C72" s="74" t="n">
        <v>258095.5</v>
      </c>
      <c r="D72" s="22" t="s">
        <v>352</v>
      </c>
      <c r="E72" s="22" t="s">
        <v>353</v>
      </c>
      <c r="F72" s="22" t="s">
        <v>354</v>
      </c>
      <c r="G72" s="22" t="s">
        <v>355</v>
      </c>
      <c r="H72" s="22" t="n">
        <v>546141</v>
      </c>
      <c r="I72" s="22" t="n">
        <v>634561.4</v>
      </c>
      <c r="J72" s="22" t="n">
        <v>737971.6</v>
      </c>
      <c r="K72" s="22" t="n">
        <v>805197.5</v>
      </c>
      <c r="L72" s="22" t="n">
        <v>916317.5</v>
      </c>
      <c r="M72" s="22" t="n">
        <v>1001717.6</v>
      </c>
      <c r="N72" s="22" t="n">
        <v>1066420.7</v>
      </c>
      <c r="O72" s="22" t="n">
        <v>1194672.4</v>
      </c>
      <c r="P72" s="22" t="n">
        <v>1392934.8</v>
      </c>
      <c r="Q72" s="75" t="n">
        <v>1545680.6</v>
      </c>
      <c r="R72" s="73" t="n">
        <f aca="false">FORECAST($R$3,M72:Q72,$M$3:$Q$3)</f>
        <v>1664617.25</v>
      </c>
    </row>
    <row r="73" customFormat="false" ht="15.75" hidden="false" customHeight="true" outlineLevel="0" collapsed="false">
      <c r="A73" s="19" t="n">
        <v>70</v>
      </c>
      <c r="B73" s="76" t="s">
        <v>72</v>
      </c>
      <c r="C73" s="74" t="n">
        <v>295378.4</v>
      </c>
      <c r="D73" s="22" t="s">
        <v>356</v>
      </c>
      <c r="E73" s="22" t="s">
        <v>357</v>
      </c>
      <c r="F73" s="22" t="s">
        <v>358</v>
      </c>
      <c r="G73" s="22" t="s">
        <v>359</v>
      </c>
      <c r="H73" s="22" t="n">
        <v>625914.9</v>
      </c>
      <c r="I73" s="22" t="n">
        <v>751198.4</v>
      </c>
      <c r="J73" s="22" t="n">
        <v>718320.4</v>
      </c>
      <c r="K73" s="22" t="n">
        <v>667950.5</v>
      </c>
      <c r="L73" s="22" t="n">
        <v>752024</v>
      </c>
      <c r="M73" s="22" t="n">
        <v>843345.4</v>
      </c>
      <c r="N73" s="22" t="n">
        <v>865325.3</v>
      </c>
      <c r="O73" s="22" t="n">
        <v>1058430.4</v>
      </c>
      <c r="P73" s="22" t="n">
        <v>1241598.6</v>
      </c>
      <c r="Q73" s="75" t="n">
        <v>1110415.1</v>
      </c>
      <c r="R73" s="73" t="n">
        <f aca="false">FORECAST($R$3,M73:Q73,$M$3:$Q$3)</f>
        <v>1296946.77</v>
      </c>
    </row>
    <row r="74" customFormat="false" ht="15.75" hidden="false" customHeight="true" outlineLevel="0" collapsed="false">
      <c r="A74" s="19" t="n">
        <v>71</v>
      </c>
      <c r="B74" s="76" t="s">
        <v>73</v>
      </c>
      <c r="C74" s="74" t="n">
        <v>235381.8</v>
      </c>
      <c r="D74" s="22" t="s">
        <v>360</v>
      </c>
      <c r="E74" s="22" t="s">
        <v>361</v>
      </c>
      <c r="F74" s="22" t="s">
        <v>362</v>
      </c>
      <c r="G74" s="22" t="s">
        <v>363</v>
      </c>
      <c r="H74" s="22" t="n">
        <v>484141.3</v>
      </c>
      <c r="I74" s="22" t="n">
        <v>598563.5</v>
      </c>
      <c r="J74" s="22" t="n">
        <v>728154</v>
      </c>
      <c r="K74" s="22" t="n">
        <v>817516.7</v>
      </c>
      <c r="L74" s="22" t="n">
        <v>911219</v>
      </c>
      <c r="M74" s="22" t="n">
        <v>1021642.9</v>
      </c>
      <c r="N74" s="22" t="n">
        <v>1046879</v>
      </c>
      <c r="O74" s="22" t="n">
        <v>1148427.6</v>
      </c>
      <c r="P74" s="22" t="n">
        <v>1252258.7</v>
      </c>
      <c r="Q74" s="75" t="n">
        <v>1409192</v>
      </c>
      <c r="R74" s="73" t="n">
        <f aca="false">FORECAST($R$3,M74:Q74,$M$3:$Q$3)</f>
        <v>1469823.41</v>
      </c>
    </row>
    <row r="75" customFormat="false" ht="15.75" hidden="false" customHeight="true" outlineLevel="0" collapsed="false">
      <c r="A75" s="19" t="n">
        <v>72</v>
      </c>
      <c r="B75" s="76" t="s">
        <v>74</v>
      </c>
      <c r="C75" s="74" t="n">
        <v>220686.1</v>
      </c>
      <c r="D75" s="22" t="s">
        <v>364</v>
      </c>
      <c r="E75" s="22" t="s">
        <v>365</v>
      </c>
      <c r="F75" s="22" t="s">
        <v>366</v>
      </c>
      <c r="G75" s="22" t="s">
        <v>367</v>
      </c>
      <c r="H75" s="22" t="n">
        <v>382620.4</v>
      </c>
      <c r="I75" s="22" t="n">
        <v>451418.8</v>
      </c>
      <c r="J75" s="22" t="n">
        <v>491507.6</v>
      </c>
      <c r="K75" s="22" t="n">
        <v>551734</v>
      </c>
      <c r="L75" s="22" t="n">
        <v>602605.1</v>
      </c>
      <c r="M75" s="22" t="n">
        <v>618127.7</v>
      </c>
      <c r="N75" s="22" t="n">
        <v>621502.8</v>
      </c>
      <c r="O75" s="22" t="n">
        <v>650308.7</v>
      </c>
      <c r="P75" s="22" t="n">
        <v>681619.5</v>
      </c>
      <c r="Q75" s="75" t="n">
        <v>772954.7</v>
      </c>
      <c r="R75" s="73" t="n">
        <f aca="false">FORECAST($R$3,M75:Q75,$M$3:$Q$3)</f>
        <v>779833.89</v>
      </c>
    </row>
    <row r="76" customFormat="false" ht="15.75" hidden="false" customHeight="true" outlineLevel="0" collapsed="false">
      <c r="A76" s="77" t="n">
        <v>73</v>
      </c>
      <c r="B76" s="78" t="s">
        <v>75</v>
      </c>
      <c r="C76" s="79" t="n">
        <v>159578.5</v>
      </c>
      <c r="D76" s="33" t="s">
        <v>368</v>
      </c>
      <c r="E76" s="33" t="s">
        <v>369</v>
      </c>
      <c r="F76" s="33" t="s">
        <v>370</v>
      </c>
      <c r="G76" s="33" t="s">
        <v>371</v>
      </c>
      <c r="H76" s="33" t="n">
        <v>284676.7</v>
      </c>
      <c r="I76" s="33" t="n">
        <v>333885.7</v>
      </c>
      <c r="J76" s="33" t="n">
        <v>371472.9</v>
      </c>
      <c r="K76" s="33" t="n">
        <v>402562.1</v>
      </c>
      <c r="L76" s="33" t="n">
        <v>430266.8</v>
      </c>
      <c r="M76" s="33" t="n">
        <v>471456.7</v>
      </c>
      <c r="N76" s="33" t="n">
        <v>480156.3</v>
      </c>
      <c r="O76" s="33" t="n">
        <v>510949.9</v>
      </c>
      <c r="P76" s="33" t="n">
        <v>579363.4</v>
      </c>
      <c r="Q76" s="75" t="n">
        <v>622805.3</v>
      </c>
      <c r="R76" s="73" t="n">
        <f aca="false">FORECAST($R$3,M76:Q76,$M$3:$Q$3)</f>
        <v>653517.61</v>
      </c>
    </row>
    <row r="77" customFormat="false" ht="15.75" hidden="false" customHeight="true" outlineLevel="0" collapsed="false">
      <c r="A77" s="9" t="n">
        <v>74</v>
      </c>
      <c r="B77" s="90" t="s">
        <v>76</v>
      </c>
      <c r="C77" s="91" t="n">
        <v>183027</v>
      </c>
      <c r="D77" s="12" t="s">
        <v>372</v>
      </c>
      <c r="E77" s="12" t="s">
        <v>373</v>
      </c>
      <c r="F77" s="12" t="s">
        <v>374</v>
      </c>
      <c r="G77" s="12" t="s">
        <v>375</v>
      </c>
      <c r="H77" s="12" t="n">
        <v>386825.1</v>
      </c>
      <c r="I77" s="12" t="n">
        <v>486830.9</v>
      </c>
      <c r="J77" s="12" t="n">
        <v>541306.8</v>
      </c>
      <c r="K77" s="12" t="n">
        <v>570284.7</v>
      </c>
      <c r="L77" s="12" t="n">
        <v>658140.4</v>
      </c>
      <c r="M77" s="12" t="n">
        <v>747601.7</v>
      </c>
      <c r="N77" s="12" t="n">
        <v>862694.6</v>
      </c>
      <c r="O77" s="12" t="n">
        <v>916684.5</v>
      </c>
      <c r="P77" s="12" t="n">
        <v>1084556.2</v>
      </c>
      <c r="Q77" s="75" t="n">
        <v>1220319.8</v>
      </c>
      <c r="R77" s="73" t="n">
        <f aca="false">FORECAST($R$3,M77:Q77,$M$3:$Q$3)</f>
        <v>1316560.7</v>
      </c>
    </row>
    <row r="78" customFormat="false" ht="15.75" hidden="false" customHeight="true" outlineLevel="0" collapsed="false">
      <c r="A78" s="19" t="n">
        <v>75</v>
      </c>
      <c r="B78" s="71" t="s">
        <v>77</v>
      </c>
      <c r="C78" s="74" t="n">
        <v>43974.3</v>
      </c>
      <c r="D78" s="22" t="s">
        <v>376</v>
      </c>
      <c r="E78" s="22" t="s">
        <v>377</v>
      </c>
      <c r="F78" s="22" t="s">
        <v>378</v>
      </c>
      <c r="G78" s="22" t="s">
        <v>379</v>
      </c>
      <c r="H78" s="22" t="n">
        <v>103123.2</v>
      </c>
      <c r="I78" s="22" t="n">
        <v>114375.9</v>
      </c>
      <c r="J78" s="22" t="n">
        <v>127412.7</v>
      </c>
      <c r="K78" s="22" t="n">
        <v>133364</v>
      </c>
      <c r="L78" s="22" t="n">
        <v>145761.3</v>
      </c>
      <c r="M78" s="22" t="n">
        <v>175404.8</v>
      </c>
      <c r="N78" s="22" t="n">
        <v>197067.5</v>
      </c>
      <c r="O78" s="22" t="n">
        <v>201967.9</v>
      </c>
      <c r="P78" s="22" t="n">
        <v>236483.5</v>
      </c>
      <c r="Q78" s="75" t="n">
        <v>279672.7</v>
      </c>
      <c r="R78" s="73" t="n">
        <f aca="false">FORECAST($R$3,M78:Q78,$M$3:$Q$3)</f>
        <v>292504.82</v>
      </c>
    </row>
    <row r="79" customFormat="false" ht="15.75" hidden="false" customHeight="true" outlineLevel="0" collapsed="false">
      <c r="A79" s="19" t="n">
        <v>76</v>
      </c>
      <c r="B79" s="71" t="s">
        <v>78</v>
      </c>
      <c r="C79" s="74" t="n">
        <v>186623.3</v>
      </c>
      <c r="D79" s="22" t="s">
        <v>380</v>
      </c>
      <c r="E79" s="22" t="s">
        <v>381</v>
      </c>
      <c r="F79" s="22" t="s">
        <v>382</v>
      </c>
      <c r="G79" s="22" t="s">
        <v>383</v>
      </c>
      <c r="H79" s="22" t="n">
        <v>470679.2</v>
      </c>
      <c r="I79" s="22" t="n">
        <v>549722.8</v>
      </c>
      <c r="J79" s="22" t="n">
        <v>557489.3</v>
      </c>
      <c r="K79" s="22" t="n">
        <v>577473.9</v>
      </c>
      <c r="L79" s="22" t="n">
        <v>642423</v>
      </c>
      <c r="M79" s="22" t="n">
        <v>717609.9</v>
      </c>
      <c r="N79" s="22" t="n">
        <v>739244.3</v>
      </c>
      <c r="O79" s="22" t="n">
        <v>776336.7</v>
      </c>
      <c r="P79" s="22" t="n">
        <v>834023.4</v>
      </c>
      <c r="Q79" s="75" t="n">
        <v>1066724.7</v>
      </c>
      <c r="R79" s="73" t="n">
        <f aca="false">FORECAST($R$3,M79:Q79,$M$3:$Q$3)</f>
        <v>1064690.41</v>
      </c>
    </row>
    <row r="80" customFormat="false" ht="15.75" hidden="false" customHeight="true" outlineLevel="0" collapsed="false">
      <c r="A80" s="19" t="n">
        <v>77</v>
      </c>
      <c r="B80" s="71" t="s">
        <v>79</v>
      </c>
      <c r="C80" s="74" t="n">
        <v>161194.4</v>
      </c>
      <c r="D80" s="22" t="s">
        <v>384</v>
      </c>
      <c r="E80" s="22" t="s">
        <v>385</v>
      </c>
      <c r="F80" s="22" t="s">
        <v>386</v>
      </c>
      <c r="G80" s="22" t="s">
        <v>387</v>
      </c>
      <c r="H80" s="22" t="n">
        <v>353590.3</v>
      </c>
      <c r="I80" s="22" t="n">
        <v>399594.2</v>
      </c>
      <c r="J80" s="22" t="n">
        <v>437994.3</v>
      </c>
      <c r="K80" s="22" t="n">
        <v>498067.2</v>
      </c>
      <c r="L80" s="22" t="n">
        <v>539338.4</v>
      </c>
      <c r="M80" s="22" t="n">
        <v>595792.3</v>
      </c>
      <c r="N80" s="22" t="n">
        <v>627406.5</v>
      </c>
      <c r="O80" s="22" t="n">
        <v>648395.1</v>
      </c>
      <c r="P80" s="22" t="n">
        <v>710639.6</v>
      </c>
      <c r="Q80" s="75" t="n">
        <v>802972.2</v>
      </c>
      <c r="R80" s="73" t="n">
        <f aca="false">FORECAST($R$3,M80:Q80,$M$3:$Q$3)</f>
        <v>826319.01</v>
      </c>
    </row>
    <row r="81" customFormat="false" ht="15.75" hidden="false" customHeight="true" outlineLevel="0" collapsed="false">
      <c r="A81" s="19" t="n">
        <v>78</v>
      </c>
      <c r="B81" s="76" t="s">
        <v>80</v>
      </c>
      <c r="C81" s="74" t="n">
        <v>76861.2</v>
      </c>
      <c r="D81" s="22" t="s">
        <v>388</v>
      </c>
      <c r="E81" s="22" t="s">
        <v>389</v>
      </c>
      <c r="F81" s="22" t="s">
        <v>390</v>
      </c>
      <c r="G81" s="22" t="s">
        <v>391</v>
      </c>
      <c r="H81" s="22" t="n">
        <v>178689.6</v>
      </c>
      <c r="I81" s="22" t="n">
        <v>225401.7</v>
      </c>
      <c r="J81" s="22" t="n">
        <v>229407.1</v>
      </c>
      <c r="K81" s="22" t="n">
        <v>210700.9</v>
      </c>
      <c r="L81" s="22" t="n">
        <v>232053</v>
      </c>
      <c r="M81" s="22" t="n">
        <v>277380.5</v>
      </c>
      <c r="N81" s="22" t="n">
        <v>271096.5</v>
      </c>
      <c r="O81" s="22" t="n">
        <v>270474.3</v>
      </c>
      <c r="P81" s="22" t="n">
        <v>301069.4</v>
      </c>
      <c r="Q81" s="75" t="n">
        <v>412481.1</v>
      </c>
      <c r="R81" s="73" t="n">
        <f aca="false">FORECAST($R$3,M81:Q81,$M$3:$Q$3)</f>
        <v>396552.59</v>
      </c>
    </row>
    <row r="82" customFormat="false" ht="15.75" hidden="false" customHeight="true" outlineLevel="0" collapsed="false">
      <c r="A82" s="19" t="n">
        <v>79</v>
      </c>
      <c r="B82" s="76" t="s">
        <v>81</v>
      </c>
      <c r="C82" s="74" t="n">
        <v>27167.8</v>
      </c>
      <c r="D82" s="22" t="s">
        <v>392</v>
      </c>
      <c r="E82" s="22" t="s">
        <v>393</v>
      </c>
      <c r="F82" s="22" t="s">
        <v>394</v>
      </c>
      <c r="G82" s="22" t="s">
        <v>395</v>
      </c>
      <c r="H82" s="22" t="n">
        <v>59619.7</v>
      </c>
      <c r="I82" s="22" t="n">
        <v>72174.2</v>
      </c>
      <c r="J82" s="22" t="n">
        <v>78417.9</v>
      </c>
      <c r="K82" s="22" t="n">
        <v>88905.9</v>
      </c>
      <c r="L82" s="22" t="n">
        <v>96936.8</v>
      </c>
      <c r="M82" s="22" t="n">
        <v>125798.3</v>
      </c>
      <c r="N82" s="22" t="n">
        <v>148387.2</v>
      </c>
      <c r="O82" s="22" t="n">
        <v>156829.9</v>
      </c>
      <c r="P82" s="22" t="n">
        <v>170723.4</v>
      </c>
      <c r="Q82" s="75" t="n">
        <v>213579.8</v>
      </c>
      <c r="R82" s="73" t="n">
        <f aca="false">FORECAST($R$3,M82:Q82,$M$3:$Q$3)</f>
        <v>222433.48</v>
      </c>
    </row>
    <row r="83" customFormat="false" ht="15.75" hidden="false" customHeight="true" outlineLevel="0" collapsed="false">
      <c r="A83" s="19" t="n">
        <v>80</v>
      </c>
      <c r="B83" s="76" t="s">
        <v>82</v>
      </c>
      <c r="C83" s="74" t="n">
        <v>121014.1</v>
      </c>
      <c r="D83" s="22" t="s">
        <v>396</v>
      </c>
      <c r="E83" s="22" t="s">
        <v>397</v>
      </c>
      <c r="F83" s="22" t="s">
        <v>398</v>
      </c>
      <c r="G83" s="22" t="s">
        <v>399</v>
      </c>
      <c r="H83" s="22" t="n">
        <v>487659.5</v>
      </c>
      <c r="I83" s="22" t="n">
        <v>600247.9</v>
      </c>
      <c r="J83" s="22" t="n">
        <v>641886.4</v>
      </c>
      <c r="K83" s="22" t="n">
        <v>671743.6</v>
      </c>
      <c r="L83" s="22" t="n">
        <v>799165.4</v>
      </c>
      <c r="M83" s="22" t="n">
        <v>837495.2</v>
      </c>
      <c r="N83" s="22" t="n">
        <v>748695.8</v>
      </c>
      <c r="O83" s="22" t="n">
        <v>769248.7</v>
      </c>
      <c r="P83" s="22" t="n">
        <v>1179668.7</v>
      </c>
      <c r="Q83" s="75" t="n">
        <v>1173894.8</v>
      </c>
      <c r="R83" s="73" t="n">
        <f aca="false">FORECAST($R$3,M83:Q83,$M$3:$Q$3)</f>
        <v>1272932.27</v>
      </c>
    </row>
    <row r="84" customFormat="false" ht="15.75" hidden="false" customHeight="true" outlineLevel="0" collapsed="false">
      <c r="A84" s="19" t="n">
        <v>81</v>
      </c>
      <c r="B84" s="76" t="s">
        <v>83</v>
      </c>
      <c r="C84" s="74" t="n">
        <v>14204.2</v>
      </c>
      <c r="D84" s="22" t="s">
        <v>400</v>
      </c>
      <c r="E84" s="22" t="s">
        <v>401</v>
      </c>
      <c r="F84" s="22" t="s">
        <v>402</v>
      </c>
      <c r="G84" s="22" t="s">
        <v>403</v>
      </c>
      <c r="H84" s="22" t="n">
        <v>31555.9</v>
      </c>
      <c r="I84" s="22" t="n">
        <v>39467</v>
      </c>
      <c r="J84" s="22" t="n">
        <v>42743.6</v>
      </c>
      <c r="K84" s="22" t="n">
        <v>38428.7</v>
      </c>
      <c r="L84" s="22" t="n">
        <v>41948.1</v>
      </c>
      <c r="M84" s="22" t="n">
        <v>44554.8</v>
      </c>
      <c r="N84" s="22" t="n">
        <v>46014.5</v>
      </c>
      <c r="O84" s="22" t="n">
        <v>52747.9</v>
      </c>
      <c r="P84" s="22" t="n">
        <v>55808.8</v>
      </c>
      <c r="Q84" s="75" t="n">
        <v>56570.5</v>
      </c>
      <c r="R84" s="73" t="n">
        <f aca="false">FORECAST($R$3,M84:Q84,$M$3:$Q$3)</f>
        <v>61287.01</v>
      </c>
    </row>
    <row r="85" customFormat="false" ht="15.75" hidden="false" customHeight="true" outlineLevel="0" collapsed="false">
      <c r="A85" s="30" t="n">
        <v>82</v>
      </c>
      <c r="B85" s="66" t="s">
        <v>84</v>
      </c>
      <c r="C85" s="79" t="n">
        <v>12355.4</v>
      </c>
      <c r="D85" s="33" t="s">
        <v>404</v>
      </c>
      <c r="E85" s="33" t="s">
        <v>405</v>
      </c>
      <c r="F85" s="33" t="s">
        <v>406</v>
      </c>
      <c r="G85" s="33" t="s">
        <v>407</v>
      </c>
      <c r="H85" s="33" t="n">
        <v>38978.1</v>
      </c>
      <c r="I85" s="33" t="n">
        <v>44757.6</v>
      </c>
      <c r="J85" s="33" t="n">
        <v>45633.9</v>
      </c>
      <c r="K85" s="33" t="n">
        <v>44466.9</v>
      </c>
      <c r="L85" s="33" t="n">
        <v>57751.3</v>
      </c>
      <c r="M85" s="33" t="n">
        <v>61735.5</v>
      </c>
      <c r="N85" s="33" t="n">
        <v>67704.8</v>
      </c>
      <c r="O85" s="33" t="n">
        <v>68242.6</v>
      </c>
      <c r="P85" s="33" t="n">
        <v>78143.4</v>
      </c>
      <c r="Q85" s="75" t="n">
        <v>94884.3</v>
      </c>
      <c r="R85" s="73" t="n">
        <f aca="false">FORECAST($R$3,M85:Q85,$M$3:$Q$3)</f>
        <v>97162.98</v>
      </c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9.25"/>
    <col collapsed="false" customWidth="true" hidden="false" outlineLevel="0" max="2" min="2" style="1" width="31.12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164" t="s">
        <v>411</v>
      </c>
      <c r="B1" s="390" t="s">
        <v>412</v>
      </c>
      <c r="C1" s="1" t="s">
        <v>413</v>
      </c>
      <c r="D1" s="1" t="s">
        <v>414</v>
      </c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customFormat="false" ht="15" hidden="false" customHeight="false" outlineLevel="0" collapsed="false">
      <c r="A2" s="169" t="n">
        <v>1</v>
      </c>
      <c r="B2" s="288" t="n">
        <v>0.18486905328442</v>
      </c>
      <c r="C2" s="1" t="n">
        <v>2020</v>
      </c>
      <c r="D2" s="1" t="n">
        <v>20</v>
      </c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</row>
    <row r="3" customFormat="false" ht="15" hidden="false" customHeight="false" outlineLevel="0" collapsed="false">
      <c r="A3" s="171" t="n">
        <v>2</v>
      </c>
      <c r="B3" s="288" t="n">
        <v>0.370446021203379</v>
      </c>
      <c r="C3" s="1" t="n">
        <v>2020</v>
      </c>
      <c r="D3" s="1" t="n">
        <v>20</v>
      </c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</row>
    <row r="4" customFormat="false" ht="15" hidden="false" customHeight="false" outlineLevel="0" collapsed="false">
      <c r="A4" s="171" t="n">
        <v>3</v>
      </c>
      <c r="B4" s="288" t="n">
        <v>0.104053340657725</v>
      </c>
      <c r="C4" s="1" t="n">
        <v>2020</v>
      </c>
      <c r="D4" s="1" t="n">
        <v>20</v>
      </c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customFormat="false" ht="15" hidden="false" customHeight="false" outlineLevel="0" collapsed="false">
      <c r="A5" s="171" t="n">
        <v>4</v>
      </c>
      <c r="B5" s="288" t="n">
        <v>0.208694372219119</v>
      </c>
      <c r="C5" s="1" t="n">
        <v>2020</v>
      </c>
      <c r="D5" s="1" t="n">
        <v>20</v>
      </c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</row>
    <row r="6" customFormat="false" ht="15" hidden="false" customHeight="false" outlineLevel="0" collapsed="false">
      <c r="A6" s="171" t="n">
        <v>5</v>
      </c>
      <c r="B6" s="288" t="n">
        <v>0.134232296986062</v>
      </c>
      <c r="C6" s="1" t="n">
        <v>2020</v>
      </c>
      <c r="D6" s="1" t="n">
        <v>20</v>
      </c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</row>
    <row r="7" customFormat="false" ht="15" hidden="false" customHeight="false" outlineLevel="0" collapsed="false">
      <c r="A7" s="171" t="n">
        <v>6</v>
      </c>
      <c r="B7" s="288" t="n">
        <v>0.187361004062662</v>
      </c>
      <c r="C7" s="1" t="n">
        <v>2020</v>
      </c>
      <c r="D7" s="1" t="n">
        <v>20</v>
      </c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</row>
    <row r="8" customFormat="false" ht="15" hidden="false" customHeight="false" outlineLevel="0" collapsed="false">
      <c r="A8" s="171" t="n">
        <v>7</v>
      </c>
      <c r="B8" s="288" t="n">
        <v>0.653102827735017</v>
      </c>
      <c r="C8" s="1" t="n">
        <v>2020</v>
      </c>
      <c r="D8" s="1" t="n">
        <v>20</v>
      </c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</row>
    <row r="9" customFormat="false" ht="15" hidden="false" customHeight="false" outlineLevel="0" collapsed="false">
      <c r="A9" s="171" t="n">
        <v>8</v>
      </c>
      <c r="B9" s="288" t="n">
        <v>0.775572380916867</v>
      </c>
      <c r="C9" s="1" t="n">
        <v>2020</v>
      </c>
      <c r="D9" s="1" t="n">
        <v>20</v>
      </c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</row>
    <row r="10" customFormat="false" ht="15" hidden="false" customHeight="false" outlineLevel="0" collapsed="false">
      <c r="A10" s="171" t="n">
        <v>9</v>
      </c>
      <c r="B10" s="288" t="n">
        <v>0.140307756038672</v>
      </c>
      <c r="C10" s="1" t="n">
        <v>2020</v>
      </c>
      <c r="D10" s="1" t="n">
        <v>20</v>
      </c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</row>
    <row r="11" customFormat="false" ht="15" hidden="false" customHeight="false" outlineLevel="0" collapsed="false">
      <c r="A11" s="171" t="n">
        <v>10</v>
      </c>
      <c r="B11" s="288" t="n">
        <v>1.59824608796277E-006</v>
      </c>
      <c r="C11" s="1" t="n">
        <v>2020</v>
      </c>
      <c r="D11" s="1" t="n">
        <v>20</v>
      </c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</row>
    <row r="12" customFormat="false" ht="15" hidden="false" customHeight="false" outlineLevel="0" collapsed="false">
      <c r="A12" s="171" t="n">
        <v>11</v>
      </c>
      <c r="B12" s="288" t="n">
        <v>0.275028269368001</v>
      </c>
      <c r="C12" s="1" t="n">
        <v>2020</v>
      </c>
      <c r="D12" s="1" t="n">
        <v>20</v>
      </c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</row>
    <row r="13" customFormat="false" ht="15" hidden="false" customHeight="false" outlineLevel="0" collapsed="false">
      <c r="A13" s="171" t="n">
        <v>12</v>
      </c>
      <c r="B13" s="288" t="n">
        <v>0.288585497725234</v>
      </c>
      <c r="C13" s="1" t="n">
        <v>2020</v>
      </c>
      <c r="D13" s="1" t="n">
        <v>20</v>
      </c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</row>
    <row r="14" customFormat="false" ht="15" hidden="false" customHeight="false" outlineLevel="0" collapsed="false">
      <c r="A14" s="171" t="n">
        <v>13</v>
      </c>
      <c r="B14" s="288" t="n">
        <v>0.534545827192642</v>
      </c>
      <c r="C14" s="1" t="n">
        <v>2020</v>
      </c>
      <c r="D14" s="1" t="n">
        <v>20</v>
      </c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customFormat="false" ht="15" hidden="false" customHeight="false" outlineLevel="0" collapsed="false">
      <c r="A15" s="171" t="n">
        <v>14</v>
      </c>
      <c r="B15" s="288" t="n">
        <v>0.438787460573623</v>
      </c>
      <c r="C15" s="1" t="n">
        <v>2020</v>
      </c>
      <c r="D15" s="1" t="n">
        <v>20</v>
      </c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customFormat="false" ht="15" hidden="false" customHeight="false" outlineLevel="0" collapsed="false">
      <c r="A16" s="171" t="n">
        <v>15</v>
      </c>
      <c r="B16" s="288" t="n">
        <v>0.58081556417066</v>
      </c>
      <c r="C16" s="1" t="n">
        <v>2020</v>
      </c>
      <c r="D16" s="1" t="n">
        <v>20</v>
      </c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</row>
    <row r="17" customFormat="false" ht="15" hidden="false" customHeight="false" outlineLevel="0" collapsed="false">
      <c r="A17" s="171" t="n">
        <v>16</v>
      </c>
      <c r="B17" s="288" t="n">
        <v>0.0165801757858695</v>
      </c>
      <c r="C17" s="1" t="n">
        <v>2020</v>
      </c>
      <c r="D17" s="1" t="n">
        <v>20</v>
      </c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</row>
    <row r="18" customFormat="false" ht="15" hidden="false" customHeight="false" outlineLevel="0" collapsed="false">
      <c r="A18" s="171" t="n">
        <v>17</v>
      </c>
      <c r="B18" s="288" t="n">
        <v>0.0476207715867921</v>
      </c>
      <c r="C18" s="1" t="n">
        <v>2020</v>
      </c>
      <c r="D18" s="1" t="n">
        <v>20</v>
      </c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customFormat="false" ht="15" hidden="false" customHeight="false" outlineLevel="0" collapsed="false">
      <c r="A19" s="177" t="n">
        <v>18</v>
      </c>
      <c r="B19" s="288" t="n">
        <v>3.09860856580047E-093</v>
      </c>
      <c r="C19" s="1" t="n">
        <v>2020</v>
      </c>
      <c r="D19" s="1" t="n">
        <v>20</v>
      </c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</row>
    <row r="20" customFormat="false" ht="15" hidden="false" customHeight="false" outlineLevel="0" collapsed="false">
      <c r="A20" s="169" t="n">
        <v>19</v>
      </c>
      <c r="B20" s="288" t="n">
        <v>0.518577522223096</v>
      </c>
      <c r="C20" s="1" t="n">
        <v>2020</v>
      </c>
      <c r="D20" s="1" t="n">
        <v>20</v>
      </c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</row>
    <row r="21" customFormat="false" ht="15.75" hidden="false" customHeight="true" outlineLevel="0" collapsed="false">
      <c r="A21" s="171" t="n">
        <v>20</v>
      </c>
      <c r="B21" s="288" t="n">
        <v>0.752483204364917</v>
      </c>
      <c r="C21" s="1" t="n">
        <v>2020</v>
      </c>
      <c r="D21" s="1" t="n">
        <v>20</v>
      </c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  <row r="22" customFormat="false" ht="15.75" hidden="false" customHeight="true" outlineLevel="0" collapsed="false">
      <c r="A22" s="171" t="n">
        <v>21</v>
      </c>
      <c r="B22" s="288" t="n">
        <v>0.685790570575031</v>
      </c>
      <c r="C22" s="1" t="n">
        <v>2020</v>
      </c>
      <c r="D22" s="1" t="n">
        <v>20</v>
      </c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</row>
    <row r="23" customFormat="false" ht="15.75" hidden="false" customHeight="true" outlineLevel="0" collapsed="false">
      <c r="A23" s="171" t="n">
        <v>22</v>
      </c>
      <c r="B23" s="288" t="n">
        <v>0.725140360484524</v>
      </c>
      <c r="C23" s="1" t="n">
        <v>2020</v>
      </c>
      <c r="D23" s="1" t="n">
        <v>20</v>
      </c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</row>
    <row r="24" customFormat="false" ht="15.75" hidden="false" customHeight="true" outlineLevel="0" collapsed="false">
      <c r="A24" s="171" t="n">
        <v>23</v>
      </c>
      <c r="B24" s="288" t="n">
        <v>0.0080676131141857</v>
      </c>
      <c r="C24" s="1" t="n">
        <v>2020</v>
      </c>
      <c r="D24" s="1" t="n">
        <v>20</v>
      </c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</row>
    <row r="25" customFormat="false" ht="15.75" hidden="false" customHeight="true" outlineLevel="0" collapsed="false">
      <c r="A25" s="171" t="n">
        <v>24</v>
      </c>
      <c r="B25" s="288" t="n">
        <v>0.132114156749116</v>
      </c>
      <c r="C25" s="1" t="n">
        <v>2020</v>
      </c>
      <c r="D25" s="1" t="n">
        <v>20</v>
      </c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</row>
    <row r="26" customFormat="false" ht="15.75" hidden="false" customHeight="true" outlineLevel="0" collapsed="false">
      <c r="A26" s="171" t="n">
        <v>25</v>
      </c>
      <c r="B26" s="288" t="n">
        <v>0.544699886381161</v>
      </c>
      <c r="C26" s="1" t="n">
        <v>2020</v>
      </c>
      <c r="D26" s="1" t="n">
        <v>20</v>
      </c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</row>
    <row r="27" customFormat="false" ht="15.75" hidden="false" customHeight="true" outlineLevel="0" collapsed="false">
      <c r="A27" s="171" t="n">
        <v>26</v>
      </c>
      <c r="B27" s="288" t="n">
        <v>0.746379698909507</v>
      </c>
      <c r="C27" s="1" t="n">
        <v>2020</v>
      </c>
      <c r="D27" s="1" t="n">
        <v>20</v>
      </c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</row>
    <row r="28" customFormat="false" ht="15.75" hidden="false" customHeight="true" outlineLevel="0" collapsed="false">
      <c r="A28" s="171" t="n">
        <v>27</v>
      </c>
      <c r="B28" s="288" t="n">
        <v>0.653510168076833</v>
      </c>
      <c r="C28" s="1" t="n">
        <v>2020</v>
      </c>
      <c r="D28" s="1" t="n">
        <v>20</v>
      </c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</row>
    <row r="29" customFormat="false" ht="15.75" hidden="false" customHeight="true" outlineLevel="0" collapsed="false">
      <c r="A29" s="177" t="n">
        <v>28</v>
      </c>
      <c r="B29" s="288" t="n">
        <v>1.63755488338446E-209</v>
      </c>
      <c r="C29" s="1" t="n">
        <v>2020</v>
      </c>
      <c r="D29" s="1" t="n">
        <v>20</v>
      </c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</row>
    <row r="30" customFormat="false" ht="15.75" hidden="false" customHeight="true" outlineLevel="0" collapsed="false">
      <c r="A30" s="190" t="n">
        <v>29</v>
      </c>
      <c r="B30" s="288" t="n">
        <v>0.118509689292396</v>
      </c>
      <c r="C30" s="1" t="n">
        <v>2020</v>
      </c>
      <c r="D30" s="1" t="n">
        <v>20</v>
      </c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</row>
    <row r="31" customFormat="false" ht="15.75" hidden="false" customHeight="true" outlineLevel="0" collapsed="false">
      <c r="A31" s="192" t="n">
        <v>30</v>
      </c>
      <c r="B31" s="288" t="n">
        <v>0.870066023758538</v>
      </c>
      <c r="C31" s="1" t="n">
        <v>2020</v>
      </c>
      <c r="D31" s="1" t="n">
        <v>20</v>
      </c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</row>
    <row r="32" customFormat="false" ht="15.75" hidden="false" customHeight="true" outlineLevel="0" collapsed="false">
      <c r="A32" s="192" t="n">
        <v>31</v>
      </c>
      <c r="B32" s="288" t="n">
        <v>0.0760728204013912</v>
      </c>
      <c r="C32" s="1" t="n">
        <v>2020</v>
      </c>
      <c r="D32" s="1" t="n">
        <v>20</v>
      </c>
      <c r="E32" s="302"/>
      <c r="F32" s="302"/>
      <c r="G32" s="302"/>
      <c r="H32" s="302"/>
      <c r="I32" s="302"/>
      <c r="J32" s="302"/>
      <c r="K32" s="302"/>
      <c r="L32" s="288"/>
      <c r="M32" s="288"/>
      <c r="N32" s="288"/>
      <c r="O32" s="288"/>
      <c r="P32" s="288"/>
      <c r="Q32" s="288"/>
    </row>
    <row r="33" customFormat="false" ht="15.75" hidden="false" customHeight="true" outlineLevel="0" collapsed="false">
      <c r="A33" s="192" t="n">
        <v>32</v>
      </c>
      <c r="B33" s="288" t="n">
        <v>0.00852448158321498</v>
      </c>
      <c r="C33" s="1" t="n">
        <v>2020</v>
      </c>
      <c r="D33" s="1" t="n">
        <v>20</v>
      </c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</row>
    <row r="34" customFormat="false" ht="15.75" hidden="false" customHeight="true" outlineLevel="0" collapsed="false">
      <c r="A34" s="192" t="n">
        <v>33</v>
      </c>
      <c r="B34" s="288" t="n">
        <v>0.654177979374012</v>
      </c>
      <c r="C34" s="1" t="n">
        <v>2020</v>
      </c>
      <c r="D34" s="1" t="n">
        <v>20</v>
      </c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</row>
    <row r="35" customFormat="false" ht="15.75" hidden="false" customHeight="true" outlineLevel="0" collapsed="false">
      <c r="A35" s="192" t="n">
        <v>34</v>
      </c>
      <c r="B35" s="288" t="n">
        <v>0.568455599952081</v>
      </c>
      <c r="C35" s="1" t="n">
        <v>2020</v>
      </c>
      <c r="D35" s="1" t="n">
        <v>20</v>
      </c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</row>
    <row r="36" customFormat="false" ht="15.75" hidden="false" customHeight="true" outlineLevel="0" collapsed="false">
      <c r="A36" s="192" t="n">
        <v>35</v>
      </c>
      <c r="B36" s="288" t="n">
        <v>0.275211729001321</v>
      </c>
      <c r="C36" s="1" t="n">
        <v>2020</v>
      </c>
      <c r="D36" s="1" t="n">
        <v>20</v>
      </c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</row>
    <row r="37" customFormat="false" ht="15.75" hidden="false" customHeight="true" outlineLevel="0" collapsed="false">
      <c r="A37" s="194" t="n">
        <v>36</v>
      </c>
      <c r="B37" s="288" t="n">
        <v>4.34565931400701E-009</v>
      </c>
      <c r="C37" s="1" t="n">
        <v>2020</v>
      </c>
      <c r="D37" s="1" t="n">
        <v>20</v>
      </c>
      <c r="E37" s="302"/>
      <c r="F37" s="302"/>
      <c r="G37" s="302"/>
      <c r="H37" s="302"/>
      <c r="I37" s="302"/>
      <c r="J37" s="302"/>
      <c r="K37" s="302"/>
      <c r="L37" s="288"/>
      <c r="M37" s="288"/>
      <c r="N37" s="288"/>
      <c r="O37" s="288"/>
      <c r="P37" s="288"/>
      <c r="Q37" s="288"/>
    </row>
    <row r="38" customFormat="false" ht="15.75" hidden="false" customHeight="true" outlineLevel="0" collapsed="false">
      <c r="A38" s="190" t="n">
        <v>37</v>
      </c>
      <c r="B38" s="288" t="n">
        <v>0.355752628678405</v>
      </c>
      <c r="C38" s="1" t="n">
        <v>2020</v>
      </c>
      <c r="D38" s="1" t="n">
        <v>20</v>
      </c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</row>
    <row r="39" customFormat="false" ht="15.75" hidden="false" customHeight="true" outlineLevel="0" collapsed="false">
      <c r="A39" s="192" t="n">
        <v>38</v>
      </c>
      <c r="B39" s="288" t="n">
        <v>0.840896415253715</v>
      </c>
      <c r="C39" s="1" t="n">
        <v>2020</v>
      </c>
      <c r="D39" s="1" t="n">
        <v>20</v>
      </c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</row>
    <row r="40" customFormat="false" ht="15.75" hidden="false" customHeight="true" outlineLevel="0" collapsed="false">
      <c r="A40" s="192" t="n">
        <v>39</v>
      </c>
      <c r="B40" s="288" t="n">
        <v>0.200267469397406</v>
      </c>
      <c r="C40" s="1" t="n">
        <v>2020</v>
      </c>
      <c r="D40" s="1" t="n">
        <v>20</v>
      </c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</row>
    <row r="41" customFormat="false" ht="15.75" hidden="false" customHeight="true" outlineLevel="0" collapsed="false">
      <c r="A41" s="192" t="n">
        <v>40</v>
      </c>
      <c r="B41" s="288" t="n">
        <v>0.124395568194143</v>
      </c>
      <c r="C41" s="1" t="n">
        <v>2020</v>
      </c>
      <c r="D41" s="1" t="n">
        <v>20</v>
      </c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</row>
    <row r="42" customFormat="false" ht="15.75" hidden="false" customHeight="true" outlineLevel="0" collapsed="false">
      <c r="A42" s="192" t="n">
        <v>41</v>
      </c>
      <c r="B42" s="288" t="n">
        <v>0.000376516314796861</v>
      </c>
      <c r="C42" s="1" t="n">
        <v>2020</v>
      </c>
      <c r="D42" s="1" t="n">
        <v>20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</row>
    <row r="43" customFormat="false" ht="15.75" hidden="false" customHeight="true" outlineLevel="0" collapsed="false">
      <c r="A43" s="192" t="n">
        <v>42</v>
      </c>
      <c r="B43" s="288" t="n">
        <v>1</v>
      </c>
      <c r="C43" s="1" t="n">
        <v>2020</v>
      </c>
      <c r="D43" s="1" t="n">
        <v>20</v>
      </c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</row>
    <row r="44" customFormat="false" ht="15.75" hidden="false" customHeight="true" outlineLevel="0" collapsed="false">
      <c r="A44" s="194" t="n">
        <v>43</v>
      </c>
      <c r="B44" s="288" t="n">
        <v>0.177704592365794</v>
      </c>
      <c r="C44" s="1" t="n">
        <v>2020</v>
      </c>
      <c r="D44" s="1" t="n">
        <v>20</v>
      </c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</row>
    <row r="45" customFormat="false" ht="15.75" hidden="false" customHeight="true" outlineLevel="0" collapsed="false">
      <c r="A45" s="190" t="n">
        <v>44</v>
      </c>
      <c r="B45" s="288" t="n">
        <v>0.361092626957221</v>
      </c>
      <c r="C45" s="1" t="n">
        <v>2020</v>
      </c>
      <c r="D45" s="1" t="n">
        <v>20</v>
      </c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</row>
    <row r="46" customFormat="false" ht="15.75" hidden="false" customHeight="true" outlineLevel="0" collapsed="false">
      <c r="A46" s="192" t="n">
        <v>45</v>
      </c>
      <c r="B46" s="288" t="n">
        <v>0.220754204437912</v>
      </c>
      <c r="C46" s="1" t="n">
        <v>2020</v>
      </c>
      <c r="D46" s="1" t="n">
        <v>20</v>
      </c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</row>
    <row r="47" customFormat="false" ht="15.75" hidden="false" customHeight="true" outlineLevel="0" collapsed="false">
      <c r="A47" s="192" t="n">
        <v>46</v>
      </c>
      <c r="B47" s="288" t="n">
        <v>0.871013076667169</v>
      </c>
      <c r="C47" s="1" t="n">
        <v>2020</v>
      </c>
      <c r="D47" s="1" t="n">
        <v>20</v>
      </c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</row>
    <row r="48" customFormat="false" ht="15.75" hidden="false" customHeight="true" outlineLevel="0" collapsed="false">
      <c r="A48" s="192" t="n">
        <v>47</v>
      </c>
      <c r="B48" s="288" t="n">
        <v>0.0595070141202103</v>
      </c>
      <c r="C48" s="1" t="n">
        <v>2020</v>
      </c>
      <c r="D48" s="1" t="n">
        <v>20</v>
      </c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</row>
    <row r="49" customFormat="false" ht="15.75" hidden="false" customHeight="true" outlineLevel="0" collapsed="false">
      <c r="A49" s="192" t="n">
        <v>48</v>
      </c>
      <c r="B49" s="288" t="n">
        <v>0.281463817198449</v>
      </c>
      <c r="C49" s="1" t="n">
        <v>2020</v>
      </c>
      <c r="D49" s="1" t="n">
        <v>20</v>
      </c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</row>
    <row r="50" customFormat="false" ht="15.75" hidden="false" customHeight="true" outlineLevel="0" collapsed="false">
      <c r="A50" s="192" t="n">
        <v>49</v>
      </c>
      <c r="B50" s="288" t="n">
        <v>0.111151636367141</v>
      </c>
      <c r="C50" s="1" t="n">
        <v>2020</v>
      </c>
      <c r="D50" s="1" t="n">
        <v>20</v>
      </c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</row>
    <row r="51" customFormat="false" ht="15.75" hidden="false" customHeight="true" outlineLevel="0" collapsed="false">
      <c r="A51" s="192" t="n">
        <v>50</v>
      </c>
      <c r="B51" s="288" t="n">
        <v>0.431973205579576</v>
      </c>
      <c r="C51" s="1" t="n">
        <v>2020</v>
      </c>
      <c r="D51" s="1" t="n">
        <v>20</v>
      </c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</row>
    <row r="52" customFormat="false" ht="15.75" hidden="false" customHeight="true" outlineLevel="0" collapsed="false">
      <c r="A52" s="192" t="n">
        <v>51</v>
      </c>
      <c r="B52" s="288" t="n">
        <v>0.530850945630409</v>
      </c>
      <c r="C52" s="1" t="n">
        <v>2020</v>
      </c>
      <c r="D52" s="1" t="n">
        <v>20</v>
      </c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</row>
    <row r="53" customFormat="false" ht="15.75" hidden="false" customHeight="true" outlineLevel="0" collapsed="false">
      <c r="A53" s="192" t="n">
        <v>52</v>
      </c>
      <c r="B53" s="288" t="n">
        <v>0.055262870360833</v>
      </c>
      <c r="C53" s="1" t="n">
        <v>2020</v>
      </c>
      <c r="D53" s="1" t="n">
        <v>20</v>
      </c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</row>
    <row r="54" customFormat="false" ht="15.75" hidden="false" customHeight="true" outlineLevel="0" collapsed="false">
      <c r="A54" s="192" t="n">
        <v>53</v>
      </c>
      <c r="B54" s="288" t="n">
        <v>0.59053603787351</v>
      </c>
      <c r="C54" s="1" t="n">
        <v>2020</v>
      </c>
      <c r="D54" s="1" t="n">
        <v>20</v>
      </c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</row>
    <row r="55" customFormat="false" ht="15.75" hidden="false" customHeight="true" outlineLevel="0" collapsed="false">
      <c r="A55" s="192" t="n">
        <v>54</v>
      </c>
      <c r="B55" s="288" t="n">
        <v>0.215837647363437</v>
      </c>
      <c r="C55" s="1" t="n">
        <v>2020</v>
      </c>
      <c r="D55" s="1" t="n">
        <v>20</v>
      </c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</row>
    <row r="56" customFormat="false" ht="15.75" hidden="false" customHeight="true" outlineLevel="0" collapsed="false">
      <c r="A56" s="192" t="n">
        <v>55</v>
      </c>
      <c r="B56" s="288" t="n">
        <v>0.00975863800149633</v>
      </c>
      <c r="C56" s="1" t="n">
        <v>2020</v>
      </c>
      <c r="D56" s="1" t="n">
        <v>20</v>
      </c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</row>
    <row r="57" customFormat="false" ht="15.75" hidden="false" customHeight="true" outlineLevel="0" collapsed="false">
      <c r="A57" s="192" t="n">
        <v>56</v>
      </c>
      <c r="B57" s="288" t="n">
        <v>0.539865502641875</v>
      </c>
      <c r="C57" s="1" t="n">
        <v>2020</v>
      </c>
      <c r="D57" s="1" t="n">
        <v>20</v>
      </c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</row>
    <row r="58" customFormat="false" ht="15.75" hidden="false" customHeight="true" outlineLevel="0" collapsed="false">
      <c r="A58" s="194" t="n">
        <v>57</v>
      </c>
      <c r="B58" s="288" t="n">
        <v>0.190455635414425</v>
      </c>
      <c r="C58" s="1" t="n">
        <v>2020</v>
      </c>
      <c r="D58" s="1" t="n">
        <v>20</v>
      </c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</row>
    <row r="59" customFormat="false" ht="15.75" hidden="false" customHeight="true" outlineLevel="0" collapsed="false">
      <c r="A59" s="190" t="n">
        <v>58</v>
      </c>
      <c r="B59" s="288" t="n">
        <v>0.733285823034535</v>
      </c>
      <c r="C59" s="1" t="n">
        <v>2020</v>
      </c>
      <c r="D59" s="1" t="n">
        <v>20</v>
      </c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</row>
    <row r="60" customFormat="false" ht="15.75" hidden="false" customHeight="true" outlineLevel="0" collapsed="false">
      <c r="A60" s="192" t="n">
        <v>59</v>
      </c>
      <c r="B60" s="288" t="n">
        <v>0.13758982625507</v>
      </c>
      <c r="C60" s="1" t="n">
        <v>2020</v>
      </c>
      <c r="D60" s="1" t="n">
        <v>20</v>
      </c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</row>
    <row r="61" customFormat="false" ht="15.75" hidden="false" customHeight="true" outlineLevel="0" collapsed="false">
      <c r="A61" s="192" t="n">
        <v>60</v>
      </c>
      <c r="B61" s="288" t="n">
        <v>0.907513999934915</v>
      </c>
      <c r="C61" s="1" t="n">
        <v>2020</v>
      </c>
      <c r="D61" s="1" t="n">
        <v>20</v>
      </c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</row>
    <row r="62" customFormat="false" ht="15.75" hidden="false" customHeight="true" outlineLevel="0" collapsed="false">
      <c r="A62" s="194" t="n">
        <v>61</v>
      </c>
      <c r="B62" s="288" t="n">
        <v>0.191553489045313</v>
      </c>
      <c r="C62" s="1" t="n">
        <v>2020</v>
      </c>
      <c r="D62" s="1" t="n">
        <v>20</v>
      </c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</row>
    <row r="63" customFormat="false" ht="15.75" hidden="false" customHeight="true" outlineLevel="0" collapsed="false">
      <c r="A63" s="190" t="n">
        <v>62</v>
      </c>
      <c r="B63" s="288" t="n">
        <v>0.997019961832929</v>
      </c>
      <c r="C63" s="1" t="n">
        <v>2020</v>
      </c>
      <c r="D63" s="1" t="n">
        <v>20</v>
      </c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</row>
    <row r="64" customFormat="false" ht="15.75" hidden="false" customHeight="true" outlineLevel="0" collapsed="false">
      <c r="A64" s="192" t="n">
        <v>63</v>
      </c>
      <c r="B64" s="288" t="n">
        <v>0.944386598108608</v>
      </c>
      <c r="C64" s="1" t="n">
        <v>2020</v>
      </c>
      <c r="D64" s="1" t="n">
        <v>20</v>
      </c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</row>
    <row r="65" customFormat="false" ht="15.75" hidden="false" customHeight="true" outlineLevel="0" collapsed="false">
      <c r="A65" s="192" t="n">
        <v>64</v>
      </c>
      <c r="B65" s="288" t="n">
        <v>0.967645434059161</v>
      </c>
      <c r="C65" s="1" t="n">
        <v>2020</v>
      </c>
      <c r="D65" s="1" t="n">
        <v>20</v>
      </c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</row>
    <row r="66" customFormat="false" ht="15.75" hidden="false" customHeight="true" outlineLevel="0" collapsed="false">
      <c r="A66" s="192" t="n">
        <v>65</v>
      </c>
      <c r="B66" s="288" t="n">
        <v>0.746348879160755</v>
      </c>
      <c r="C66" s="1" t="n">
        <v>2020</v>
      </c>
      <c r="D66" s="1" t="n">
        <v>20</v>
      </c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</row>
    <row r="67" customFormat="false" ht="15.75" hidden="false" customHeight="true" outlineLevel="0" collapsed="false">
      <c r="A67" s="192" t="n">
        <v>66</v>
      </c>
      <c r="B67" s="288" t="n">
        <v>0.947776665903101</v>
      </c>
      <c r="C67" s="1" t="n">
        <v>2020</v>
      </c>
      <c r="D67" s="1" t="n">
        <v>20</v>
      </c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</row>
    <row r="68" customFormat="false" ht="15.75" hidden="false" customHeight="true" outlineLevel="0" collapsed="false">
      <c r="A68" s="192" t="n">
        <v>67</v>
      </c>
      <c r="B68" s="288" t="n">
        <v>0.869684774625771</v>
      </c>
      <c r="C68" s="1" t="n">
        <v>2020</v>
      </c>
      <c r="D68" s="1" t="n">
        <v>20</v>
      </c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</row>
    <row r="69" customFormat="false" ht="15.75" hidden="false" customHeight="true" outlineLevel="0" collapsed="false">
      <c r="A69" s="192" t="n">
        <v>68</v>
      </c>
      <c r="B69" s="288" t="n">
        <v>0.910008121917828</v>
      </c>
      <c r="C69" s="1" t="n">
        <v>2020</v>
      </c>
      <c r="D69" s="1" t="n">
        <v>20</v>
      </c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</row>
    <row r="70" customFormat="false" ht="15.75" hidden="false" customHeight="true" outlineLevel="0" collapsed="false">
      <c r="A70" s="192" t="n">
        <v>69</v>
      </c>
      <c r="B70" s="288" t="n">
        <v>0.673397467832859</v>
      </c>
      <c r="C70" s="1" t="n">
        <v>2020</v>
      </c>
      <c r="D70" s="1" t="n">
        <v>20</v>
      </c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</row>
    <row r="71" customFormat="false" ht="15.75" hidden="false" customHeight="true" outlineLevel="0" collapsed="false">
      <c r="A71" s="192" t="n">
        <v>70</v>
      </c>
      <c r="B71" s="288" t="n">
        <v>0.149921370532578</v>
      </c>
      <c r="C71" s="1" t="n">
        <v>2020</v>
      </c>
      <c r="D71" s="1" t="n">
        <v>20</v>
      </c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</row>
    <row r="72" customFormat="false" ht="15.75" hidden="false" customHeight="true" outlineLevel="0" collapsed="false">
      <c r="A72" s="192" t="n">
        <v>71</v>
      </c>
      <c r="B72" s="288" t="n">
        <v>0.723559394239581</v>
      </c>
      <c r="C72" s="1" t="n">
        <v>2020</v>
      </c>
      <c r="D72" s="1" t="n">
        <v>20</v>
      </c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</row>
    <row r="73" customFormat="false" ht="15.75" hidden="false" customHeight="true" outlineLevel="0" collapsed="false">
      <c r="A73" s="192" t="n">
        <v>72</v>
      </c>
      <c r="B73" s="288" t="n">
        <v>0.538499272373141</v>
      </c>
      <c r="C73" s="1" t="n">
        <v>2020</v>
      </c>
      <c r="D73" s="1" t="n">
        <v>20</v>
      </c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</row>
    <row r="74" customFormat="false" ht="15.75" hidden="false" customHeight="true" outlineLevel="0" collapsed="false">
      <c r="A74" s="194" t="n">
        <v>73</v>
      </c>
      <c r="B74" s="288" t="n">
        <v>0.67096073861394</v>
      </c>
      <c r="C74" s="1" t="n">
        <v>2020</v>
      </c>
      <c r="D74" s="1" t="n">
        <v>20</v>
      </c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  <c r="P74" s="288"/>
      <c r="Q74" s="288"/>
    </row>
    <row r="75" customFormat="false" ht="15.75" hidden="false" customHeight="true" outlineLevel="0" collapsed="false">
      <c r="A75" s="190" t="n">
        <v>74</v>
      </c>
      <c r="B75" s="288" t="n">
        <v>0.983502958361577</v>
      </c>
      <c r="C75" s="1" t="n">
        <v>2020</v>
      </c>
      <c r="D75" s="1" t="n">
        <v>20</v>
      </c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8"/>
      <c r="P75" s="288"/>
      <c r="Q75" s="288"/>
    </row>
    <row r="76" customFormat="false" ht="15.75" hidden="false" customHeight="true" outlineLevel="0" collapsed="false">
      <c r="A76" s="192" t="n">
        <v>75</v>
      </c>
      <c r="B76" s="288" t="n">
        <v>0.963365726149608</v>
      </c>
      <c r="C76" s="1" t="n">
        <v>2020</v>
      </c>
      <c r="D76" s="1" t="n">
        <v>20</v>
      </c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</row>
    <row r="77" customFormat="false" ht="15.75" hidden="false" customHeight="true" outlineLevel="0" collapsed="false">
      <c r="A77" s="192" t="n">
        <v>76</v>
      </c>
      <c r="B77" s="288" t="n">
        <v>0.333394115675638</v>
      </c>
      <c r="C77" s="1" t="n">
        <v>2020</v>
      </c>
      <c r="D77" s="1" t="n">
        <v>20</v>
      </c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</row>
    <row r="78" customFormat="false" ht="15.75" hidden="false" customHeight="true" outlineLevel="0" collapsed="false">
      <c r="A78" s="192" t="n">
        <v>77</v>
      </c>
      <c r="B78" s="288" t="n">
        <v>0.870182889004618</v>
      </c>
      <c r="C78" s="1" t="n">
        <v>2020</v>
      </c>
      <c r="D78" s="1" t="n">
        <v>20</v>
      </c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</row>
    <row r="79" customFormat="false" ht="15.75" hidden="false" customHeight="true" outlineLevel="0" collapsed="false">
      <c r="A79" s="192" t="n">
        <v>78</v>
      </c>
      <c r="B79" s="288" t="n">
        <v>0.88125361726791</v>
      </c>
      <c r="C79" s="1" t="n">
        <v>2020</v>
      </c>
      <c r="D79" s="1" t="n">
        <v>20</v>
      </c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</row>
    <row r="80" customFormat="false" ht="15.75" hidden="false" customHeight="true" outlineLevel="0" collapsed="false">
      <c r="A80" s="192" t="n">
        <v>79</v>
      </c>
      <c r="B80" s="288" t="n">
        <v>0.993278555908625</v>
      </c>
      <c r="C80" s="1" t="n">
        <v>2020</v>
      </c>
      <c r="D80" s="1" t="n">
        <v>20</v>
      </c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</row>
    <row r="81" customFormat="false" ht="15.75" hidden="false" customHeight="true" outlineLevel="0" collapsed="false">
      <c r="A81" s="192" t="n">
        <v>80</v>
      </c>
      <c r="B81" s="288" t="n">
        <v>0.813093145295899</v>
      </c>
      <c r="C81" s="1" t="n">
        <v>2020</v>
      </c>
      <c r="D81" s="1" t="n">
        <v>20</v>
      </c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  <c r="P81" s="288"/>
      <c r="Q81" s="288"/>
    </row>
    <row r="82" customFormat="false" ht="15.75" hidden="false" customHeight="true" outlineLevel="0" collapsed="false">
      <c r="A82" s="192" t="n">
        <v>81</v>
      </c>
      <c r="B82" s="288" t="n">
        <v>0.795217542161003</v>
      </c>
      <c r="C82" s="1" t="n">
        <v>2020</v>
      </c>
      <c r="D82" s="1" t="n">
        <v>20</v>
      </c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</row>
    <row r="83" customFormat="false" ht="15.75" hidden="false" customHeight="true" outlineLevel="0" collapsed="false">
      <c r="A83" s="201" t="n">
        <v>82</v>
      </c>
      <c r="B83" s="288" t="n">
        <v>0.997217838840156</v>
      </c>
      <c r="C83" s="1" t="n">
        <v>2020</v>
      </c>
      <c r="D83" s="1" t="n">
        <v>20</v>
      </c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83 A1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62"/>
    <col collapsed="false" customWidth="true" hidden="false" outlineLevel="0" max="2" min="2" style="1" width="32.5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202" t="s">
        <v>1</v>
      </c>
      <c r="B1" s="165" t="s">
        <v>2</v>
      </c>
      <c r="C1" s="166" t="n">
        <v>2005</v>
      </c>
      <c r="D1" s="166" t="n">
        <v>2006</v>
      </c>
      <c r="E1" s="166" t="n">
        <v>2007</v>
      </c>
      <c r="F1" s="166" t="n">
        <v>2008</v>
      </c>
      <c r="G1" s="166" t="n">
        <v>2009</v>
      </c>
      <c r="H1" s="166" t="n">
        <v>2010</v>
      </c>
      <c r="I1" s="166" t="n">
        <v>2011</v>
      </c>
      <c r="J1" s="166" t="n">
        <v>2012</v>
      </c>
      <c r="K1" s="166" t="n">
        <v>2013</v>
      </c>
      <c r="L1" s="166" t="n">
        <v>2014</v>
      </c>
      <c r="M1" s="166" t="n">
        <v>2015</v>
      </c>
      <c r="N1" s="166" t="n">
        <v>2016</v>
      </c>
      <c r="O1" s="166" t="n">
        <v>2017</v>
      </c>
      <c r="P1" s="166" t="n">
        <v>2018</v>
      </c>
      <c r="Q1" s="167" t="n">
        <v>2019</v>
      </c>
      <c r="R1" s="168" t="n">
        <v>2020</v>
      </c>
    </row>
    <row r="2" customFormat="false" ht="15.75" hidden="false" customHeight="false" outlineLevel="0" collapsed="false">
      <c r="A2" s="203" t="n">
        <v>1</v>
      </c>
      <c r="B2" s="97" t="s">
        <v>3</v>
      </c>
      <c r="C2" s="288" t="n">
        <f aca="false">'ВЫБРОСЫ ЗАГРЯЗНЯЮЩИХ ВЕЩЕСТВ В '!C2/Площадь!$C4</f>
        <v>3.76383763837638</v>
      </c>
      <c r="D2" s="235" t="n">
        <f aca="false">'ВЫБРОСЫ ЗАГРЯЗНЯЮЩИХ ВЕЩЕСТВ В '!D2/Площадь!$C4</f>
        <v>3.87453874538745</v>
      </c>
      <c r="E2" s="235" t="n">
        <f aca="false">'ВЫБРОСЫ ЗАГРЯЗНЯЮЩИХ ВЕЩЕСТВ В '!E2/Площадь!$C4</f>
        <v>4.57564575645757</v>
      </c>
      <c r="F2" s="235" t="n">
        <f aca="false">'ВЫБРОСЫ ЗАГРЯЗНЯЮЩИХ ВЕЩЕСТВ В '!F2/Площадь!$C4</f>
        <v>4.28044280442804</v>
      </c>
      <c r="G2" s="235" t="n">
        <f aca="false">'ВЫБРОСЫ ЗАГРЯЗНЯЮЩИХ ВЕЩЕСТВ В '!G2/Площадь!$C4</f>
        <v>4.64944649446495</v>
      </c>
      <c r="H2" s="235" t="n">
        <f aca="false">'ВЫБРОСЫ ЗАГРЯЗНЯЮЩИХ ВЕЩЕСТВ В '!H2/Площадь!$C4</f>
        <v>4.87084870848709</v>
      </c>
      <c r="I2" s="235" t="n">
        <f aca="false">'ВЫБРОСЫ ЗАГРЯЗНЯЮЩИХ ВЕЩЕСТВ В '!I2/Площадь!$C4</f>
        <v>4.94464944649447</v>
      </c>
      <c r="J2" s="235" t="n">
        <f aca="false">'ВЫБРОСЫ ЗАГРЯЗНЯЮЩИХ ВЕЩЕСТВ В '!J2/Площадь!$C4</f>
        <v>4.94464944649447</v>
      </c>
      <c r="K2" s="235" t="n">
        <f aca="false">'ВЫБРОСЫ ЗАГРЯЗНЯЮЩИХ ВЕЩЕСТВ В '!K2/Площадь!$C4</f>
        <v>4.35424354243542</v>
      </c>
      <c r="L2" s="235" t="n">
        <f aca="false">'ВЫБРОСЫ ЗАГРЯЗНЯЮЩИХ ВЕЩЕСТВ В '!L2/Площадь!$C4</f>
        <v>4.68634686346864</v>
      </c>
      <c r="M2" s="235" t="n">
        <f aca="false">'ВЫБРОСЫ ЗАГРЯЗНЯЮЩИХ ВЕЩЕСТВ В '!M2/Площадь!$C4</f>
        <v>4.35424354243542</v>
      </c>
      <c r="N2" s="235" t="n">
        <f aca="false">'ВЫБРОСЫ ЗАГРЯЗНЯЮЩИХ ВЕЩЕСТВ В '!N2/Площадь!$C4</f>
        <v>4.16974169741697</v>
      </c>
      <c r="O2" s="235" t="n">
        <f aca="false">'ВЫБРОСЫ ЗАГРЯЗНЯЮЩИХ ВЕЩЕСТВ В '!O2/Площадь!$C4</f>
        <v>4.31734317343173</v>
      </c>
      <c r="P2" s="235" t="n">
        <f aca="false">'ВЫБРОСЫ ЗАГРЯЗНЯЮЩИХ ВЕЩЕСТВ В '!P2/Площадь!$C4</f>
        <v>6.45756457564576</v>
      </c>
      <c r="Q2" s="235" t="n">
        <f aca="false">'ВЫБРОСЫ ЗАГРЯЗНЯЮЩИХ ВЕЩЕСТВ В '!Q2/Площадь!$C4</f>
        <v>5.79335793357934</v>
      </c>
      <c r="R2" s="289" t="n">
        <f aca="false">'ВЫБРОСЫ ЗАГРЯЗНЯЮЩИХ ВЕЩЕСТВ В '!R2/Площадь!$C4</f>
        <v>6.19926199261993</v>
      </c>
    </row>
    <row r="3" customFormat="false" ht="15.75" hidden="false" customHeight="false" outlineLevel="0" collapsed="false">
      <c r="A3" s="205" t="n">
        <v>2</v>
      </c>
      <c r="B3" s="102" t="s">
        <v>4</v>
      </c>
      <c r="C3" s="290" t="n">
        <f aca="false">'ВЫБРОСЫ ЗАГРЯЗНЯЮЩИХ ВЕЩЕСТВ В '!C3/Площадь!$C5</f>
        <v>1.40401146131805</v>
      </c>
      <c r="D3" s="242" t="n">
        <f aca="false">'ВЫБРОСЫ ЗАГРЯЗНЯЮЩИХ ВЕЩЕСТВ В '!D3/Площадь!$C5</f>
        <v>1.31805157593123</v>
      </c>
      <c r="E3" s="242" t="n">
        <f aca="false">'ВЫБРОСЫ ЗАГРЯЗНЯЮЩИХ ВЕЩЕСТВ В '!E3/Площадь!$C5</f>
        <v>1.37535816618911</v>
      </c>
      <c r="F3" s="242" t="n">
        <f aca="false">'ВЫБРОСЫ ЗАГРЯЗНЯЮЩИХ ВЕЩЕСТВ В '!F3/Площадь!$C5</f>
        <v>0.859598853868195</v>
      </c>
      <c r="G3" s="242" t="n">
        <f aca="false">'ВЫБРОСЫ ЗАГРЯЗНЯЮЩИХ ВЕЩЕСТВ В '!G3/Площадь!$C5</f>
        <v>0.945558739255014</v>
      </c>
      <c r="H3" s="242" t="n">
        <f aca="false">'ВЫБРОСЫ ЗАГРЯЗНЯЮЩИХ ВЕЩЕСТВ В '!H3/Площадь!$C5</f>
        <v>1.00286532951289</v>
      </c>
      <c r="I3" s="242" t="n">
        <f aca="false">'ВЫБРОСЫ ЗАГРЯЗНЯЮЩИХ ВЕЩЕСТВ В '!I3/Площадь!$C5</f>
        <v>1.06017191977077</v>
      </c>
      <c r="J3" s="242" t="n">
        <f aca="false">'ВЫБРОСЫ ЗАГРЯЗНЯЮЩИХ ВЕЩЕСТВ В '!J3/Площадь!$C5</f>
        <v>1.11747851002865</v>
      </c>
      <c r="K3" s="242" t="n">
        <f aca="false">'ВЫБРОСЫ ЗАГРЯЗНЯЮЩИХ ВЕЩЕСТВ В '!K3/Площадь!$C5</f>
        <v>1.06017191977077</v>
      </c>
      <c r="L3" s="242" t="n">
        <f aca="false">'ВЫБРОСЫ ЗАГРЯЗНЯЮЩИХ ВЕЩЕСТВ В '!L3/Площадь!$C5</f>
        <v>1.03151862464183</v>
      </c>
      <c r="M3" s="242" t="n">
        <f aca="false">'ВЫБРОСЫ ЗАГРЯЗНЯЮЩИХ ВЕЩЕСТВ В '!M3/Площадь!$C5</f>
        <v>1.06017191977077</v>
      </c>
      <c r="N3" s="242" t="n">
        <f aca="false">'ВЫБРОСЫ ЗАГРЯЗНЯЮЩИХ ВЕЩЕСТВ В '!N3/Площадь!$C5</f>
        <v>1.11747851002865</v>
      </c>
      <c r="O3" s="242" t="n">
        <f aca="false">'ВЫБРОСЫ ЗАГРЯЗНЯЮЩИХ ВЕЩЕСТВ В '!O3/Площадь!$C5</f>
        <v>1.34670487106017</v>
      </c>
      <c r="P3" s="242" t="n">
        <f aca="false">'ВЫБРОСЫ ЗАГРЯЗНЯЮЩИХ ВЕЩЕСТВ В '!P3/Площадь!$C5</f>
        <v>1.14613180515759</v>
      </c>
      <c r="Q3" s="242" t="n">
        <f aca="false">'ВЫБРОСЫ ЗАГРЯЗНЯЮЩИХ ВЕЩЕСТВ В '!Q3/Площадь!$C5</f>
        <v>1.31805157593123</v>
      </c>
      <c r="R3" s="291" t="n">
        <f aca="false">'ВЫБРОСЫ ЗАГРЯЗНЯЮЩИХ ВЕЩЕСТВ В '!R3/Площадь!$C5</f>
        <v>1.34670487106017</v>
      </c>
    </row>
    <row r="4" customFormat="false" ht="15.75" hidden="false" customHeight="false" outlineLevel="0" collapsed="false">
      <c r="A4" s="205" t="n">
        <v>3</v>
      </c>
      <c r="B4" s="102" t="s">
        <v>5</v>
      </c>
      <c r="C4" s="290" t="n">
        <f aca="false">'ВЫБРОСЫ ЗАГРЯЗНЯЮЩИХ ВЕЩЕСТВ В '!C4/Площадь!$C6</f>
        <v>0.996563573883161</v>
      </c>
      <c r="D4" s="242" t="n">
        <f aca="false">'ВЫБРОСЫ ЗАГРЯЗНЯЮЩИХ ВЕЩЕСТВ В '!D4/Площадь!$C6</f>
        <v>0.927835051546392</v>
      </c>
      <c r="E4" s="242" t="n">
        <f aca="false">'ВЫБРОСЫ ЗАГРЯЗНЯЮЩИХ ВЕЩЕСТВ В '!E4/Площадь!$C6</f>
        <v>1.09965635738832</v>
      </c>
      <c r="F4" s="242" t="n">
        <f aca="false">'ВЫБРОСЫ ЗАГРЯЗНЯЮЩИХ ВЕЩЕСТВ В '!F4/Площадь!$C6</f>
        <v>1.34020618556701</v>
      </c>
      <c r="G4" s="242" t="n">
        <f aca="false">'ВЫБРОСЫ ЗАГРЯЗНЯЮЩИХ ВЕЩЕСТВ В '!G4/Площадь!$C6</f>
        <v>1.06529209621993</v>
      </c>
      <c r="H4" s="242" t="n">
        <f aca="false">'ВЫБРОСЫ ЗАГРЯЗНЯЮЩИХ ВЕЩЕСТВ В '!H4/Площадь!$C6</f>
        <v>1.20274914089347</v>
      </c>
      <c r="I4" s="242" t="n">
        <f aca="false">'ВЫБРОСЫ ЗАГРЯЗНЯЮЩИХ ВЕЩЕСТВ В '!I4/Площадь!$C6</f>
        <v>1.20274914089347</v>
      </c>
      <c r="J4" s="242" t="n">
        <f aca="false">'ВЫБРОСЫ ЗАГРЯЗНЯЮЩИХ ВЕЩЕСТВ В '!J4/Площадь!$C6</f>
        <v>1.09965635738832</v>
      </c>
      <c r="K4" s="242" t="n">
        <f aca="false">'ВЫБРОСЫ ЗАГРЯЗНЯЮЩИХ ВЕЩЕСТВ В '!K4/Площадь!$C6</f>
        <v>1.09965635738832</v>
      </c>
      <c r="L4" s="242" t="n">
        <f aca="false">'ВЫБРОСЫ ЗАГРЯЗНЯЮЩИХ ВЕЩЕСТВ В '!L4/Площадь!$C6</f>
        <v>1.06529209621993</v>
      </c>
      <c r="M4" s="242" t="n">
        <f aca="false">'ВЫБРОСЫ ЗАГРЯЗНЯЮЩИХ ВЕЩЕСТВ В '!M4/Площадь!$C6</f>
        <v>1.03092783505155</v>
      </c>
      <c r="N4" s="242" t="n">
        <f aca="false">'ВЫБРОСЫ ЗАГРЯЗНЯЮЩИХ ВЕЩЕСТВ В '!N4/Площадь!$C6</f>
        <v>1.1340206185567</v>
      </c>
      <c r="O4" s="242" t="n">
        <f aca="false">'ВЫБРОСЫ ЗАГРЯЗНЯЮЩИХ ВЕЩЕСТВ В '!O4/Площадь!$C6</f>
        <v>1.27147766323024</v>
      </c>
      <c r="P4" s="242" t="n">
        <f aca="false">'ВЫБРОСЫ ЗАГРЯЗНЯЮЩИХ ВЕЩЕСТВ В '!P4/Площадь!$C6</f>
        <v>1.44329896907217</v>
      </c>
      <c r="Q4" s="242" t="n">
        <f aca="false">'ВЫБРОСЫ ЗАГРЯЗНЯЮЩИХ ВЕЩЕСТВ В '!Q4/Площадь!$C6</f>
        <v>1.85567010309278</v>
      </c>
      <c r="R4" s="291" t="n">
        <f aca="false">'ВЫБРОСЫ ЗАГРЯЗНЯЮЩИХ ВЕЩЕСТВ В '!R4/Площадь!$C6</f>
        <v>2.06185567010309</v>
      </c>
    </row>
    <row r="5" customFormat="false" ht="15.75" hidden="false" customHeight="false" outlineLevel="0" collapsed="false">
      <c r="A5" s="205" t="n">
        <v>4</v>
      </c>
      <c r="B5" s="102" t="s">
        <v>6</v>
      </c>
      <c r="C5" s="290" t="n">
        <f aca="false">'ВЫБРОСЫ ЗАГРЯЗНЯЮЩИХ ВЕЩЕСТВ В '!C5/Площадь!$C7</f>
        <v>0.996168582375479</v>
      </c>
      <c r="D5" s="242" t="n">
        <f aca="false">'ВЫБРОСЫ ЗАГРЯЗНЯЮЩИХ ВЕЩЕСТВ В '!D5/Площадь!$C7</f>
        <v>1.28352490421456</v>
      </c>
      <c r="E5" s="242" t="n">
        <f aca="false">'ВЫБРОСЫ ЗАГРЯЗНЯЮЩИХ ВЕЩЕСТВ В '!E5/Площадь!$C7</f>
        <v>1.36015325670498</v>
      </c>
      <c r="F5" s="242" t="n">
        <f aca="false">'ВЫБРОСЫ ЗАГРЯЗНЯЮЩИХ ВЕЩЕСТВ В '!F5/Площадь!$C7</f>
        <v>1.49425287356322</v>
      </c>
      <c r="G5" s="242" t="n">
        <f aca="false">'ВЫБРОСЫ ЗАГРЯЗНЯЮЩИХ ВЕЩЕСТВ В '!G5/Площадь!$C7</f>
        <v>1.4367816091954</v>
      </c>
      <c r="H5" s="242" t="n">
        <f aca="false">'ВЫБРОСЫ ЗАГРЯЗНЯЮЩИХ ВЕЩЕСТВ В '!H5/Площадь!$C7</f>
        <v>1.47509578544061</v>
      </c>
      <c r="I5" s="242" t="n">
        <f aca="false">'ВЫБРОСЫ ЗАГРЯЗНЯЮЩИХ ВЕЩЕСТВ В '!I5/Площадь!$C7</f>
        <v>1.37931034482759</v>
      </c>
      <c r="J5" s="242" t="n">
        <f aca="false">'ВЫБРОСЫ ЗАГРЯЗНЯЮЩИХ ВЕЩЕСТВ В '!J5/Площадь!$C7</f>
        <v>1.51340996168582</v>
      </c>
      <c r="K5" s="242" t="n">
        <f aca="false">'ВЫБРОСЫ ЗАГРЯЗНЯЮЩИХ ВЕЩЕСТВ В '!K5/Площадь!$C7</f>
        <v>1.45593869731801</v>
      </c>
      <c r="L5" s="242" t="n">
        <f aca="false">'ВЫБРОСЫ ЗАГРЯЗНЯЮЩИХ ВЕЩЕСТВ В '!L5/Площадь!$C7</f>
        <v>1.30268199233716</v>
      </c>
      <c r="M5" s="242" t="n">
        <f aca="false">'ВЫБРОСЫ ЗАГРЯЗНЯЮЩИХ ВЕЩЕСТВ В '!M5/Площадь!$C7</f>
        <v>1.32183908045977</v>
      </c>
      <c r="N5" s="242" t="n">
        <f aca="false">'ВЫБРОСЫ ЗАГРЯЗНЯЮЩИХ ВЕЩЕСТВ В '!N5/Площадь!$C7</f>
        <v>1.39846743295019</v>
      </c>
      <c r="O5" s="242" t="n">
        <f aca="false">'ВЫБРОСЫ ЗАГРЯЗНЯЮЩИХ ВЕЩЕСТВ В '!O5/Площадь!$C7</f>
        <v>1.45593869731801</v>
      </c>
      <c r="P5" s="242" t="n">
        <f aca="false">'ВЫБРОСЫ ЗАГРЯЗНЯЮЩИХ ВЕЩЕСТВ В '!P5/Площадь!$C7</f>
        <v>1.99233716475096</v>
      </c>
      <c r="Q5" s="242" t="n">
        <f aca="false">'ВЫБРОСЫ ЗАГРЯЗНЯЮЩИХ ВЕЩЕСТВ В '!Q5/Площадь!$C7</f>
        <v>2.01149425287356</v>
      </c>
      <c r="R5" s="291" t="n">
        <f aca="false">'ВЫБРОСЫ ЗАГРЯЗНЯЮЩИХ ВЕЩЕСТВ В '!R5/Площадь!$C7</f>
        <v>2.22222222222222</v>
      </c>
    </row>
    <row r="6" customFormat="false" ht="15.75" hidden="false" customHeight="false" outlineLevel="0" collapsed="false">
      <c r="A6" s="205" t="n">
        <v>5</v>
      </c>
      <c r="B6" s="102" t="s">
        <v>7</v>
      </c>
      <c r="C6" s="290" t="n">
        <f aca="false">'ВЫБРОСЫ ЗАГРЯЗНЯЮЩИХ ВЕЩЕСТВ В '!C6/Площадь!$C8</f>
        <v>1.86915887850467</v>
      </c>
      <c r="D6" s="242" t="n">
        <f aca="false">'ВЫБРОСЫ ЗАГРЯЗНЯЮЩИХ ВЕЩЕСТВ В '!D6/Площадь!$C8</f>
        <v>2.05607476635514</v>
      </c>
      <c r="E6" s="242" t="n">
        <f aca="false">'ВЫБРОСЫ ЗАГРЯЗНЯЮЩИХ ВЕЩЕСТВ В '!E6/Площадь!$C8</f>
        <v>2.05607476635514</v>
      </c>
      <c r="F6" s="242" t="n">
        <f aca="false">'ВЫБРОСЫ ЗАГРЯЗНЯЮЩИХ ВЕЩЕСТВ В '!F6/Площадь!$C8</f>
        <v>1.91588785046729</v>
      </c>
      <c r="G6" s="242" t="n">
        <f aca="false">'ВЫБРОСЫ ЗАГРЯЗНЯЮЩИХ ВЕЩЕСТВ В '!G6/Площадь!$C8</f>
        <v>1.82242990654206</v>
      </c>
      <c r="H6" s="242" t="n">
        <f aca="false">'ВЫБРОСЫ ЗАГРЯЗНЯЮЩИХ ВЕЩЕСТВ В '!H6/Площадь!$C8</f>
        <v>1.72897196261682</v>
      </c>
      <c r="I6" s="242" t="n">
        <f aca="false">'ВЫБРОСЫ ЗАГРЯЗНЯЮЩИХ ВЕЩЕСТВ В '!I6/Площадь!$C8</f>
        <v>1.72897196261682</v>
      </c>
      <c r="J6" s="242" t="n">
        <f aca="false">'ВЫБРОСЫ ЗАГРЯЗНЯЮЩИХ ВЕЩЕСТВ В '!J6/Площадь!$C8</f>
        <v>1.35514018691589</v>
      </c>
      <c r="K6" s="242" t="n">
        <f aca="false">'ВЫБРОСЫ ЗАГРЯЗНЯЮЩИХ ВЕЩЕСТВ В '!K6/Площадь!$C8</f>
        <v>1.4018691588785</v>
      </c>
      <c r="L6" s="242" t="n">
        <f aca="false">'ВЫБРОСЫ ЗАГРЯЗНЯЮЩИХ ВЕЩЕСТВ В '!L6/Площадь!$C8</f>
        <v>1.54205607476636</v>
      </c>
      <c r="M6" s="242" t="n">
        <f aca="false">'ВЫБРОСЫ ЗАГРЯЗНЯЮЩИХ ВЕЩЕСТВ В '!M6/Площадь!$C8</f>
        <v>1.54205607476636</v>
      </c>
      <c r="N6" s="242" t="n">
        <f aca="false">'ВЫБРОСЫ ЗАГРЯЗНЯЮЩИХ ВЕЩЕСТВ В '!N6/Площадь!$C8</f>
        <v>1.26168224299065</v>
      </c>
      <c r="O6" s="242" t="n">
        <f aca="false">'ВЫБРОСЫ ЗАГРЯЗНЯЮЩИХ ВЕЩЕСТВ В '!O6/Площадь!$C8</f>
        <v>1.07476635514019</v>
      </c>
      <c r="P6" s="242" t="n">
        <f aca="false">'ВЫБРОСЫ ЗАГРЯЗНЯЮЩИХ ВЕЩЕСТВ В '!P6/Площадь!$C8</f>
        <v>1.02803738317757</v>
      </c>
      <c r="Q6" s="242" t="n">
        <f aca="false">'ВЫБРОСЫ ЗАГРЯЗНЯЮЩИХ ВЕЩЕСТВ В '!Q6/Площадь!$C8</f>
        <v>0.794392523364486</v>
      </c>
      <c r="R6" s="291" t="n">
        <f aca="false">'ВЫБРОСЫ ЗАГРЯЗНЯЮЩИХ ВЕЩЕСТВ В '!R6/Площадь!$C8</f>
        <v>1.16822429906542</v>
      </c>
    </row>
    <row r="7" customFormat="false" ht="15.75" hidden="false" customHeight="false" outlineLevel="0" collapsed="false">
      <c r="A7" s="205" t="n">
        <v>6</v>
      </c>
      <c r="B7" s="106" t="s">
        <v>8</v>
      </c>
      <c r="C7" s="290" t="n">
        <f aca="false">'ВЫБРОСЫ ЗАГРЯЗНЯЮЩИХ ВЕЩЕСТВ В '!C7/Площадь!$C9</f>
        <v>0.402684563758389</v>
      </c>
      <c r="D7" s="242" t="n">
        <f aca="false">'ВЫБРОСЫ ЗАГРЯЗНЯЮЩИХ ВЕЩЕСТВ В '!D7/Площадь!$C9</f>
        <v>0.402684563758389</v>
      </c>
      <c r="E7" s="242" t="n">
        <f aca="false">'ВЫБРОСЫ ЗАГРЯЗНЯЮЩИХ ВЕЩЕСТВ В '!E7/Площадь!$C9</f>
        <v>0.436241610738255</v>
      </c>
      <c r="F7" s="242" t="n">
        <f aca="false">'ВЫБРОСЫ ЗАГРЯЗНЯЮЩИХ ВЕЩЕСТВ В '!F7/Площадь!$C9</f>
        <v>0.436241610738255</v>
      </c>
      <c r="G7" s="242" t="n">
        <f aca="false">'ВЫБРОСЫ ЗАГРЯЗНЯЮЩИХ ВЕЩЕСТВ В '!G7/Площадь!$C9</f>
        <v>0.402684563758389</v>
      </c>
      <c r="H7" s="242" t="n">
        <f aca="false">'ВЫБРОСЫ ЗАГРЯЗНЯЮЩИХ ВЕЩЕСТВ В '!H7/Площадь!$C9</f>
        <v>0.402684563758389</v>
      </c>
      <c r="I7" s="242" t="n">
        <f aca="false">'ВЫБРОСЫ ЗАГРЯЗНЯЮЩИХ ВЕЩЕСТВ В '!I7/Площадь!$C9</f>
        <v>0.436241610738255</v>
      </c>
      <c r="J7" s="242" t="n">
        <f aca="false">'ВЫБРОСЫ ЗАГРЯЗНЯЮЩИХ ВЕЩЕСТВ В '!J7/Площадь!$C9</f>
        <v>0.436241610738255</v>
      </c>
      <c r="K7" s="242" t="n">
        <f aca="false">'ВЫБРОСЫ ЗАГРЯЗНЯЮЩИХ ВЕЩЕСТВ В '!K7/Площадь!$C9</f>
        <v>0.503355704697987</v>
      </c>
      <c r="L7" s="242" t="n">
        <f aca="false">'ВЫБРОСЫ ЗАГРЯЗНЯЮЩИХ ВЕЩЕСТВ В '!L7/Площадь!$C9</f>
        <v>0.63758389261745</v>
      </c>
      <c r="M7" s="242" t="n">
        <f aca="false">'ВЫБРОСЫ ЗАГРЯЗНЯЮЩИХ ВЕЩЕСТВ В '!M7/Площадь!$C9</f>
        <v>0.87248322147651</v>
      </c>
      <c r="N7" s="242" t="n">
        <f aca="false">'ВЫБРОСЫ ЗАГРЯЗНЯЮЩИХ ВЕЩЕСТВ В '!N7/Площадь!$C9</f>
        <v>0.771812080536913</v>
      </c>
      <c r="O7" s="242" t="n">
        <f aca="false">'ВЫБРОСЫ ЗАГРЯЗНЯЮЩИХ ВЕЩЕСТВ В '!O7/Площадь!$C9</f>
        <v>0.906040268456376</v>
      </c>
      <c r="P7" s="242" t="n">
        <f aca="false">'ВЫБРОСЫ ЗАГРЯЗНЯЮЩИХ ВЕЩЕСТВ В '!P7/Площадь!$C9</f>
        <v>0.973154362416107</v>
      </c>
      <c r="Q7" s="242" t="n">
        <f aca="false">'ВЫБРОСЫ ЗАГРЯЗНЯЮЩИХ ВЕЩЕСТВ В '!Q7/Площадь!$C9</f>
        <v>0.906040268456376</v>
      </c>
      <c r="R7" s="291" t="n">
        <f aca="false">'ВЫБРОСЫ ЗАГРЯЗНЯЮЩИХ ВЕЩЕСТВ В '!R7/Площадь!$C9</f>
        <v>0.87248322147651</v>
      </c>
    </row>
    <row r="8" customFormat="false" ht="15.75" hidden="false" customHeight="false" outlineLevel="0" collapsed="false">
      <c r="A8" s="205" t="n">
        <v>7</v>
      </c>
      <c r="B8" s="106" t="s">
        <v>9</v>
      </c>
      <c r="C8" s="290" t="n">
        <f aca="false">'ВЫБРОСЫ ЗАГРЯЗНЯЮЩИХ ВЕЩЕСТВ В '!C8/Площадь!$C10</f>
        <v>0.863787375415282</v>
      </c>
      <c r="D8" s="242" t="n">
        <f aca="false">'ВЫБРОСЫ ЗАГРЯЗНЯЮЩИХ ВЕЩЕСТВ В '!D8/Площадь!$C10</f>
        <v>1.01328903654485</v>
      </c>
      <c r="E8" s="242" t="n">
        <f aca="false">'ВЫБРОСЫ ЗАГРЯЗНЯЮЩИХ ВЕЩЕСТВ В '!E8/Площадь!$C10</f>
        <v>1.04651162790698</v>
      </c>
      <c r="F8" s="242" t="n">
        <f aca="false">'ВЫБРОСЫ ЗАГРЯЗНЯЮЩИХ ВЕЩЕСТВ В '!F8/Площадь!$C10</f>
        <v>1.01328903654485</v>
      </c>
      <c r="G8" s="242" t="n">
        <f aca="false">'ВЫБРОСЫ ЗАГРЯЗНЯЮЩИХ ВЕЩЕСТВ В '!G8/Площадь!$C10</f>
        <v>0.913621262458472</v>
      </c>
      <c r="H8" s="242" t="n">
        <f aca="false">'ВЫБРОСЫ ЗАГРЯЗНЯЮЩИХ ВЕЩЕСТВ В '!H8/Площадь!$C10</f>
        <v>0.897009966777409</v>
      </c>
      <c r="I8" s="242" t="n">
        <f aca="false">'ВЫБРОСЫ ЗАГРЯЗНЯЮЩИХ ВЕЩЕСТВ В '!I8/Площадь!$C10</f>
        <v>0.830564784053156</v>
      </c>
      <c r="J8" s="242" t="n">
        <f aca="false">'ВЫБРОСЫ ЗАГРЯЗНЯЮЩИХ ВЕЩЕСТВ В '!J8/Площадь!$C10</f>
        <v>0.863787375415282</v>
      </c>
      <c r="K8" s="242" t="n">
        <f aca="false">'ВЫБРОСЫ ЗАГРЯЗНЯЮЩИХ ВЕЩЕСТВ В '!K8/Площадь!$C10</f>
        <v>0.830564784053156</v>
      </c>
      <c r="L8" s="242" t="n">
        <f aca="false">'ВЫБРОСЫ ЗАГРЯЗНЯЮЩИХ ВЕЩЕСТВ В '!L8/Площадь!$C10</f>
        <v>0.813953488372093</v>
      </c>
      <c r="M8" s="242" t="n">
        <f aca="false">'ВЫБРОСЫ ЗАГРЯЗНЯЮЩИХ ВЕЩЕСТВ В '!M8/Площадь!$C10</f>
        <v>0.764119601328904</v>
      </c>
      <c r="N8" s="242" t="n">
        <f aca="false">'ВЫБРОСЫ ЗАГРЯЗНЯЮЩИХ ВЕЩЕСТВ В '!N8/Площадь!$C10</f>
        <v>0.830564784053156</v>
      </c>
      <c r="O8" s="242" t="n">
        <f aca="false">'ВЫБРОСЫ ЗАГРЯЗНЯЮЩИХ ВЕЩЕСТВ В '!O8/Площадь!$C10</f>
        <v>0.897009966777409</v>
      </c>
      <c r="P8" s="242" t="n">
        <f aca="false">'ВЫБРОСЫ ЗАГРЯЗНЯЮЩИХ ВЕЩЕСТВ В '!P8/Площадь!$C10</f>
        <v>0.53156146179402</v>
      </c>
      <c r="Q8" s="242" t="n">
        <f aca="false">'ВЫБРОСЫ ЗАГРЯЗНЯЮЩИХ ВЕЩЕСТВ В '!Q8/Площадь!$C10</f>
        <v>0.730897009966777</v>
      </c>
      <c r="R8" s="291" t="n">
        <f aca="false">'ВЫБРОСЫ ЗАГРЯЗНЯЮЩИХ ВЕЩЕСТВ В '!R8/Площадь!$C10</f>
        <v>0.747508305647841</v>
      </c>
    </row>
    <row r="9" customFormat="false" ht="15.75" hidden="false" customHeight="false" outlineLevel="0" collapsed="false">
      <c r="A9" s="205" t="n">
        <v>8</v>
      </c>
      <c r="B9" s="106" t="s">
        <v>10</v>
      </c>
      <c r="C9" s="290" t="n">
        <f aca="false">'ВЫБРОСЫ ЗАГРЯЗНЯЮЩИХ ВЕЩЕСТВ В '!C9/Площадь!$C11</f>
        <v>0.9</v>
      </c>
      <c r="D9" s="242" t="n">
        <f aca="false">'ВЫБРОСЫ ЗАГРЯЗНЯЮЩИХ ВЕЩЕСТВ В '!D9/Площадь!$C11</f>
        <v>0.966666666666667</v>
      </c>
      <c r="E9" s="242" t="n">
        <f aca="false">'ВЫБРОСЫ ЗАГРЯЗНЯЮЩИХ ВЕЩЕСТВ В '!E9/Площадь!$C11</f>
        <v>0.9</v>
      </c>
      <c r="F9" s="242" t="n">
        <f aca="false">'ВЫБРОСЫ ЗАГРЯЗНЯЮЩИХ ВЕЩЕСТВ В '!F9/Площадь!$C11</f>
        <v>0.833333333333333</v>
      </c>
      <c r="G9" s="242" t="n">
        <f aca="false">'ВЫБРОСЫ ЗАГРЯЗНЯЮЩИХ ВЕЩЕСТВ В '!G9/Площадь!$C11</f>
        <v>1.23333333333333</v>
      </c>
      <c r="H9" s="242" t="n">
        <f aca="false">'ВЫБРОСЫ ЗАГРЯЗНЯЮЩИХ ВЕЩЕСТВ В '!H9/Площадь!$C11</f>
        <v>1.36666666666667</v>
      </c>
      <c r="I9" s="242" t="n">
        <f aca="false">'ВЫБРОСЫ ЗАГРЯЗНЯЮЩИХ ВЕЩЕСТВ В '!I9/Площадь!$C11</f>
        <v>1.4</v>
      </c>
      <c r="J9" s="242" t="n">
        <f aca="false">'ВЫБРОСЫ ЗАГРЯЗНЯЮЩИХ ВЕЩЕСТВ В '!J9/Площадь!$C11</f>
        <v>1.36666666666667</v>
      </c>
      <c r="K9" s="242" t="n">
        <f aca="false">'ВЫБРОСЫ ЗАГРЯЗНЯЮЩИХ ВЕЩЕСТВ В '!K9/Площадь!$C11</f>
        <v>1.26666666666667</v>
      </c>
      <c r="L9" s="242" t="n">
        <f aca="false">'ВЫБРОСЫ ЗАГРЯЗНЯЮЩИХ ВЕЩЕСТВ В '!L9/Площадь!$C11</f>
        <v>1.2</v>
      </c>
      <c r="M9" s="242" t="n">
        <f aca="false">'ВЫБРОСЫ ЗАГРЯЗНЯЮЩИХ ВЕЩЕСТВ В '!M9/Площадь!$C11</f>
        <v>1.03333333333333</v>
      </c>
      <c r="N9" s="242" t="n">
        <f aca="false">'ВЫБРОСЫ ЗАГРЯЗНЯЮЩИХ ВЕЩЕСТВ В '!N9/Площадь!$C11</f>
        <v>1.3</v>
      </c>
      <c r="O9" s="242" t="n">
        <f aca="false">'ВЫБРОСЫ ЗАГРЯЗНЯЮЩИХ ВЕЩЕСТВ В '!O9/Площадь!$C11</f>
        <v>1.33333333333333</v>
      </c>
      <c r="P9" s="242" t="n">
        <f aca="false">'ВЫБРОСЫ ЗАГРЯЗНЯЮЩИХ ВЕЩЕСТВ В '!P9/Площадь!$C11</f>
        <v>1.7</v>
      </c>
      <c r="Q9" s="242" t="n">
        <f aca="false">'ВЫБРОСЫ ЗАГРЯЗНЯЮЩИХ ВЕЩЕСТВ В '!Q9/Площадь!$C11</f>
        <v>1.93333333333333</v>
      </c>
      <c r="R9" s="291" t="n">
        <f aca="false">'ВЫБРОСЫ ЗАГРЯЗНЯЮЩИХ ВЕЩЕСТВ В '!R9/Площадь!$C11</f>
        <v>1.76666666666667</v>
      </c>
    </row>
    <row r="10" customFormat="false" ht="15.75" hidden="false" customHeight="false" outlineLevel="0" collapsed="false">
      <c r="A10" s="205" t="n">
        <v>9</v>
      </c>
      <c r="B10" s="106" t="s">
        <v>11</v>
      </c>
      <c r="C10" s="290" t="n">
        <f aca="false">'ВЫБРОСЫ ЗАГРЯЗНЯЮЩИХ ВЕЩЕСТВ В '!C10/Площадь!$C12</f>
        <v>15.75</v>
      </c>
      <c r="D10" s="242" t="n">
        <f aca="false">'ВЫБРОСЫ ЗАГРЯЗНЯЮЩИХ ВЕЩЕСТВ В '!D10/Площадь!$C12</f>
        <v>15.7916666666667</v>
      </c>
      <c r="E10" s="242" t="n">
        <f aca="false">'ВЫБРОСЫ ЗАГРЯЗНЯЮЩИХ ВЕЩЕСТВ В '!E10/Площадь!$C12</f>
        <v>15.9166666666667</v>
      </c>
      <c r="F10" s="242" t="n">
        <f aca="false">'ВЫБРОСЫ ЗАГРЯЗНЯЮЩИХ ВЕЩЕСТВ В '!F10/Площадь!$C12</f>
        <v>14.7083333333333</v>
      </c>
      <c r="G10" s="242" t="n">
        <f aca="false">'ВЫБРОСЫ ЗАГРЯЗНЯЮЩИХ ВЕЩЕСТВ В '!G10/Площадь!$C12</f>
        <v>14.4166666666667</v>
      </c>
      <c r="H10" s="242" t="n">
        <f aca="false">'ВЫБРОСЫ ЗАГРЯЗНЯЮЩИХ ВЕЩЕСТВ В '!H10/Площадь!$C12</f>
        <v>15.3333333333333</v>
      </c>
      <c r="I10" s="242" t="n">
        <f aca="false">'ВЫБРОСЫ ЗАГРЯЗНЯЮЩИХ ВЕЩЕСТВ В '!I10/Площадь!$C12</f>
        <v>14.375</v>
      </c>
      <c r="J10" s="242" t="n">
        <f aca="false">'ВЫБРОСЫ ЗАГРЯЗНЯЮЩИХ ВЕЩЕСТВ В '!J10/Площадь!$C12</f>
        <v>14.125</v>
      </c>
      <c r="K10" s="242" t="n">
        <f aca="false">'ВЫБРОСЫ ЗАГРЯЗНЯЮЩИХ ВЕЩЕСТВ В '!K10/Площадь!$C12</f>
        <v>14.4583333333333</v>
      </c>
      <c r="L10" s="242" t="n">
        <f aca="false">'ВЫБРОСЫ ЗАГРЯЗНЯЮЩИХ ВЕЩЕСТВ В '!L10/Площадь!$C12</f>
        <v>13.75</v>
      </c>
      <c r="M10" s="242" t="n">
        <f aca="false">'ВЫБРОСЫ ЗАГРЯЗНЯЮЩИХ ВЕЩЕСТВ В '!M10/Площадь!$C12</f>
        <v>13.6666666666667</v>
      </c>
      <c r="N10" s="242" t="n">
        <f aca="false">'ВЫБРОСЫ ЗАГРЯЗНЯЮЩИХ ВЕЩЕСТВ В '!N10/Площадь!$C12</f>
        <v>13.3333333333333</v>
      </c>
      <c r="O10" s="242" t="n">
        <f aca="false">'ВЫБРОСЫ ЗАГРЯЗНЯЮЩИХ ВЕЩЕСТВ В '!O10/Площадь!$C12</f>
        <v>13.5833333333333</v>
      </c>
      <c r="P10" s="242" t="n">
        <f aca="false">'ВЫБРОСЫ ЗАГРЯЗНЯЮЩИХ ВЕЩЕСТВ В '!P10/Площадь!$C12</f>
        <v>13.1666666666667</v>
      </c>
      <c r="Q10" s="242" t="n">
        <f aca="false">'ВЫБРОСЫ ЗАГРЯЗНЯЮЩИХ ВЕЩЕСТВ В '!Q10/Площадь!$C12</f>
        <v>12.9166666666667</v>
      </c>
      <c r="R10" s="291" t="n">
        <f aca="false">'ВЫБРОСЫ ЗАГРЯЗНЯЮЩИХ ВЕЩЕСТВ В '!R10/Площадь!$C12</f>
        <v>13.4166666666667</v>
      </c>
    </row>
    <row r="11" customFormat="false" ht="15.75" hidden="false" customHeight="false" outlineLevel="0" collapsed="false">
      <c r="A11" s="205" t="n">
        <v>10</v>
      </c>
      <c r="B11" s="106" t="s">
        <v>12</v>
      </c>
      <c r="C11" s="290" t="n">
        <f aca="false">'ВЫБРОСЫ ЗАГРЯЗНЯЮЩИХ ВЕЩЕСТВ В '!C11/Площадь!$C13</f>
        <v>3.76975169300226</v>
      </c>
      <c r="D11" s="242" t="n">
        <f aca="false">'ВЫБРОСЫ ЗАГРЯЗНЯЮЩИХ ВЕЩЕСТВ В '!D11/Площадь!$C13</f>
        <v>4.01805869074492</v>
      </c>
      <c r="E11" s="242" t="n">
        <f aca="false">'ВЫБРОСЫ ЗАГРЯЗНЯЮЩИХ ВЕЩЕСТВ В '!E11/Площадь!$C13</f>
        <v>3.67945823927765</v>
      </c>
      <c r="F11" s="242" t="n">
        <f aca="false">'ВЫБРОСЫ ЗАГРЯЗНЯЮЩИХ ВЕЩЕСТВ В '!F11/Площадь!$C13</f>
        <v>4.40180586907449</v>
      </c>
      <c r="G11" s="242" t="n">
        <f aca="false">'ВЫБРОСЫ ЗАГРЯЗНЯЮЩИХ ВЕЩЕСТВ В '!G11/Площадь!$C13</f>
        <v>4.37923250564334</v>
      </c>
      <c r="H11" s="242" t="n">
        <f aca="false">'ВЫБРОСЫ ЗАГРЯЗНЯЮЩИХ ВЕЩЕСТВ В '!H11/Площадь!$C13</f>
        <v>4.627539503386</v>
      </c>
      <c r="I11" s="242" t="n">
        <f aca="false">'ВЫБРОСЫ ЗАГРЯЗНЯЮЩИХ ВЕЩЕСТВ В '!I11/Площадь!$C13</f>
        <v>4.33408577878104</v>
      </c>
      <c r="J11" s="242" t="n">
        <f aca="false">'ВЫБРОСЫ ЗАГРЯЗНЯЮЩИХ ВЕЩЕСТВ В '!J11/Площадь!$C13</f>
        <v>4.26636568848759</v>
      </c>
      <c r="K11" s="242" t="n">
        <f aca="false">'ВЫБРОСЫ ЗАГРЯЗНЯЮЩИХ ВЕЩЕСТВ В '!K11/Площадь!$C13</f>
        <v>4.4920993227991</v>
      </c>
      <c r="L11" s="242" t="n">
        <f aca="false">'ВЫБРОСЫ ЗАГРЯЗНЯЮЩИХ ВЕЩЕСТВ В '!L11/Площадь!$C13</f>
        <v>4.4469525959368</v>
      </c>
      <c r="M11" s="242" t="n">
        <f aca="false">'ВЫБРОСЫ ЗАГРЯЗНЯЮЩИХ ВЕЩЕСТВ В '!M11/Площадь!$C13</f>
        <v>4.98871331828442</v>
      </c>
      <c r="N11" s="242" t="n">
        <f aca="false">'ВЫБРОСЫ ЗАГРЯЗНЯЮЩИХ ВЕЩЕСТВ В '!N11/Площадь!$C13</f>
        <v>5.71106094808127</v>
      </c>
      <c r="O11" s="242" t="n">
        <f aca="false">'ВЫБРОСЫ ЗАГРЯЗНЯЮЩИХ ВЕЩЕСТВ В '!O11/Площадь!$C13</f>
        <v>5.12415349887133</v>
      </c>
      <c r="P11" s="242" t="n">
        <f aca="false">'ВЫБРОСЫ ЗАГРЯЗНЯЮЩИХ ВЕЩЕСТВ В '!P11/Площадь!$C13</f>
        <v>5.03386004514673</v>
      </c>
      <c r="Q11" s="242" t="n">
        <f aca="false">'ВЫБРОСЫ ЗАГРЯЗНЯЮЩИХ ВЕЩЕСТВ В '!Q11/Площадь!$C13</f>
        <v>4.26636568848759</v>
      </c>
      <c r="R11" s="291" t="n">
        <f aca="false">'ВЫБРОСЫ ЗАГРЯЗНЯЮЩИХ ВЕЩЕСТВ В '!R11/Площадь!$C13</f>
        <v>4.5823927765237</v>
      </c>
    </row>
    <row r="12" customFormat="false" ht="15.75" hidden="false" customHeight="false" outlineLevel="0" collapsed="false">
      <c r="A12" s="205" t="n">
        <v>11</v>
      </c>
      <c r="B12" s="106" t="s">
        <v>13</v>
      </c>
      <c r="C12" s="290" t="n">
        <f aca="false">'ВЫБРОСЫ ЗАГРЯЗНЯЮЩИХ ВЕЩЕСТВ В '!C12/Площадь!$C14</f>
        <v>0.526315789473684</v>
      </c>
      <c r="D12" s="242" t="n">
        <f aca="false">'ВЫБРОСЫ ЗАГРЯЗНЯЮЩИХ ВЕЩЕСТВ В '!D12/Площадь!$C14</f>
        <v>0.48582995951417</v>
      </c>
      <c r="E12" s="242" t="n">
        <f aca="false">'ВЫБРОСЫ ЗАГРЯЗНЯЮЩИХ ВЕЩЕСТВ В '!E12/Площадь!$C14</f>
        <v>0.48582995951417</v>
      </c>
      <c r="F12" s="242" t="n">
        <f aca="false">'ВЫБРОСЫ ЗАГРЯЗНЯЮЩИХ ВЕЩЕСТВ В '!F12/Площадь!$C14</f>
        <v>0.809716599190283</v>
      </c>
      <c r="G12" s="242" t="n">
        <f aca="false">'ВЫБРОСЫ ЗАГРЯЗНЯЮЩИХ ВЕЩЕСТВ В '!G12/Площадь!$C14</f>
        <v>0.890688259109312</v>
      </c>
      <c r="H12" s="242" t="n">
        <f aca="false">'ВЫБРОСЫ ЗАГРЯЗНЯЮЩИХ ВЕЩЕСТВ В '!H12/Площадь!$C14</f>
        <v>0.931174089068826</v>
      </c>
      <c r="I12" s="242" t="n">
        <f aca="false">'ВЫБРОСЫ ЗАГРЯЗНЯЮЩИХ ВЕЩЕСТВ В '!I12/Площадь!$C14</f>
        <v>0.931174089068826</v>
      </c>
      <c r="J12" s="242" t="n">
        <f aca="false">'ВЫБРОСЫ ЗАГРЯЗНЯЮЩИХ ВЕЩЕСТВ В '!J12/Площадь!$C14</f>
        <v>0.445344129554656</v>
      </c>
      <c r="K12" s="242" t="n">
        <f aca="false">'ВЫБРОСЫ ЗАГРЯЗНЯЮЩИХ ВЕЩЕСТВ В '!K12/Площадь!$C14</f>
        <v>0.97165991902834</v>
      </c>
      <c r="L12" s="242" t="n">
        <f aca="false">'ВЫБРОСЫ ЗАГРЯЗНЯЮЩИХ ВЕЩЕСТВ В '!L12/Площадь!$C14</f>
        <v>0.607287449392713</v>
      </c>
      <c r="M12" s="242" t="n">
        <f aca="false">'ВЫБРОСЫ ЗАГРЯЗНЯЮЩИХ ВЕЩЕСТВ В '!M12/Площадь!$C14</f>
        <v>0.526315789473684</v>
      </c>
      <c r="N12" s="242" t="n">
        <f aca="false">'ВЫБРОСЫ ЗАГРЯЗНЯЮЩИХ ВЕЩЕСТВ В '!N12/Площадь!$C14</f>
        <v>0.850202429149798</v>
      </c>
      <c r="O12" s="242" t="n">
        <f aca="false">'ВЫБРОСЫ ЗАГРЯЗНЯЮЩИХ ВЕЩЕСТВ В '!O12/Площадь!$C14</f>
        <v>0.850202429149798</v>
      </c>
      <c r="P12" s="242" t="n">
        <f aca="false">'ВЫБРОСЫ ЗАГРЯЗНЯЮЩИХ ВЕЩЕСТВ В '!P12/Площадь!$C14</f>
        <v>1.1336032388664</v>
      </c>
      <c r="Q12" s="242" t="n">
        <f aca="false">'ВЫБРОСЫ ЗАГРЯЗНЯЮЩИХ ВЕЩЕСТВ В '!Q12/Площадь!$C14</f>
        <v>1.05263157894737</v>
      </c>
      <c r="R12" s="291" t="n">
        <f aca="false">'ВЫБРОСЫ ЗАГРЯЗНЯЮЩИХ ВЕЩЕСТВ В '!R12/Площадь!$C14</f>
        <v>1.09311740890688</v>
      </c>
    </row>
    <row r="13" customFormat="false" ht="15.75" hidden="false" customHeight="false" outlineLevel="0" collapsed="false">
      <c r="A13" s="205" t="n">
        <v>12</v>
      </c>
      <c r="B13" s="106" t="s">
        <v>14</v>
      </c>
      <c r="C13" s="290" t="n">
        <f aca="false">'ВЫБРОСЫ ЗАГРЯЗНЯЮЩИХ ВЕЩЕСТВ В '!C13/Площадь!$C15</f>
        <v>3.56060606060606</v>
      </c>
      <c r="D13" s="242" t="n">
        <f aca="false">'ВЫБРОСЫ ЗАГРЯЗНЯЮЩИХ ВЕЩЕСТВ В '!D13/Площадь!$C15</f>
        <v>3.30808080808081</v>
      </c>
      <c r="E13" s="242" t="n">
        <f aca="false">'ВЫБРОСЫ ЗАГРЯЗНЯЮЩИХ ВЕЩЕСТВ В '!E13/Площадь!$C15</f>
        <v>3.40909090909091</v>
      </c>
      <c r="F13" s="242" t="n">
        <f aca="false">'ВЫБРОСЫ ЗАГРЯЗНЯЮЩИХ ВЕЩЕСТВ В '!F13/Площадь!$C15</f>
        <v>3.68686868686869</v>
      </c>
      <c r="G13" s="242" t="n">
        <f aca="false">'ВЫБРОСЫ ЗАГРЯЗНЯЮЩИХ ВЕЩЕСТВ В '!G13/Площадь!$C15</f>
        <v>3.33333333333333</v>
      </c>
      <c r="H13" s="242" t="n">
        <f aca="false">'ВЫБРОСЫ ЗАГРЯЗНЯЮЩИХ ВЕЩЕСТВ В '!H13/Площадь!$C15</f>
        <v>3.38383838383838</v>
      </c>
      <c r="I13" s="242" t="n">
        <f aca="false">'ВЫБРОСЫ ЗАГРЯЗНЯЮЩИХ ВЕЩЕСТВ В '!I13/Площадь!$C15</f>
        <v>3.08080808080808</v>
      </c>
      <c r="J13" s="242" t="n">
        <f aca="false">'ВЫБРОСЫ ЗАГРЯЗНЯЮЩИХ ВЕЩЕСТВ В '!J13/Площадь!$C15</f>
        <v>3.13131313131313</v>
      </c>
      <c r="K13" s="242" t="n">
        <f aca="false">'ВЫБРОСЫ ЗАГРЯЗНЯЮЩИХ ВЕЩЕСТВ В '!K13/Площадь!$C15</f>
        <v>2.6010101010101</v>
      </c>
      <c r="L13" s="242" t="n">
        <f aca="false">'ВЫБРОСЫ ЗАГРЯЗНЯЮЩИХ ВЕЩЕСТВ В '!L13/Площадь!$C15</f>
        <v>2.72727272727273</v>
      </c>
      <c r="M13" s="242" t="n">
        <f aca="false">'ВЫБРОСЫ ЗАГРЯЗНЯЮЩИХ ВЕЩЕСТВ В '!M13/Площадь!$C15</f>
        <v>2.47474747474747</v>
      </c>
      <c r="N13" s="242" t="n">
        <f aca="false">'ВЫБРОСЫ ЗАГРЯЗНЯЮЩИХ ВЕЩЕСТВ В '!N13/Площадь!$C15</f>
        <v>2.5</v>
      </c>
      <c r="O13" s="242" t="n">
        <f aca="false">'ВЫБРОСЫ ЗАГРЯЗНЯЮЩИХ ВЕЩЕСТВ В '!O13/Площадь!$C15</f>
        <v>2.42424242424242</v>
      </c>
      <c r="P13" s="242" t="n">
        <f aca="false">'ВЫБРОСЫ ЗАГРЯЗНЯЮЩИХ ВЕЩЕСТВ В '!P13/Площадь!$C15</f>
        <v>2.0959595959596</v>
      </c>
      <c r="Q13" s="242" t="n">
        <f aca="false">'ВЫБРОСЫ ЗАГРЯЗНЯЮЩИХ ВЕЩЕСТВ В '!Q13/Площадь!$C15</f>
        <v>2.57575757575758</v>
      </c>
      <c r="R13" s="291" t="n">
        <f aca="false">'ВЫБРОСЫ ЗАГРЯЗНЯЮЩИХ ВЕЩЕСТВ В '!R13/Площадь!$C15</f>
        <v>1.94444444444444</v>
      </c>
    </row>
    <row r="14" customFormat="false" ht="15.75" hidden="false" customHeight="false" outlineLevel="0" collapsed="false">
      <c r="A14" s="205" t="n">
        <v>13</v>
      </c>
      <c r="B14" s="106" t="s">
        <v>15</v>
      </c>
      <c r="C14" s="290" t="n">
        <f aca="false">'ВЫБРОСЫ ЗАГРЯЗНЯЮЩИХ ВЕЩЕСТВ В '!C14/Площадь!$C16</f>
        <v>0.682730923694779</v>
      </c>
      <c r="D14" s="242" t="n">
        <f aca="false">'ВЫБРОСЫ ЗАГРЯЗНЯЮЩИХ ВЕЩЕСТВ В '!D14/Площадь!$C16</f>
        <v>0.843373493975904</v>
      </c>
      <c r="E14" s="242" t="n">
        <f aca="false">'ВЫБРОСЫ ЗАГРЯЗНЯЮЩИХ ВЕЩЕСТВ В '!E14/Площадь!$C16</f>
        <v>0.742971887550201</v>
      </c>
      <c r="F14" s="242" t="n">
        <f aca="false">'ВЫБРОСЫ ЗАГРЯЗНЯЮЩИХ ВЕЩЕСТВ В '!F14/Площадь!$C16</f>
        <v>0.863453815261044</v>
      </c>
      <c r="G14" s="242" t="n">
        <f aca="false">'ВЫБРОСЫ ЗАГРЯЗНЯЮЩИХ ВЕЩЕСТВ В '!G14/Площадь!$C16</f>
        <v>0.863453815261044</v>
      </c>
      <c r="H14" s="242" t="n">
        <f aca="false">'ВЫБРОСЫ ЗАГРЯЗНЯЮЩИХ ВЕЩЕСТВ В '!H14/Площадь!$C16</f>
        <v>0.963855421686747</v>
      </c>
      <c r="I14" s="242" t="n">
        <f aca="false">'ВЫБРОСЫ ЗАГРЯЗНЯЮЩИХ ВЕЩЕСТВ В '!I14/Площадь!$C16</f>
        <v>0.963855421686747</v>
      </c>
      <c r="J14" s="242" t="n">
        <f aca="false">'ВЫБРОСЫ ЗАГРЯЗНЯЮЩИХ ВЕЩЕСТВ В '!J14/Площадь!$C16</f>
        <v>0.923694779116466</v>
      </c>
      <c r="K14" s="242" t="n">
        <f aca="false">'ВЫБРОСЫ ЗАГРЯЗНЯЮЩИХ ВЕЩЕСТВ В '!K14/Площадь!$C16</f>
        <v>1.18473895582329</v>
      </c>
      <c r="L14" s="242" t="n">
        <f aca="false">'ВЫБРОСЫ ЗАГРЯЗНЯЮЩИХ ВЕЩЕСТВ В '!L14/Площадь!$C16</f>
        <v>1.06425702811245</v>
      </c>
      <c r="M14" s="242" t="n">
        <f aca="false">'ВЫБРОСЫ ЗАГРЯЗНЯЮЩИХ ВЕЩЕСТВ В '!M14/Площадь!$C16</f>
        <v>1.18473895582329</v>
      </c>
      <c r="N14" s="242" t="n">
        <f aca="false">'ВЫБРОСЫ ЗАГРЯЗНЯЮЩИХ ВЕЩЕСТВ В '!N14/Площадь!$C16</f>
        <v>1.16465863453815</v>
      </c>
      <c r="O14" s="242" t="n">
        <f aca="false">'ВЫБРОСЫ ЗАГРЯЗНЯЮЩИХ ВЕЩЕСТВ В '!O14/Площадь!$C16</f>
        <v>1.24497991967872</v>
      </c>
      <c r="P14" s="242" t="n">
        <f aca="false">'ВЫБРОСЫ ЗАГРЯЗНЯЮЩИХ ВЕЩЕСТВ В '!P14/Площадь!$C16</f>
        <v>1.14457831325301</v>
      </c>
      <c r="Q14" s="242" t="n">
        <f aca="false">'ВЫБРОСЫ ЗАГРЯЗНЯЮЩИХ ВЕЩЕСТВ В '!Q14/Площадь!$C16</f>
        <v>1.06425702811245</v>
      </c>
      <c r="R14" s="291" t="n">
        <f aca="false">'ВЫБРОСЫ ЗАГРЯЗНЯЮЩИХ ВЕЩЕСТВ В '!R14/Площадь!$C16</f>
        <v>1.16465863453815</v>
      </c>
    </row>
    <row r="15" customFormat="false" ht="15.75" hidden="false" customHeight="false" outlineLevel="0" collapsed="false">
      <c r="A15" s="205" t="n">
        <v>14</v>
      </c>
      <c r="B15" s="106" t="s">
        <v>16</v>
      </c>
      <c r="C15" s="290" t="n">
        <f aca="false">'ВЫБРОСЫ ЗАГРЯЗНЯЮЩИХ ВЕЩЕСТВ В '!C15/Площадь!$C17</f>
        <v>0.782608695652174</v>
      </c>
      <c r="D15" s="242" t="n">
        <f aca="false">'ВЫБРОСЫ ЗАГРЯЗНЯЮЩИХ ВЕЩЕСТВ В '!D15/Площадь!$C17</f>
        <v>1.21739130434783</v>
      </c>
      <c r="E15" s="242" t="n">
        <f aca="false">'ВЫБРОСЫ ЗАГРЯЗНЯЮЩИХ ВЕЩЕСТВ В '!E15/Площадь!$C17</f>
        <v>1.44927536231884</v>
      </c>
      <c r="F15" s="242" t="n">
        <f aca="false">'ВЫБРОСЫ ЗАГРЯЗНЯЮЩИХ ВЕЩЕСТВ В '!F15/Площадь!$C17</f>
        <v>1.71014492753623</v>
      </c>
      <c r="G15" s="242" t="n">
        <f aca="false">'ВЫБРОСЫ ЗАГРЯЗНЯЮЩИХ ВЕЩЕСТВ В '!G15/Площадь!$C17</f>
        <v>2.49275362318841</v>
      </c>
      <c r="H15" s="242" t="n">
        <f aca="false">'ВЫБРОСЫ ЗАГРЯЗНЯЮЩИХ ВЕЩЕСТВ В '!H15/Площадь!$C17</f>
        <v>1.33333333333333</v>
      </c>
      <c r="I15" s="242" t="n">
        <f aca="false">'ВЫБРОСЫ ЗАГРЯЗНЯЮЩИХ ВЕЩЕСТВ В '!I15/Площадь!$C17</f>
        <v>1.39130434782609</v>
      </c>
      <c r="J15" s="242" t="n">
        <f aca="false">'ВЫБРОСЫ ЗАГРЯЗНЯЮЩИХ ВЕЩЕСТВ В '!J15/Площадь!$C17</f>
        <v>1.50724637681159</v>
      </c>
      <c r="K15" s="242" t="n">
        <f aca="false">'ВЫБРОСЫ ЗАГРЯЗНЯЮЩИХ ВЕЩЕСТВ В '!K15/Площадь!$C17</f>
        <v>1.56521739130435</v>
      </c>
      <c r="L15" s="242" t="n">
        <f aca="false">'ВЫБРОСЫ ЗАГРЯЗНЯЮЩИХ ВЕЩЕСТВ В '!L15/Площадь!$C17</f>
        <v>1.30434782608696</v>
      </c>
      <c r="M15" s="242" t="n">
        <f aca="false">'ВЫБРОСЫ ЗАГРЯЗНЯЮЩИХ ВЕЩЕСТВ В '!M15/Площадь!$C17</f>
        <v>1.6231884057971</v>
      </c>
      <c r="N15" s="242" t="n">
        <f aca="false">'ВЫБРОСЫ ЗАГРЯЗНЯЮЩИХ ВЕЩЕСТВ В '!N15/Площадь!$C17</f>
        <v>1.6231884057971</v>
      </c>
      <c r="O15" s="242" t="n">
        <f aca="false">'ВЫБРОСЫ ЗАГРЯЗНЯЮЩИХ ВЕЩЕСТВ В '!O15/Площадь!$C17</f>
        <v>1.82608695652174</v>
      </c>
      <c r="P15" s="242" t="n">
        <f aca="false">'ВЫБРОСЫ ЗАГРЯЗНЯЮЩИХ ВЕЩЕСТВ В '!P15/Площадь!$C17</f>
        <v>1.6231884057971</v>
      </c>
      <c r="Q15" s="242" t="n">
        <f aca="false">'ВЫБРОСЫ ЗАГРЯЗНЯЮЩИХ ВЕЩЕСТВ В '!Q15/Площадь!$C17</f>
        <v>2.11594202898551</v>
      </c>
      <c r="R15" s="291" t="n">
        <f aca="false">'ВЫБРОСЫ ЗАГРЯЗНЯЮЩИХ ВЕЩЕСТВ В '!R15/Площадь!$C17</f>
        <v>2</v>
      </c>
    </row>
    <row r="16" customFormat="false" ht="15.75" hidden="false" customHeight="false" outlineLevel="0" collapsed="false">
      <c r="A16" s="205" t="n">
        <v>15</v>
      </c>
      <c r="B16" s="106" t="s">
        <v>17</v>
      </c>
      <c r="C16" s="290" t="n">
        <f aca="false">'ВЫБРОСЫ ЗАГРЯЗНЯЮЩИХ ВЕЩЕСТВ В '!C16/Площадь!$C18</f>
        <v>0.510688836104513</v>
      </c>
      <c r="D16" s="242" t="n">
        <f aca="false">'ВЫБРОСЫ ЗАГРЯЗНЯЮЩИХ ВЕЩЕСТВ В '!D16/Площадь!$C18</f>
        <v>0.724465558194774</v>
      </c>
      <c r="E16" s="242" t="n">
        <f aca="false">'ВЫБРОСЫ ЗАГРЯЗНЯЮЩИХ ВЕЩЕСТВ В '!E16/Площадь!$C18</f>
        <v>0.819477434679335</v>
      </c>
      <c r="F16" s="242" t="n">
        <f aca="false">'ВЫБРОСЫ ЗАГРЯЗНЯЮЩИХ ВЕЩЕСТВ В '!F16/Площадь!$C18</f>
        <v>0.688836104513064</v>
      </c>
      <c r="G16" s="242" t="n">
        <f aca="false">'ВЫБРОСЫ ЗАГРЯЗНЯЮЩИХ ВЕЩЕСТВ В '!G16/Площадь!$C18</f>
        <v>0.641330166270784</v>
      </c>
      <c r="H16" s="242" t="n">
        <f aca="false">'ВЫБРОСЫ ЗАГРЯЗНЯЮЩИХ ВЕЩЕСТВ В '!H16/Площадь!$C18</f>
        <v>0.712589073634204</v>
      </c>
      <c r="I16" s="242" t="n">
        <f aca="false">'ВЫБРОСЫ ЗАГРЯЗНЯЮЩИХ ВЕЩЕСТВ В '!I16/Площадь!$C18</f>
        <v>0.795724465558195</v>
      </c>
      <c r="J16" s="242" t="n">
        <f aca="false">'ВЫБРОСЫ ЗАГРЯЗНЯЮЩИХ ВЕЩЕСТВ В '!J16/Площадь!$C18</f>
        <v>0.748218527315914</v>
      </c>
      <c r="K16" s="242" t="n">
        <f aca="false">'ВЫБРОСЫ ЗАГРЯЗНЯЮЩИХ ВЕЩЕСТВ В '!K16/Площадь!$C18</f>
        <v>0.712589073634204</v>
      </c>
      <c r="L16" s="242" t="n">
        <f aca="false">'ВЫБРОСЫ ЗАГРЯЗНЯЮЩИХ ВЕЩЕСТВ В '!L16/Площадь!$C18</f>
        <v>0.819477434679335</v>
      </c>
      <c r="M16" s="242" t="n">
        <f aca="false">'ВЫБРОСЫ ЗАГРЯЗНЯЮЩИХ ВЕЩЕСТВ В '!M16/Площадь!$C18</f>
        <v>0.712589073634204</v>
      </c>
      <c r="N16" s="242" t="n">
        <f aca="false">'ВЫБРОСЫ ЗАГРЯЗНЯЮЩИХ ВЕЩЕСТВ В '!N16/Площадь!$C18</f>
        <v>0.748218527315914</v>
      </c>
      <c r="O16" s="242" t="n">
        <f aca="false">'ВЫБРОСЫ ЗАГРЯЗНЯЮЩИХ ВЕЩЕСТВ В '!O16/Площадь!$C18</f>
        <v>0.878859857482185</v>
      </c>
      <c r="P16" s="242" t="n">
        <f aca="false">'ВЫБРОСЫ ЗАГРЯЗНЯЮЩИХ ВЕЩЕСТВ В '!P16/Площадь!$C18</f>
        <v>0.332541567695962</v>
      </c>
      <c r="Q16" s="242" t="n">
        <f aca="false">'ВЫБРОСЫ ЗАГРЯЗНЯЮЩИХ ВЕЩЕСТВ В '!Q16/Площадь!$C18</f>
        <v>0.795724465558195</v>
      </c>
      <c r="R16" s="291" t="n">
        <f aca="false">'ВЫБРОСЫ ЗАГРЯЗНЯЮЩИХ ВЕЩЕСТВ В '!R16/Площадь!$C18</f>
        <v>1.1520190023753</v>
      </c>
    </row>
    <row r="17" customFormat="false" ht="15.75" hidden="false" customHeight="false" outlineLevel="0" collapsed="false">
      <c r="A17" s="205" t="n">
        <v>16</v>
      </c>
      <c r="B17" s="106" t="s">
        <v>18</v>
      </c>
      <c r="C17" s="290" t="n">
        <f aca="false">'ВЫБРОСЫ ЗАГРЯЗНЯЮЩИХ ВЕЩЕСТВ В '!C17/Площадь!$C19</f>
        <v>5.75875486381323</v>
      </c>
      <c r="D17" s="242" t="n">
        <f aca="false">'ВЫБРОСЫ ЗАГРЯЗНЯЮЩИХ ВЕЩЕСТВ В '!D17/Площадь!$C19</f>
        <v>6.38132295719844</v>
      </c>
      <c r="E17" s="242" t="n">
        <f aca="false">'ВЫБРОСЫ ЗАГРЯЗНЯЮЩИХ ВЕЩЕСТВ В '!E17/Площадь!$C19</f>
        <v>6.34241245136187</v>
      </c>
      <c r="F17" s="242" t="n">
        <f aca="false">'ВЫБРОСЫ ЗАГРЯЗНЯЮЩИХ ВЕЩЕСТВ В '!F17/Площадь!$C19</f>
        <v>6.22568093385214</v>
      </c>
      <c r="G17" s="242" t="n">
        <f aca="false">'ВЫБРОСЫ ЗАГРЯЗНЯЮЩИХ ВЕЩЕСТВ В '!G17/Площадь!$C19</f>
        <v>6.07003891050584</v>
      </c>
      <c r="H17" s="242" t="n">
        <f aca="false">'ВЫБРОСЫ ЗАГРЯЗНЯЮЩИХ ВЕЩЕСТВ В '!H17/Площадь!$C19</f>
        <v>6.49805447470817</v>
      </c>
      <c r="I17" s="242" t="n">
        <f aca="false">'ВЫБРОСЫ ЗАГРЯЗНЯЮЩИХ ВЕЩЕСТВ В '!I17/Площадь!$C19</f>
        <v>7.50972762645914</v>
      </c>
      <c r="J17" s="242" t="n">
        <f aca="false">'ВЫБРОСЫ ЗАГРЯЗНЯЮЩИХ ВЕЩЕСТВ В '!J17/Площадь!$C19</f>
        <v>7.70428015564202</v>
      </c>
      <c r="K17" s="242" t="n">
        <f aca="false">'ВЫБРОСЫ ЗАГРЯЗНЯЮЩИХ ВЕЩЕСТВ В '!K17/Площадь!$C19</f>
        <v>7.04280155642023</v>
      </c>
      <c r="L17" s="242" t="n">
        <f aca="false">'ВЫБРОСЫ ЗАГРЯЗНЯЮЩИХ ВЕЩЕСТВ В '!L17/Площадь!$C19</f>
        <v>7.04280155642023</v>
      </c>
      <c r="M17" s="242" t="n">
        <f aca="false">'ВЫБРОСЫ ЗАГРЯЗНЯЮЩИХ ВЕЩЕСТВ В '!M17/Площадь!$C19</f>
        <v>5.79766536964981</v>
      </c>
      <c r="N17" s="242" t="n">
        <f aca="false">'ВЫБРОСЫ ЗАГРЯЗНЯЮЩИХ ВЕЩЕСТВ В '!N17/Площадь!$C19</f>
        <v>5.52529182879377</v>
      </c>
      <c r="O17" s="242" t="n">
        <f aca="false">'ВЫБРОСЫ ЗАГРЯЗНЯЮЩИХ ВЕЩЕСТВ В '!O17/Площадь!$C19</f>
        <v>4.66926070038911</v>
      </c>
      <c r="P17" s="242" t="n">
        <f aca="false">'ВЫБРОСЫ ЗАГРЯЗНЯЮЩИХ ВЕЩЕСТВ В '!P17/Площадь!$C19</f>
        <v>4.24124513618677</v>
      </c>
      <c r="Q17" s="242" t="n">
        <f aca="false">'ВЫБРОСЫ ЗАГРЯЗНЯЮЩИХ ВЕЩЕСТВ В '!Q17/Площадь!$C19</f>
        <v>4.16342412451362</v>
      </c>
      <c r="R17" s="291" t="n">
        <f aca="false">'ВЫБРОСЫ ЗАГРЯЗНЯЮЩИХ ВЕЩЕСТВ В '!R17/Площадь!$C19</f>
        <v>4.63035019455253</v>
      </c>
    </row>
    <row r="18" customFormat="false" ht="15.75" hidden="false" customHeight="false" outlineLevel="0" collapsed="false">
      <c r="A18" s="205" t="n">
        <v>17</v>
      </c>
      <c r="B18" s="106" t="s">
        <v>19</v>
      </c>
      <c r="C18" s="290" t="n">
        <f aca="false">'ВЫБРОСЫ ЗАГРЯЗНЯЮЩИХ ВЕЩЕСТВ В '!C18/Площадь!$C20</f>
        <v>2.56906077348066</v>
      </c>
      <c r="D18" s="242" t="n">
        <f aca="false">'ВЫБРОСЫ ЗАГРЯЗНЯЮЩИХ ВЕЩЕСТВ В '!D18/Площадь!$C20</f>
        <v>2.07182320441989</v>
      </c>
      <c r="E18" s="242" t="n">
        <f aca="false">'ВЫБРОСЫ ЗАГРЯЗНЯЮЩИХ ВЕЩЕСТВ В '!E18/Площадь!$C20</f>
        <v>2.15469613259669</v>
      </c>
      <c r="F18" s="242" t="n">
        <f aca="false">'ВЫБРОСЫ ЗАГРЯЗНЯЮЩИХ ВЕЩЕСТВ В '!F18/Площадь!$C20</f>
        <v>2.23756906077348</v>
      </c>
      <c r="G18" s="242" t="n">
        <f aca="false">'ВЫБРОСЫ ЗАГРЯЗНЯЮЩИХ ВЕЩЕСТВ В '!G18/Площадь!$C20</f>
        <v>2.15469613259669</v>
      </c>
      <c r="H18" s="242" t="n">
        <f aca="false">'ВЫБРОСЫ ЗАГРЯЗНЯЮЩИХ ВЕЩЕСТВ В '!H18/Площадь!$C20</f>
        <v>2.23756906077348</v>
      </c>
      <c r="I18" s="242" t="n">
        <f aca="false">'ВЫБРОСЫ ЗАГРЯЗНЯЮЩИХ ВЕЩЕСТВ В '!I18/Площадь!$C20</f>
        <v>2.15469613259669</v>
      </c>
      <c r="J18" s="242" t="n">
        <f aca="false">'ВЫБРОСЫ ЗАГРЯЗНЯЮЩИХ ВЕЩЕСТВ В '!J18/Площадь!$C20</f>
        <v>2.12707182320442</v>
      </c>
      <c r="K18" s="242" t="n">
        <f aca="false">'ВЫБРОСЫ ЗАГРЯЗНЯЮЩИХ ВЕЩЕСТВ В '!K18/Площадь!$C20</f>
        <v>2.26519337016575</v>
      </c>
      <c r="L18" s="242" t="n">
        <f aca="false">'ВЫБРОСЫ ЗАГРЯЗНЯЮЩИХ ВЕЩЕСТВ В '!L18/Площадь!$C20</f>
        <v>2.43093922651934</v>
      </c>
      <c r="M18" s="242" t="n">
        <f aca="false">'ВЫБРОСЫ ЗАГРЯЗНЯЮЩИХ ВЕЩЕСТВ В '!M18/Площадь!$C20</f>
        <v>2.51381215469613</v>
      </c>
      <c r="N18" s="242" t="n">
        <f aca="false">'ВЫБРОСЫ ЗАГРЯЗНЯЮЩИХ ВЕЩЕСТВ В '!N18/Площадь!$C20</f>
        <v>2.37569060773481</v>
      </c>
      <c r="O18" s="242" t="n">
        <f aca="false">'ВЫБРОСЫ ЗАГРЯЗНЯЮЩИХ ВЕЩЕСТВ В '!O18/Площадь!$C20</f>
        <v>2.09944751381215</v>
      </c>
      <c r="P18" s="242" t="n">
        <f aca="false">'ВЫБРОСЫ ЗАГРЯЗНЯЮЩИХ ВЕЩЕСТВ В '!P18/Площадь!$C20</f>
        <v>2.01657458563536</v>
      </c>
      <c r="Q18" s="242" t="n">
        <f aca="false">'ВЫБРОСЫ ЗАГРЯЗНЯЮЩИХ ВЕЩЕСТВ В '!Q18/Площадь!$C20</f>
        <v>2.5414364640884</v>
      </c>
      <c r="R18" s="291" t="n">
        <f aca="false">'ВЫБРОСЫ ЗАГРЯЗНЯЮЩИХ ВЕЩЕСТВ В '!R18/Площадь!$C20</f>
        <v>2.32044198895028</v>
      </c>
    </row>
    <row r="19" customFormat="false" ht="15.75" hidden="false" customHeight="false" outlineLevel="0" collapsed="false">
      <c r="A19" s="207" t="n">
        <v>18</v>
      </c>
      <c r="B19" s="108" t="s">
        <v>20</v>
      </c>
      <c r="C19" s="292" t="n">
        <f aca="false">'ВЫБРОСЫ ЗАГРЯЗНЯЮЩИХ ВЕЩЕСТВ В '!C19/Площадь!$C21</f>
        <v>34.2307692307692</v>
      </c>
      <c r="D19" s="246" t="n">
        <f aca="false">'ВЫБРОСЫ ЗАГРЯЗНЯЮЩИХ ВЕЩЕСТВ В '!D19/Площадь!$C21</f>
        <v>36.5384615384615</v>
      </c>
      <c r="E19" s="246" t="n">
        <f aca="false">'ВЫБРОСЫ ЗАГРЯЗНЯЮЩИХ ВЕЩЕСТВ В '!E19/Площадь!$C21</f>
        <v>30.3846153846154</v>
      </c>
      <c r="F19" s="246" t="n">
        <f aca="false">'ВЫБРОСЫ ЗАГРЯЗНЯЮЩИХ ВЕЩЕСТВ В '!F19/Площадь!$C21</f>
        <v>26.9230769230769</v>
      </c>
      <c r="G19" s="246" t="n">
        <f aca="false">'ВЫБРОСЫ ЗАГРЯЗНЯЮЩИХ ВЕЩЕСТВ В '!G19/Площадь!$C21</f>
        <v>23.0769230769231</v>
      </c>
      <c r="H19" s="246" t="n">
        <f aca="false">'ВЫБРОСЫ ЗАГРЯЗНЯЮЩИХ ВЕЩЕСТВ В '!H19/Площадь!$C21</f>
        <v>24.2307692307692</v>
      </c>
      <c r="I19" s="246" t="n">
        <f aca="false">'ВЫБРОСЫ ЗАГРЯЗНЯЮЩИХ ВЕЩЕСТВ В '!I19/Площадь!$C21</f>
        <v>23.4615384615385</v>
      </c>
      <c r="J19" s="246" t="n">
        <f aca="false">'ВЫБРОСЫ ЗАГРЯЗНЯЮЩИХ ВЕЩЕСТВ В '!J19/Площадь!$C21</f>
        <v>27.6923076923077</v>
      </c>
      <c r="K19" s="246" t="n">
        <f aca="false">'ВЫБРОСЫ ЗАГРЯЗНЯЮЩИХ ВЕЩЕСТВ В '!K19/Площадь!$C21</f>
        <v>25.3846153846154</v>
      </c>
      <c r="L19" s="246" t="n">
        <f aca="false">'ВЫБРОСЫ ЗАГРЯЗНЯЮЩИХ ВЕЩЕСТВ В '!L19/Площадь!$C21</f>
        <v>26.1538461538462</v>
      </c>
      <c r="M19" s="246" t="n">
        <f aca="false">'ВЫБРОСЫ ЗАГРЯЗНЯЮЩИХ ВЕЩЕСТВ В '!M19/Площадь!$C21</f>
        <v>24.2307692307692</v>
      </c>
      <c r="N19" s="246" t="n">
        <f aca="false">'ВЫБРОСЫ ЗАГРЯЗНЯЮЩИХ ВЕЩЕСТВ В '!N19/Площадь!$C21</f>
        <v>24.2307692307692</v>
      </c>
      <c r="O19" s="246" t="n">
        <f aca="false">'ВЫБРОСЫ ЗАГРЯЗНЯЮЩИХ ВЕЩЕСТВ В '!O19/Площадь!$C21</f>
        <v>23.0769230769231</v>
      </c>
      <c r="P19" s="246" t="n">
        <f aca="false">'ВЫБРОСЫ ЗАГРЯЗНЯЮЩИХ ВЕЩЕСТВ В '!P19/Площадь!$C21</f>
        <v>23.4615384615385</v>
      </c>
      <c r="Q19" s="246" t="n">
        <f aca="false">'ВЫБРОСЫ ЗАГРЯЗНЯЮЩИХ ВЕЩЕСТВ В '!Q19/Площадь!$C21</f>
        <v>28.8461538461538</v>
      </c>
      <c r="R19" s="293" t="n">
        <f aca="false">'ВЫБРОСЫ ЗАГРЯЗНЯЮЩИХ ВЕЩЕСТВ В '!R19/Площадь!$C21</f>
        <v>23.0769230769231</v>
      </c>
    </row>
    <row r="20" customFormat="false" ht="15.75" hidden="false" customHeight="false" outlineLevel="0" collapsed="false">
      <c r="A20" s="203" t="n">
        <v>19</v>
      </c>
      <c r="B20" s="112" t="s">
        <v>21</v>
      </c>
      <c r="C20" s="288" t="n">
        <f aca="false">'ВЫБРОСЫ ЗАГРЯЗНЯЮЩИХ ВЕЩЕСТВ В '!C20/Площадь!$C22</f>
        <v>0.714681440443213</v>
      </c>
      <c r="D20" s="235" t="n">
        <f aca="false">'ВЫБРОСЫ ЗАГРЯЗНЯЮЩИХ ВЕЩЕСТВ В '!D20/Площадь!$C22</f>
        <v>0.686980609418283</v>
      </c>
      <c r="E20" s="235" t="n">
        <f aca="false">'ВЫБРОСЫ ЗАГРЯЗНЯЮЩИХ ВЕЩЕСТВ В '!E20/Площадь!$C22</f>
        <v>0.664819944598338</v>
      </c>
      <c r="F20" s="235" t="n">
        <f aca="false">'ВЫБРОСЫ ЗАГРЯЗНЯЮЩИХ ВЕЩЕСТВ В '!F20/Площадь!$C22</f>
        <v>0.664819944598338</v>
      </c>
      <c r="G20" s="235" t="n">
        <f aca="false">'ВЫБРОСЫ ЗАГРЯЗНЯЮЩИХ ВЕЩЕСТВ В '!G20/Площадь!$C22</f>
        <v>0.587257617728532</v>
      </c>
      <c r="H20" s="235" t="n">
        <f aca="false">'ВЫБРОСЫ ЗАГРЯЗНЯЮЩИХ ВЕЩЕСТВ В '!H20/Площадь!$C22</f>
        <v>0.598337950138504</v>
      </c>
      <c r="I20" s="235" t="n">
        <f aca="false">'ВЫБРОСЫ ЗАГРЯЗНЯЮЩИХ ВЕЩЕСТВ В '!I20/Площадь!$C22</f>
        <v>0.53185595567867</v>
      </c>
      <c r="J20" s="235" t="n">
        <f aca="false">'ВЫБРОСЫ ЗАГРЯЗНЯЮЩИХ ВЕЩЕСТВ В '!J20/Площадь!$C22</f>
        <v>0.592797783933518</v>
      </c>
      <c r="K20" s="235" t="n">
        <f aca="false">'ВЫБРОСЫ ЗАГРЯЗНЯЮЩИХ ВЕЩЕСТВ В '!K20/Площадь!$C22</f>
        <v>0.659279778393352</v>
      </c>
      <c r="L20" s="235" t="n">
        <f aca="false">'ВЫБРОСЫ ЗАГРЯЗНЯЮЩИХ ВЕЩЕСТВ В '!L20/Площадь!$C22</f>
        <v>0.526315789473684</v>
      </c>
      <c r="M20" s="235" t="n">
        <f aca="false">'ВЫБРОСЫ ЗАГРЯЗНЯЮЩИХ ВЕЩЕСТВ В '!M20/Площадь!$C22</f>
        <v>0.53185595567867</v>
      </c>
      <c r="N20" s="235" t="n">
        <f aca="false">'ВЫБРОСЫ ЗАГРЯЗНЯЮЩИХ ВЕЩЕСТВ В '!N20/Площадь!$C22</f>
        <v>0.642659279778393</v>
      </c>
      <c r="O20" s="235" t="n">
        <f aca="false">'ВЫБРОСЫ ЗАГРЯЗНЯЮЩИХ ВЕЩЕСТВ В '!O20/Площадь!$C22</f>
        <v>0.631578947368421</v>
      </c>
      <c r="P20" s="235" t="n">
        <f aca="false">'ВЫБРОСЫ ЗАГРЯЗНЯЮЩИХ ВЕЩЕСТВ В '!P20/Площадь!$C22</f>
        <v>0.686980609418283</v>
      </c>
      <c r="Q20" s="235" t="n">
        <f aca="false">'ВЫБРОСЫ ЗАГРЯЗНЯЮЩИХ ВЕЩЕСТВ В '!Q20/Площадь!$C22</f>
        <v>0.67590027700831</v>
      </c>
      <c r="R20" s="289" t="n">
        <f aca="false">'ВЫБРОСЫ ЗАГРЯЗНЯЮЩИХ ВЕЩЕСТВ В '!R20/Площадь!$C22</f>
        <v>0.714681440443213</v>
      </c>
    </row>
    <row r="21" customFormat="false" ht="15.75" hidden="false" customHeight="true" outlineLevel="0" collapsed="false">
      <c r="A21" s="205" t="n">
        <v>20</v>
      </c>
      <c r="B21" s="106" t="s">
        <v>22</v>
      </c>
      <c r="C21" s="290" t="n">
        <f aca="false">'ВЫБРОСЫ ЗАГРЯЗНЯЮЩИХ ВЕЩЕСТВ В '!C21/Площадь!$C23</f>
        <v>1.60988483685221</v>
      </c>
      <c r="D21" s="242" t="n">
        <f aca="false">'ВЫБРОСЫ ЗАГРЯЗНЯЮЩИХ ВЕЩЕСТВ В '!D21/Площадь!$C23</f>
        <v>1.60748560460653</v>
      </c>
      <c r="E21" s="242" t="n">
        <f aca="false">'ВЫБРОСЫ ЗАГРЯЗНЯЮЩИХ ВЕЩЕСТВ В '!E21/Площадь!$C23</f>
        <v>1.57149712092131</v>
      </c>
      <c r="F21" s="242" t="n">
        <f aca="false">'ВЫБРОСЫ ЗАГРЯЗНЯЮЩИХ ВЕЩЕСТВ В '!F21/Площадь!$C23</f>
        <v>1.48272552783109</v>
      </c>
      <c r="G21" s="242" t="n">
        <f aca="false">'ВЫБРОСЫ ЗАГРЯЗНЯЮЩИХ ВЕЩЕСТВ В '!G21/Площадь!$C23</f>
        <v>1.43474088291747</v>
      </c>
      <c r="H21" s="242" t="n">
        <f aca="false">'ВЫБРОСЫ ЗАГРЯЗНЯЮЩИХ ВЕЩЕСТВ В '!H21/Площадь!$C23</f>
        <v>1.42754318618042</v>
      </c>
      <c r="I21" s="242" t="n">
        <f aca="false">'ВЫБРОСЫ ЗАГРЯЗНЯЮЩИХ ВЕЩЕСТВ В '!I21/Площадь!$C23</f>
        <v>1.70825335892514</v>
      </c>
      <c r="J21" s="242" t="n">
        <f aca="false">'ВЫБРОСЫ ЗАГРЯЗНЯЮЩИХ ВЕЩЕСТВ В '!J21/Площадь!$C23</f>
        <v>1.65067178502879</v>
      </c>
      <c r="K21" s="242" t="n">
        <f aca="false">'ВЫБРОСЫ ЗАГРЯЗНЯЮЩИХ ВЕЩЕСТВ В '!K21/Площадь!$C23</f>
        <v>1.85700575815739</v>
      </c>
      <c r="L21" s="242" t="n">
        <f aca="false">'ВЫБРОСЫ ЗАГРЯЗНЯЮЩИХ ВЕЩЕСТВ В '!L21/Площадь!$C23</f>
        <v>1.69625719769674</v>
      </c>
      <c r="M21" s="242" t="n">
        <f aca="false">'ВЫБРОСЫ ЗАГРЯЗНЯЮЩИХ ВЕЩЕСТВ В '!M21/Площадь!$C23</f>
        <v>1.46833013435701</v>
      </c>
      <c r="N21" s="242" t="n">
        <f aca="false">'ВЫБРОСЫ ЗАГРЯЗНЯЮЩИХ ВЕЩЕСТВ В '!N21/Площадь!$C23</f>
        <v>1.36516314779271</v>
      </c>
      <c r="O21" s="242" t="n">
        <f aca="false">'ВЫБРОСЫ ЗАГРЯЗНЯЮЩИХ ВЕЩЕСТВ В '!O21/Площадь!$C23</f>
        <v>1.0820537428023</v>
      </c>
      <c r="P21" s="242" t="n">
        <f aca="false">'ВЫБРОСЫ ЗАГРЯЗНЯЮЩИХ ВЕЩЕСТВ В '!P21/Площадь!$C23</f>
        <v>1.17082533589251</v>
      </c>
      <c r="Q21" s="242" t="n">
        <f aca="false">'ВЫБРОСЫ ЗАГРЯЗНЯЮЩИХ ВЕЩЕСТВ В '!Q21/Площадь!$C23</f>
        <v>0.940499040307102</v>
      </c>
      <c r="R21" s="291" t="n">
        <f aca="false">'ВЫБРОСЫ ЗАГРЯЗНЯЮЩИХ ВЕЩЕСТВ В '!R21/Площадь!$C23</f>
        <v>0.839731285988484</v>
      </c>
    </row>
    <row r="22" customFormat="false" ht="15.75" hidden="false" customHeight="true" outlineLevel="0" collapsed="false">
      <c r="A22" s="205" t="n">
        <v>21</v>
      </c>
      <c r="B22" s="106" t="s">
        <v>23</v>
      </c>
      <c r="C22" s="290" t="n">
        <f aca="false">'ВЫБРОСЫ ЗАГРЯЗНЯЮЩИХ ВЕЩЕСТВ В '!C22/Площадь!$C24</f>
        <v>0.532293609086286</v>
      </c>
      <c r="D22" s="242" t="n">
        <f aca="false">'ВЫБРОСЫ ЗАГРЯЗНЯЮЩИХ ВЕЩЕСТВ В '!D22/Площадь!$C24</f>
        <v>0.567892863197152</v>
      </c>
      <c r="E22" s="242" t="n">
        <f aca="false">'ВЫБРОСЫ ЗАГРЯЗНЯЮЩИХ ВЕЩЕСТВ В '!E22/Площадь!$C24</f>
        <v>0.68316663841329</v>
      </c>
      <c r="F22" s="242" t="n">
        <f aca="false">'ВЫБРОСЫ ЗАГРЯЗНЯЮЩИХ ВЕЩЕСТВ В '!F22/Площадь!$C24</f>
        <v>0.671300220376335</v>
      </c>
      <c r="G22" s="242" t="n">
        <f aca="false">'ВЫБРОСЫ ЗАГРЯЗНЯЮЩИХ ВЕЩЕСТВ В '!G22/Площадь!$C24</f>
        <v>0.722156297677573</v>
      </c>
      <c r="H22" s="242" t="n">
        <f aca="false">'ВЫБРОСЫ ЗАГРЯЗНЯЮЩИХ ВЕЩЕСТВ В '!H22/Площадь!$C24</f>
        <v>0.923885404305815</v>
      </c>
      <c r="I22" s="242" t="n">
        <f aca="false">'ВЫБРОСЫ ЗАГРЯЗНЯЮЩИХ ВЕЩЕСТВ В '!I22/Площадь!$C24</f>
        <v>0.632310561112053</v>
      </c>
      <c r="J22" s="242" t="n">
        <f aca="false">'ВЫБРОСЫ ЗАГРЯЗНЯЮЩИХ ВЕЩЕСТВ В '!J22/Площадь!$C24</f>
        <v>0.459399898287845</v>
      </c>
      <c r="K22" s="242" t="n">
        <f aca="false">'ВЫБРОСЫ ЗАГРЯЗНЯЮЩИХ ВЕЩЕСТВ В '!K22/Площадь!$C24</f>
        <v>0.41532463129344</v>
      </c>
      <c r="L22" s="242" t="n">
        <f aca="false">'ВЫБРОСЫ ЗАГРЯЗНЯЮЩИХ ВЕЩЕСТВ В '!L22/Площадь!$C24</f>
        <v>0.444143075097474</v>
      </c>
      <c r="M22" s="242" t="n">
        <f aca="false">'ВЫБРОСЫ ЗАГРЯЗНЯЮЩИХ ВЕЩЕСТВ В '!M22/Площадь!$C24</f>
        <v>0.440752669944058</v>
      </c>
      <c r="N22" s="242" t="n">
        <f aca="false">'ВЫБРОСЫ ЗАГРЯЗНЯЮЩИХ ВЕЩЕСТВ В '!N22/Площадь!$C24</f>
        <v>0.41532463129344</v>
      </c>
      <c r="O22" s="242" t="n">
        <f aca="false">'ВЫБРОСЫ ЗАГРЯЗНЯЮЩИХ ВЕЩЕСТВ В '!O22/Площадь!$C24</f>
        <v>0.425495846753687</v>
      </c>
      <c r="P22" s="242" t="n">
        <f aca="false">'ВЫБРОСЫ ЗАГРЯЗНЯЮЩИХ ВЕЩЕСТВ В '!P22/Площадь!$C24</f>
        <v>0.345821325648415</v>
      </c>
      <c r="Q22" s="242" t="n">
        <f aca="false">'ВЫБРОСЫ ЗАГРЯЗНЯЮЩИХ ВЕЩЕСТВ В '!Q22/Площадь!$C24</f>
        <v>0.345821325648415</v>
      </c>
      <c r="R22" s="291" t="n">
        <f aca="false">'ВЫБРОСЫ ЗАГРЯЗНЯЮЩИХ ВЕЩЕСТВ В '!R22/Площадь!$C24</f>
        <v>0.323783692151212</v>
      </c>
    </row>
    <row r="23" customFormat="false" ht="15.75" hidden="false" customHeight="true" outlineLevel="0" collapsed="false">
      <c r="A23" s="205" t="n">
        <v>22</v>
      </c>
      <c r="B23" s="106" t="s">
        <v>24</v>
      </c>
      <c r="C23" s="290" t="n">
        <f aca="false">'ВЫБРОСЫ ЗАГРЯЗНЯЮЩИХ ВЕЩЕСТВ В '!C23/Площадь!$C25</f>
        <v>3.30795847750865</v>
      </c>
      <c r="D23" s="242" t="n">
        <f aca="false">'ВЫБРОСЫ ЗАГРЯЗНЯЮЩИХ ВЕЩЕСТВ В '!D23/Площадь!$C25</f>
        <v>3.34256055363322</v>
      </c>
      <c r="E23" s="242" t="n">
        <f aca="false">'ВЫБРОСЫ ЗАГРЯЗНЯЮЩИХ ВЕЩЕСТВ В '!E23/Площадь!$C25</f>
        <v>3.20415224913495</v>
      </c>
      <c r="F23" s="242" t="n">
        <f aca="false">'ВЫБРОСЫ ЗАГРЯЗНЯЮЩИХ ВЕЩЕСТВ В '!F23/Площадь!$C25</f>
        <v>3.17647058823529</v>
      </c>
      <c r="G23" s="242" t="n">
        <f aca="false">'ВЫБРОСЫ ЗАГРЯЗНЯЮЩИХ ВЕЩЕСТВ В '!G23/Площадь!$C25</f>
        <v>2.85121107266436</v>
      </c>
      <c r="H23" s="242" t="n">
        <f aca="false">'ВЫБРОСЫ ЗАГРЯЗНЯЮЩИХ ВЕЩЕСТВ В '!H23/Площадь!$C25</f>
        <v>3.280276816609</v>
      </c>
      <c r="I23" s="242" t="n">
        <f aca="false">'ВЫБРОСЫ ЗАГРЯЗНЯЮЩИХ ВЕЩЕСТВ В '!I23/Площадь!$C25</f>
        <v>3.24567474048443</v>
      </c>
      <c r="J23" s="242" t="n">
        <f aca="false">'ВЫБРОСЫ ЗАГРЯЗНЯЮЩИХ ВЕЩЕСТВ В '!J23/Площадь!$C25</f>
        <v>3.27335640138408</v>
      </c>
      <c r="K23" s="242" t="n">
        <f aca="false">'ВЫБРОСЫ ЗАГРЯЗНЯЮЩИХ ВЕЩЕСТВ В '!K23/Площадь!$C25</f>
        <v>3.45328719723183</v>
      </c>
      <c r="L23" s="242" t="n">
        <f aca="false">'ВЫБРОСЫ ЗАГРЯЗНЯЮЩИХ ВЕЩЕСТВ В '!L23/Площадь!$C25</f>
        <v>3.39792387543253</v>
      </c>
      <c r="M23" s="242" t="n">
        <f aca="false">'ВЫБРОСЫ ЗАГРЯЗНЯЮЩИХ ВЕЩЕСТВ В '!M23/Площадь!$C25</f>
        <v>3.19031141868512</v>
      </c>
      <c r="N23" s="242" t="n">
        <f aca="false">'ВЫБРОСЫ ЗАГРЯЗНЯЮЩИХ ВЕЩЕСТВ В '!N23/Площадь!$C25</f>
        <v>3.05190311418685</v>
      </c>
      <c r="O23" s="242" t="n">
        <f aca="false">'ВЫБРОСЫ ЗАГРЯЗНЯЮЩИХ ВЕЩЕСТВ В '!O23/Площадь!$C25</f>
        <v>2.96885813148789</v>
      </c>
      <c r="P23" s="242" t="n">
        <f aca="false">'ВЫБРОСЫ ЗАГРЯЗНЯЮЩИХ ВЕЩЕСТВ В '!P23/Площадь!$C25</f>
        <v>2.60207612456747</v>
      </c>
      <c r="Q23" s="242" t="n">
        <f aca="false">'ВЫБРОСЫ ЗАГРЯЗНЯЮЩИХ ВЕЩЕСТВ В '!Q23/Площадь!$C25</f>
        <v>2.85813148788927</v>
      </c>
      <c r="R23" s="291" t="n">
        <f aca="false">'ВЫБРОСЫ ЗАГРЯЗНЯЮЩИХ ВЕЩЕСТВ В '!R23/Площадь!$C25</f>
        <v>2.60899653979239</v>
      </c>
    </row>
    <row r="24" customFormat="false" ht="15.75" hidden="false" customHeight="true" outlineLevel="0" collapsed="false">
      <c r="A24" s="205" t="n">
        <v>23</v>
      </c>
      <c r="B24" s="106" t="s">
        <v>25</v>
      </c>
      <c r="C24" s="290" t="n">
        <f aca="false">'ВЫБРОСЫ ЗАГРЯЗНЯЮЩИХ ВЕЩЕСТВ В '!C24/Площадь!$C26</f>
        <v>1.85430463576159</v>
      </c>
      <c r="D24" s="242" t="n">
        <f aca="false">'ВЫБРОСЫ ЗАГРЯЗНЯЮЩИХ ВЕЩЕСТВ В '!D24/Площадь!$C26</f>
        <v>1.72185430463576</v>
      </c>
      <c r="E24" s="242" t="n">
        <f aca="false">'ВЫБРОСЫ ЗАГРЯЗНЯЮЩИХ ВЕЩЕСТВ В '!E24/Площадь!$C26</f>
        <v>2.3841059602649</v>
      </c>
      <c r="F24" s="242" t="n">
        <f aca="false">'ВЫБРОСЫ ЗАГРЯЗНЯЮЩИХ ВЕЩЕСТВ В '!F24/Площадь!$C26</f>
        <v>2.18543046357616</v>
      </c>
      <c r="G24" s="242" t="n">
        <f aca="false">'ВЫБРОСЫ ЗАГРЯЗНЯЮЩИХ ВЕЩЕСТВ В '!G24/Площадь!$C26</f>
        <v>1.98675496688742</v>
      </c>
      <c r="H24" s="242" t="n">
        <f aca="false">'ВЫБРОСЫ ЗАГРЯЗНЯЮЩИХ ВЕЩЕСТВ В '!H24/Площадь!$C26</f>
        <v>1.9205298013245</v>
      </c>
      <c r="I24" s="242" t="n">
        <f aca="false">'ВЫБРОСЫ ЗАГРЯЗНЯЮЩИХ ВЕЩЕСТВ В '!I24/Площадь!$C26</f>
        <v>1.65562913907285</v>
      </c>
      <c r="J24" s="242" t="n">
        <f aca="false">'ВЫБРОСЫ ЗАГРЯЗНЯЮЩИХ ВЕЩЕСТВ В '!J24/Площадь!$C26</f>
        <v>1.65562913907285</v>
      </c>
      <c r="K24" s="242" t="n">
        <f aca="false">'ВЫБРОСЫ ЗАГРЯЗНЯЮЩИХ ВЕЩЕСТВ В '!K24/Площадь!$C26</f>
        <v>1.39072847682119</v>
      </c>
      <c r="L24" s="242" t="n">
        <f aca="false">'ВЫБРОСЫ ЗАГРЯЗНЯЮЩИХ ВЕЩЕСТВ В '!L24/Площадь!$C26</f>
        <v>1.25827814569536</v>
      </c>
      <c r="M24" s="242" t="n">
        <f aca="false">'ВЫБРОСЫ ЗАГРЯЗНЯЮЩИХ ВЕЩЕСТВ В '!M24/Площадь!$C26</f>
        <v>1.32450331125828</v>
      </c>
      <c r="N24" s="242" t="n">
        <f aca="false">'ВЫБРОСЫ ЗАГРЯЗНЯЮЩИХ ВЕЩЕСТВ В '!N24/Площадь!$C26</f>
        <v>1.39072847682119</v>
      </c>
      <c r="O24" s="242" t="n">
        <f aca="false">'ВЫБРОСЫ ЗАГРЯЗНЯЮЩИХ ВЕЩЕСТВ В '!O24/Площадь!$C26</f>
        <v>1.72185430463576</v>
      </c>
      <c r="P24" s="242" t="n">
        <f aca="false">'ВЫБРОСЫ ЗАГРЯЗНЯЮЩИХ ВЕЩЕСТВ В '!P24/Площадь!$C26</f>
        <v>1.58940397350993</v>
      </c>
      <c r="Q24" s="242" t="n">
        <f aca="false">'ВЫБРОСЫ ЗАГРЯЗНЯЮЩИХ ВЕЩЕСТВ В '!Q24/Площадь!$C26</f>
        <v>1.52317880794702</v>
      </c>
      <c r="R24" s="291" t="n">
        <f aca="false">'ВЫБРОСЫ ЗАГРЯЗНЯЮЩИХ ВЕЩЕСТВ В '!R24/Площадь!$C26</f>
        <v>1.39072847682119</v>
      </c>
    </row>
    <row r="25" customFormat="false" ht="15.75" hidden="false" customHeight="true" outlineLevel="0" collapsed="false">
      <c r="A25" s="205" t="n">
        <v>24</v>
      </c>
      <c r="B25" s="106" t="s">
        <v>26</v>
      </c>
      <c r="C25" s="290" t="n">
        <f aca="false">'ВЫБРОСЫ ЗАГРЯЗНЯЮЩИХ ВЕЩЕСТВ В '!C25/Площадь!$C27</f>
        <v>2.49106078665077</v>
      </c>
      <c r="D25" s="242" t="n">
        <f aca="false">'ВЫБРОСЫ ЗАГРЯЗНЯЮЩИХ ВЕЩЕСТВ В '!D25/Площадь!$C27</f>
        <v>2.94398092967819</v>
      </c>
      <c r="E25" s="242" t="n">
        <f aca="false">'ВЫБРОСЫ ЗАГРЯЗНЯЮЩИХ ВЕЩЕСТВ В '!E25/Площадь!$C27</f>
        <v>2.82479141835518</v>
      </c>
      <c r="F25" s="242" t="n">
        <f aca="false">'ВЫБРОСЫ ЗАГРЯЗНЯЮЩИХ ВЕЩЕСТВ В '!F25/Площадь!$C27</f>
        <v>2.61025029797378</v>
      </c>
      <c r="G25" s="242" t="n">
        <f aca="false">'ВЫБРОСЫ ЗАГРЯЗНЯЮЩИХ ВЕЩЕСТВ В '!G25/Площадь!$C27</f>
        <v>2.56257449344458</v>
      </c>
      <c r="H25" s="242" t="n">
        <f aca="false">'ВЫБРОСЫ ЗАГРЯЗНЯЮЩИХ ВЕЩЕСТВ В '!H25/Площадь!$C27</f>
        <v>2.69368295589988</v>
      </c>
      <c r="I25" s="242" t="n">
        <f aca="false">'ВЫБРОСЫ ЗАГРЯЗНЯЮЩИХ ВЕЩЕСТВ В '!I25/Площадь!$C27</f>
        <v>2.57449344457688</v>
      </c>
      <c r="J25" s="242" t="n">
        <f aca="false">'ВЫБРОСЫ ЗАГРЯЗНЯЮЩИХ ВЕЩЕСТВ В '!J25/Площадь!$C27</f>
        <v>2.72943980929678</v>
      </c>
      <c r="K25" s="242" t="n">
        <f aca="false">'ВЫБРОСЫ ЗАГРЯЗНЯЮЩИХ ВЕЩЕСТВ В '!K25/Площадь!$C27</f>
        <v>2.92014302741359</v>
      </c>
      <c r="L25" s="242" t="n">
        <f aca="false">'ВЫБРОСЫ ЗАГРЯЗНЯЮЩИХ ВЕЩЕСТВ В '!L25/Площадь!$C27</f>
        <v>3.2419547079857</v>
      </c>
      <c r="M25" s="242" t="n">
        <f aca="false">'ВЫБРОСЫ ЗАГРЯЗНЯЮЩИХ ВЕЩЕСТВ В '!M25/Площадь!$C27</f>
        <v>2.94398092967819</v>
      </c>
      <c r="N25" s="242" t="n">
        <f aca="false">'ВЫБРОСЫ ЗАГРЯЗНЯЮЩИХ ВЕЩЕСТВ В '!N25/Площадь!$C27</f>
        <v>2.89630512514899</v>
      </c>
      <c r="O25" s="242" t="n">
        <f aca="false">'ВЫБРОСЫ ЗАГРЯЗНЯЮЩИХ ВЕЩЕСТВ В '!O25/Площадь!$C27</f>
        <v>2.69368295589988</v>
      </c>
      <c r="P25" s="242" t="n">
        <f aca="false">'ВЫБРОСЫ ЗАГРЯЗНЯЮЩИХ ВЕЩЕСТВ В '!P25/Площадь!$C27</f>
        <v>2.59833134684148</v>
      </c>
      <c r="Q25" s="242" t="n">
        <f aca="false">'ВЫБРОСЫ ЗАГРЯЗНЯЮЩИХ ВЕЩЕСТВ В '!Q25/Площадь!$C27</f>
        <v>2.31227651966627</v>
      </c>
      <c r="R25" s="291" t="n">
        <f aca="false">'ВЫБРОСЫ ЗАГРЯЗНЯЮЩИХ ВЕЩЕСТВ В '!R25/Площадь!$C27</f>
        <v>2.55065554231228</v>
      </c>
    </row>
    <row r="26" customFormat="false" ht="15.75" hidden="false" customHeight="true" outlineLevel="0" collapsed="false">
      <c r="A26" s="205" t="n">
        <v>25</v>
      </c>
      <c r="B26" s="106" t="s">
        <v>27</v>
      </c>
      <c r="C26" s="290" t="n">
        <f aca="false">'ВЫБРОСЫ ЗАГРЯЗНЯЮЩИХ ВЕЩЕСТВ В '!C26/Площадь!$C28</f>
        <v>2.07729468599034</v>
      </c>
      <c r="D26" s="242" t="n">
        <f aca="false">'ВЫБРОСЫ ЗАГРЯЗНЯЮЩИХ ВЕЩЕСТВ В '!D26/Площадь!$C28</f>
        <v>2.02208419599724</v>
      </c>
      <c r="E26" s="242" t="n">
        <f aca="false">'ВЫБРОСЫ ЗАГРЯЗНЯЮЩИХ ВЕЩЕСТВ В '!E26/Площадь!$C28</f>
        <v>2.03588681849551</v>
      </c>
      <c r="F26" s="242" t="n">
        <f aca="false">'ВЫБРОСЫ ЗАГРЯЗНЯЮЩИХ ВЕЩЕСТВ В '!F26/Площадь!$C28</f>
        <v>1.9047619047619</v>
      </c>
      <c r="G26" s="242" t="n">
        <f aca="false">'ВЫБРОСЫ ЗАГРЯЗНЯЮЩИХ ВЕЩЕСТВ В '!G26/Площадь!$C28</f>
        <v>1.93926846100759</v>
      </c>
      <c r="H26" s="242" t="n">
        <f aca="false">'ВЫБРОСЫ ЗАГРЯЗНЯЮЩИХ ВЕЩЕСТВ В '!H26/Площадь!$C28</f>
        <v>1.98757763975155</v>
      </c>
      <c r="I26" s="242" t="n">
        <f aca="false">'ВЫБРОСЫ ЗАГРЯЗНЯЮЩИХ ВЕЩЕСТВ В '!I26/Площадь!$C28</f>
        <v>1.81504485852312</v>
      </c>
      <c r="J26" s="242" t="n">
        <f aca="false">'ВЫБРОСЫ ЗАГРЯЗНЯЮЩИХ ВЕЩЕСТВ В '!J26/Площадь!$C28</f>
        <v>1.78743961352657</v>
      </c>
      <c r="K26" s="242" t="n">
        <f aca="false">'ВЫБРОСЫ ЗАГРЯЗНЯЮЩИХ ВЕЩЕСТВ В '!K26/Площадь!$C28</f>
        <v>1.86335403726708</v>
      </c>
      <c r="L26" s="242" t="n">
        <f aca="false">'ВЫБРОСЫ ЗАГРЯЗНЯЮЩИХ ВЕЩЕСТВ В '!L26/Площадь!$C28</f>
        <v>1.9047619047619</v>
      </c>
      <c r="M26" s="242" t="n">
        <f aca="false">'ВЫБРОСЫ ЗАГРЯЗНЯЮЩИХ ВЕЩЕСТВ В '!M26/Площадь!$C28</f>
        <v>1.9047619047619</v>
      </c>
      <c r="N26" s="242" t="n">
        <f aca="false">'ВЫБРОСЫ ЗАГРЯЗНЯЮЩИХ ВЕЩЕСТВ В '!N26/Площадь!$C28</f>
        <v>1.60110420979986</v>
      </c>
      <c r="O26" s="242" t="n">
        <f aca="false">'ВЫБРОСЫ ЗАГРЯЗНЯЮЩИХ ВЕЩЕСТВ В '!O26/Площадь!$C28</f>
        <v>1.67701863354037</v>
      </c>
      <c r="P26" s="242" t="n">
        <f aca="false">'ВЫБРОСЫ ЗАГРЯЗНЯЮЩИХ ВЕЩЕСТВ В '!P26/Площадь!$C28</f>
        <v>1.48378191856453</v>
      </c>
      <c r="Q26" s="242" t="n">
        <f aca="false">'ВЫБРОСЫ ЗАГРЯЗНЯЮЩИХ ВЕЩЕСТВ В '!Q26/Площадь!$C28</f>
        <v>1.59420289855072</v>
      </c>
      <c r="R26" s="291" t="n">
        <f aca="false">'ВЫБРОСЫ ЗАГРЯЗНЯЮЩИХ ВЕЩЕСТВ В '!R26/Площадь!$C28</f>
        <v>1.37336093857833</v>
      </c>
    </row>
    <row r="27" customFormat="false" ht="15.75" hidden="false" customHeight="true" outlineLevel="0" collapsed="false">
      <c r="A27" s="205" t="n">
        <v>26</v>
      </c>
      <c r="B27" s="106" t="s">
        <v>28</v>
      </c>
      <c r="C27" s="290" t="n">
        <f aca="false">'ВЫБРОСЫ ЗАГРЯЗНЯЮЩИХ ВЕЩЕСТВ В '!C27/Площадь!$C29</f>
        <v>1.00917431192661</v>
      </c>
      <c r="D27" s="242" t="n">
        <f aca="false">'ВЫБРОСЫ ЗАГРЯЗНЯЮЩИХ ВЕЩЕСТВ В '!D27/Площадь!$C29</f>
        <v>1.00917431192661</v>
      </c>
      <c r="E27" s="242" t="n">
        <f aca="false">'ВЫБРОСЫ ЗАГРЯЗНЯЮЩИХ ВЕЩЕСТВ В '!E27/Площадь!$C29</f>
        <v>0.89908256880734</v>
      </c>
      <c r="F27" s="242" t="n">
        <f aca="false">'ВЫБРОСЫ ЗАГРЯЗНЯЮЩИХ ВЕЩЕСТВ В '!F27/Площадь!$C29</f>
        <v>0.844036697247707</v>
      </c>
      <c r="G27" s="242" t="n">
        <f aca="false">'ВЫБРОСЫ ЗАГРЯЗНЯЮЩИХ ВЕЩЕСТВ В '!G27/Площадь!$C29</f>
        <v>0.697247706422018</v>
      </c>
      <c r="H27" s="242" t="n">
        <f aca="false">'ВЫБРОСЫ ЗАГРЯЗНЯЮЩИХ ВЕЩЕСТВ В '!H27/Площадь!$C29</f>
        <v>0.844036697247707</v>
      </c>
      <c r="I27" s="242" t="n">
        <f aca="false">'ВЫБРОСЫ ЗАГРЯЗНЯЮЩИХ ВЕЩЕСТВ В '!I27/Площадь!$C29</f>
        <v>0.770642201834862</v>
      </c>
      <c r="J27" s="242" t="n">
        <f aca="false">'ВЫБРОСЫ ЗАГРЯЗНЯЮЩИХ ВЕЩЕСТВ В '!J27/Площадь!$C29</f>
        <v>0.825688073394496</v>
      </c>
      <c r="K27" s="242" t="n">
        <f aca="false">'ВЫБРОСЫ ЗАГРЯЗНЯЮЩИХ ВЕЩЕСТВ В '!K27/Площадь!$C29</f>
        <v>0.825688073394496</v>
      </c>
      <c r="L27" s="242" t="n">
        <f aca="false">'ВЫБРОСЫ ЗАГРЯЗНЯЮЩИХ ВЕЩЕСТВ В '!L27/Площадь!$C29</f>
        <v>0.788990825688073</v>
      </c>
      <c r="M27" s="242" t="n">
        <f aca="false">'ВЫБРОСЫ ЗАГРЯЗНЯЮЩИХ ВЕЩЕСТВ В '!M27/Площадь!$C29</f>
        <v>1.28440366972477</v>
      </c>
      <c r="N27" s="242" t="n">
        <f aca="false">'ВЫБРОСЫ ЗАГРЯЗНЯЮЩИХ ВЕЩЕСТВ В '!N27/Площадь!$C29</f>
        <v>0.844036697247707</v>
      </c>
      <c r="O27" s="242" t="n">
        <f aca="false">'ВЫБРОСЫ ЗАГРЯЗНЯЮЩИХ ВЕЩЕСТВ В '!O27/Площадь!$C29</f>
        <v>0.972477064220184</v>
      </c>
      <c r="P27" s="242" t="n">
        <f aca="false">'ВЫБРОСЫ ЗАГРЯЗНЯЮЩИХ ВЕЩЕСТВ В '!P27/Площадь!$C29</f>
        <v>1.02752293577982</v>
      </c>
      <c r="Q27" s="242" t="n">
        <f aca="false">'ВЫБРОСЫ ЗАГРЯЗНЯЮЩИХ ВЕЩЕСТВ В '!Q27/Площадь!$C29</f>
        <v>1.11926605504587</v>
      </c>
      <c r="R27" s="291" t="n">
        <f aca="false">'ВЫБРОСЫ ЗАГРЯЗНЯЮЩИХ ВЕЩЕСТВ В '!R27/Площадь!$C29</f>
        <v>1.15596330275229</v>
      </c>
    </row>
    <row r="28" customFormat="false" ht="15.75" hidden="false" customHeight="true" outlineLevel="0" collapsed="false">
      <c r="A28" s="205" t="n">
        <v>27</v>
      </c>
      <c r="B28" s="106" t="s">
        <v>29</v>
      </c>
      <c r="C28" s="290" t="n">
        <f aca="false">'ВЫБРОСЫ ЗАГРЯЗНЯЮЩИХ ВЕЩЕСТВ В '!C28/Площадь!$C30</f>
        <v>0.306859205776173</v>
      </c>
      <c r="D28" s="242" t="n">
        <f aca="false">'ВЫБРОСЫ ЗАГРЯЗНЯЮЩИХ ВЕЩЕСТВ В '!D28/Площадь!$C30</f>
        <v>0.306859205776173</v>
      </c>
      <c r="E28" s="242" t="n">
        <f aca="false">'ВЫБРОСЫ ЗАГРЯЗНЯЮЩИХ ВЕЩЕСТВ В '!E28/Площадь!$C30</f>
        <v>0.288808664259928</v>
      </c>
      <c r="F28" s="242" t="n">
        <f aca="false">'ВЫБРОСЫ ЗАГРЯЗНЯЮЩИХ ВЕЩЕСТВ В '!F28/Площадь!$C30</f>
        <v>0.324909747292419</v>
      </c>
      <c r="G28" s="242" t="n">
        <f aca="false">'ВЫБРОСЫ ЗАГРЯЗНЯЮЩИХ ВЕЩЕСТВ В '!G28/Площадь!$C30</f>
        <v>0.379061371841155</v>
      </c>
      <c r="H28" s="242" t="n">
        <f aca="false">'ВЫБРОСЫ ЗАГРЯЗНЯЮЩИХ ВЕЩЕСТВ В '!H28/Площадь!$C30</f>
        <v>0.397111913357401</v>
      </c>
      <c r="I28" s="242" t="n">
        <f aca="false">'ВЫБРОСЫ ЗАГРЯЗНЯЮЩИХ ВЕЩЕСТВ В '!I28/Площадь!$C30</f>
        <v>0.505415162454874</v>
      </c>
      <c r="J28" s="242" t="n">
        <f aca="false">'ВЫБРОСЫ ЗАГРЯЗНЯЮЩИХ ВЕЩЕСТВ В '!J28/Площадь!$C30</f>
        <v>0.505415162454874</v>
      </c>
      <c r="K28" s="242" t="n">
        <f aca="false">'ВЫБРОСЫ ЗАГРЯЗНЯЮЩИХ ВЕЩЕСТВ В '!K28/Площадь!$C30</f>
        <v>0.487364620938628</v>
      </c>
      <c r="L28" s="242" t="n">
        <f aca="false">'ВЫБРОСЫ ЗАГРЯЗНЯЮЩИХ ВЕЩЕСТВ В '!L28/Площадь!$C30</f>
        <v>0.523465703971119</v>
      </c>
      <c r="M28" s="242" t="n">
        <f aca="false">'ВЫБРОСЫ ЗАГРЯЗНЯЮЩИХ ВЕЩЕСТВ В '!M28/Площадь!$C30</f>
        <v>0.487364620938628</v>
      </c>
      <c r="N28" s="242" t="n">
        <f aca="false">'ВЫБРОСЫ ЗАГРЯЗНЯЮЩИХ ВЕЩЕСТВ В '!N28/Площадь!$C30</f>
        <v>0.595667870036101</v>
      </c>
      <c r="O28" s="242" t="n">
        <f aca="false">'ВЫБРОСЫ ЗАГРЯЗНЯЮЩИХ ВЕЩЕСТВ В '!O28/Площадь!$C30</f>
        <v>0.631768953068592</v>
      </c>
      <c r="P28" s="242" t="n">
        <f aca="false">'ВЫБРОСЫ ЗАГРЯЗНЯЮЩИХ ВЕЩЕСТВ В '!P28/Площадь!$C30</f>
        <v>0.667870036101083</v>
      </c>
      <c r="Q28" s="242" t="n">
        <f aca="false">'ВЫБРОСЫ ЗАГРЯЗНЯЮЩИХ ВЕЩЕСТВ В '!Q28/Площадь!$C30</f>
        <v>0.72202166064982</v>
      </c>
      <c r="R28" s="291" t="n">
        <f aca="false">'ВЫБРОСЫ ЗАГРЯЗНЯЮЩИХ ВЕЩЕСТВ В '!R28/Площадь!$C30</f>
        <v>0.667870036101083</v>
      </c>
    </row>
    <row r="29" customFormat="false" ht="15.75" hidden="false" customHeight="true" outlineLevel="0" collapsed="false">
      <c r="A29" s="207" t="n">
        <v>28</v>
      </c>
      <c r="B29" s="108" t="s">
        <v>30</v>
      </c>
      <c r="C29" s="292" t="n">
        <f aca="false">'ВЫБРОСЫ ЗАГРЯЗНЯЮЩИХ ВЕЩЕСТВ В '!C29/Площадь!$C31</f>
        <v>37.8571428571429</v>
      </c>
      <c r="D29" s="246" t="n">
        <f aca="false">'ВЫБРОСЫ ЗАГРЯЗНЯЮЩИХ ВЕЩЕСТВ В '!D29/Площадь!$C31</f>
        <v>37.1428571428571</v>
      </c>
      <c r="E29" s="246" t="n">
        <f aca="false">'ВЫБРОСЫ ЗАГРЯЗНЯЮЩИХ ВЕЩЕСТВ В '!E29/Площадь!$C31</f>
        <v>32.8571428571429</v>
      </c>
      <c r="F29" s="246" t="n">
        <f aca="false">'ВЫБРОСЫ ЗАГРЯЗНЯЮЩИХ ВЕЩЕСТВ В '!F29/Площадь!$C31</f>
        <v>28.5714285714286</v>
      </c>
      <c r="G29" s="246" t="n">
        <f aca="false">'ВЫБРОСЫ ЗАГРЯЗНЯЮЩИХ ВЕЩЕСТВ В '!G29/Площадь!$C31</f>
        <v>36.4285714285714</v>
      </c>
      <c r="H29" s="246" t="n">
        <f aca="false">'ВЫБРОСЫ ЗАГРЯЗНЯЮЩИХ ВЕЩЕСТВ В '!H29/Площадь!$C31</f>
        <v>40.7142857142857</v>
      </c>
      <c r="I29" s="246" t="n">
        <f aca="false">'ВЫБРОСЫ ЗАГРЯЗНЯЮЩИХ ВЕЩЕСТВ В '!I29/Площадь!$C31</f>
        <v>49.2857142857143</v>
      </c>
      <c r="J29" s="246" t="n">
        <f aca="false">'ВЫБРОСЫ ЗАГРЯЗНЯЮЩИХ ВЕЩЕСТВ В '!J29/Площадь!$C31</f>
        <v>49.2857142857143</v>
      </c>
      <c r="K29" s="246" t="n">
        <f aca="false">'ВЫБРОСЫ ЗАГРЯЗНЯЮЩИХ ВЕЩЕСТВ В '!K29/Площадь!$C31</f>
        <v>51.4285714285714</v>
      </c>
      <c r="L29" s="246" t="n">
        <f aca="false">'ВЫБРОСЫ ЗАГРЯЗНЯЮЩИХ ВЕЩЕСТВ В '!L29/Площадь!$C31</f>
        <v>50.7142857142857</v>
      </c>
      <c r="M29" s="246" t="n">
        <f aca="false">'ВЫБРОСЫ ЗАГРЯЗНЯЮЩИХ ВЕЩЕСТВ В '!M29/Площадь!$C31</f>
        <v>52.1428571428571</v>
      </c>
      <c r="N29" s="246" t="n">
        <f aca="false">'ВЫБРОСЫ ЗАГРЯЗНЯЮЩИХ ВЕЩЕСТВ В '!N29/Площадь!$C31</f>
        <v>55.7142857142857</v>
      </c>
      <c r="O29" s="246" t="n">
        <f aca="false">'ВЫБРОСЫ ЗАГРЯЗНЯЮЩИХ ВЕЩЕСТВ В '!O29/Площадь!$C31</f>
        <v>62.1428571428571</v>
      </c>
      <c r="P29" s="246" t="n">
        <f aca="false">'ВЫБРОСЫ ЗАГРЯЗНЯЮЩИХ ВЕЩЕСТВ В '!P29/Площадь!$C31</f>
        <v>60</v>
      </c>
      <c r="Q29" s="246" t="n">
        <f aca="false">'ВЫБРОСЫ ЗАГРЯЗНЯЮЩИХ ВЕЩЕСТВ В '!Q29/Площадь!$C31</f>
        <v>47.8571428571429</v>
      </c>
      <c r="R29" s="293" t="n">
        <f aca="false">'ВЫБРОСЫ ЗАГРЯЗНЯЮЩИХ ВЕЩЕСТВ В '!R29/Площадь!$C31</f>
        <v>47.8571428571429</v>
      </c>
    </row>
    <row r="30" customFormat="false" ht="15.75" hidden="false" customHeight="true" outlineLevel="0" collapsed="false">
      <c r="A30" s="210" t="n">
        <v>29</v>
      </c>
      <c r="B30" s="114" t="s">
        <v>31</v>
      </c>
      <c r="C30" s="288" t="n">
        <f aca="false">'ВЫБРОСЫ ЗАГРЯЗНЯЮЩИХ ВЕЩЕСТВ В '!C30/Площадь!$C32</f>
        <v>0.256410256410256</v>
      </c>
      <c r="D30" s="235" t="n">
        <f aca="false">'ВЫБРОСЫ ЗАГРЯЗНЯЮЩИХ ВЕЩЕСТВ В '!D30/Площадь!$C32</f>
        <v>0.256410256410256</v>
      </c>
      <c r="E30" s="235" t="n">
        <f aca="false">'ВЫБРОСЫ ЗАГРЯЗНЯЮЩИХ ВЕЩЕСТВ В '!E30/Площадь!$C32</f>
        <v>0.384615384615385</v>
      </c>
      <c r="F30" s="235" t="n">
        <f aca="false">'ВЫБРОСЫ ЗАГРЯЗНЯЮЩИХ ВЕЩЕСТВ В '!F30/Площадь!$C32</f>
        <v>0.384615384615385</v>
      </c>
      <c r="G30" s="235" t="n">
        <f aca="false">'ВЫБРОСЫ ЗАГРЯЗНЯЮЩИХ ВЕЩЕСТВ В '!G30/Площадь!$C32</f>
        <v>0.384615384615385</v>
      </c>
      <c r="H30" s="235" t="n">
        <f aca="false">'ВЫБРОСЫ ЗАГРЯЗНЯЮЩИХ ВЕЩЕСТВ В '!H30/Площадь!$C32</f>
        <v>0.512820512820513</v>
      </c>
      <c r="I30" s="235" t="n">
        <f aca="false">'ВЫБРОСЫ ЗАГРЯЗНЯЮЩИХ ВЕЩЕСТВ В '!I30/Площадь!$C32</f>
        <v>0.512820512820513</v>
      </c>
      <c r="J30" s="235" t="n">
        <f aca="false">'ВЫБРОСЫ ЗАГРЯЗНЯЮЩИХ ВЕЩЕСТВ В '!J30/Площадь!$C32</f>
        <v>0.769230769230769</v>
      </c>
      <c r="K30" s="235" t="n">
        <f aca="false">'ВЫБРОСЫ ЗАГРЯЗНЯЮЩИХ ВЕЩЕСТВ В '!K30/Площадь!$C32</f>
        <v>1.15384615384615</v>
      </c>
      <c r="L30" s="235" t="n">
        <f aca="false">'ВЫБРОСЫ ЗАГРЯЗНЯЮЩИХ ВЕЩЕСТВ В '!L30/Площадь!$C32</f>
        <v>1.28205128205128</v>
      </c>
      <c r="M30" s="235" t="n">
        <f aca="false">'ВЫБРОСЫ ЗАГРЯЗНЯЮЩИХ ВЕЩЕСТВ В '!M30/Площадь!$C32</f>
        <v>1.41025641025641</v>
      </c>
      <c r="N30" s="235" t="n">
        <f aca="false">'ВЫБРОСЫ ЗАГРЯЗНЯЮЩИХ ВЕЩЕСТВ В '!N30/Площадь!$C32</f>
        <v>1.41025641025641</v>
      </c>
      <c r="O30" s="235" t="n">
        <f aca="false">'ВЫБРОСЫ ЗАГРЯЗНЯЮЩИХ ВЕЩЕСТВ В '!O30/Площадь!$C32</f>
        <v>1.28205128205128</v>
      </c>
      <c r="P30" s="235" t="n">
        <f aca="false">'ВЫБРОСЫ ЗАГРЯЗНЯЮЩИХ ВЕЩЕСТВ В '!P30/Площадь!$C32</f>
        <v>1.02564102564103</v>
      </c>
      <c r="Q30" s="235" t="n">
        <f aca="false">'ВЫБРОСЫ ЗАГРЯЗНЯЮЩИХ ВЕЩЕСТВ В '!Q30/Площадь!$C32</f>
        <v>0.769230769230769</v>
      </c>
      <c r="R30" s="289" t="n">
        <f aca="false">'ВЫБРОСЫ ЗАГРЯЗНЯЮЩИХ ВЕЩЕСТВ В '!R30/Площадь!$C32</f>
        <v>1.02564102564103</v>
      </c>
    </row>
    <row r="31" customFormat="false" ht="15.75" hidden="false" customHeight="true" outlineLevel="0" collapsed="false">
      <c r="A31" s="211" t="n">
        <v>30</v>
      </c>
      <c r="B31" s="116" t="s">
        <v>32</v>
      </c>
      <c r="C31" s="290" t="n">
        <f aca="false">'ВЫБРОСЫ ЗАГРЯЗНЯЮЩИХ ВЕЩЕСТВ В '!C31/Площадь!$C33</f>
        <v>0.0401606425702811</v>
      </c>
      <c r="D31" s="242" t="n">
        <f aca="false">'ВЫБРОСЫ ЗАГРЯЗНЯЮЩИХ ВЕЩЕСТВ В '!D31/Площадь!$C33</f>
        <v>0.107095046854083</v>
      </c>
      <c r="E31" s="242" t="n">
        <f aca="false">'ВЫБРОСЫ ЗАГРЯЗНЯЮЩИХ ВЕЩЕСТВ В '!E31/Площадь!$C33</f>
        <v>0.0803212851405623</v>
      </c>
      <c r="F31" s="242" t="n">
        <f aca="false">'ВЫБРОСЫ ЗАГРЯЗНЯЮЩИХ ВЕЩЕСТВ В '!F31/Площадь!$C33</f>
        <v>0.0535475234270415</v>
      </c>
      <c r="G31" s="242" t="n">
        <f aca="false">'ВЫБРОСЫ ЗАГРЯЗНЯЮЩИХ ВЕЩЕСТВ В '!G31/Площадь!$C33</f>
        <v>0.0267737617135208</v>
      </c>
      <c r="H31" s="242" t="n">
        <f aca="false">'ВЫБРОСЫ ЗАГРЯЗНЯЮЩИХ ВЕЩЕСТВ В '!H31/Площадь!$C33</f>
        <v>0.0401606425702811</v>
      </c>
      <c r="I31" s="242" t="n">
        <f aca="false">'ВЫБРОСЫ ЗАГРЯЗНЯЮЩИХ ВЕЩЕСТВ В '!I31/Площадь!$C33</f>
        <v>0.0535475234270415</v>
      </c>
      <c r="J31" s="242" t="n">
        <f aca="false">'ВЫБРОСЫ ЗАГРЯЗНЯЮЩИХ ВЕЩЕСТВ В '!J31/Площадь!$C33</f>
        <v>0.0535475234270415</v>
      </c>
      <c r="K31" s="242" t="n">
        <f aca="false">'ВЫБРОСЫ ЗАГРЯЗНЯЮЩИХ ВЕЩЕСТВ В '!K31/Площадь!$C33</f>
        <v>0.0937081659973226</v>
      </c>
      <c r="L31" s="242" t="n">
        <f aca="false">'ВЫБРОСЫ ЗАГРЯЗНЯЮЩИХ ВЕЩЕСТВ В '!L31/Площадь!$C33</f>
        <v>0.0669344042838019</v>
      </c>
      <c r="M31" s="242" t="n">
        <f aca="false">'ВЫБРОСЫ ЗАГРЯЗНЯЮЩИХ ВЕЩЕСТВ В '!M31/Площадь!$C33</f>
        <v>0.0401606425702811</v>
      </c>
      <c r="N31" s="242" t="n">
        <f aca="false">'ВЫБРОСЫ ЗАГРЯЗНЯЮЩИХ ВЕЩЕСТВ В '!N31/Площадь!$C33</f>
        <v>0.0267737617135208</v>
      </c>
      <c r="O31" s="242" t="n">
        <f aca="false">'ВЫБРОСЫ ЗАГРЯЗНЯЮЩИХ ВЕЩЕСТВ В '!O31/Площадь!$C33</f>
        <v>0.0401606425702811</v>
      </c>
      <c r="P31" s="242" t="n">
        <f aca="false">'ВЫБРОСЫ ЗАГРЯЗНЯЮЩИХ ВЕЩЕСТВ В '!P31/Площадь!$C33</f>
        <v>0.0535475234270415</v>
      </c>
      <c r="Q31" s="242" t="n">
        <f aca="false">'ВЫБРОСЫ ЗАГРЯЗНЯЮЩИХ ВЕЩЕСТВ В '!Q31/Площадь!$C33</f>
        <v>0.0803212851405623</v>
      </c>
      <c r="R31" s="291" t="n">
        <f aca="false">'ВЫБРОСЫ ЗАГРЯЗНЯЮЩИХ ВЕЩЕСТВ В '!R31/Площадь!$C33</f>
        <v>0.0401606425702811</v>
      </c>
    </row>
    <row r="32" customFormat="false" ht="15.75" hidden="false" customHeight="true" outlineLevel="0" collapsed="false">
      <c r="A32" s="211" t="n">
        <v>31</v>
      </c>
      <c r="B32" s="116" t="s">
        <v>33</v>
      </c>
      <c r="C32" s="294"/>
      <c r="D32" s="295"/>
      <c r="E32" s="295"/>
      <c r="F32" s="295"/>
      <c r="G32" s="295"/>
      <c r="H32" s="295"/>
      <c r="I32" s="295"/>
      <c r="J32" s="295"/>
      <c r="K32" s="295"/>
      <c r="L32" s="242" t="n">
        <f aca="false">'ВЫБРОСЫ ЗАГРЯЗНЯЮЩИХ ВЕЩЕСТВ В '!L32/Площадь!$C34</f>
        <v>0.804597701149425</v>
      </c>
      <c r="M32" s="242" t="n">
        <f aca="false">'ВЫБРОСЫ ЗАГРЯЗНЯЮЩИХ ВЕЩЕСТВ В '!M32/Площадь!$C34</f>
        <v>0.881226053639847</v>
      </c>
      <c r="N32" s="242" t="n">
        <f aca="false">'ВЫБРОСЫ ЗАГРЯЗНЯЮЩИХ ВЕЩЕСТВ В '!N32/Площадь!$C34</f>
        <v>1.18773946360153</v>
      </c>
      <c r="O32" s="242" t="n">
        <f aca="false">'ВЫБРОСЫ ЗАГРЯЗНЯЮЩИХ ВЕЩЕСТВ В '!O32/Площадь!$C34</f>
        <v>1.11111111111111</v>
      </c>
      <c r="P32" s="242" t="n">
        <f aca="false">'ВЫБРОСЫ ЗАГРЯЗНЯЮЩИХ ВЕЩЕСТВ В '!P32/Площадь!$C34</f>
        <v>0.881226053639847</v>
      </c>
      <c r="Q32" s="242" t="n">
        <f aca="false">'ВЫБРОСЫ ЗАГРЯЗНЯЮЩИХ ВЕЩЕСТВ В '!Q32/Площадь!$C34</f>
        <v>1.18773946360153</v>
      </c>
      <c r="R32" s="291" t="n">
        <f aca="false">'ВЫБРОСЫ ЗАГРЯЗНЯЮЩИХ ВЕЩЕСТВ В '!R32/Площадь!$C34</f>
        <v>1.4176245210728</v>
      </c>
    </row>
    <row r="33" customFormat="false" ht="15.75" hidden="false" customHeight="true" outlineLevel="0" collapsed="false">
      <c r="A33" s="211" t="n">
        <v>32</v>
      </c>
      <c r="B33" s="116" t="s">
        <v>34</v>
      </c>
      <c r="C33" s="290" t="n">
        <f aca="false">'ВЫБРОСЫ ЗАГРЯЗНЯЮЩИХ ВЕЩЕСТВ В '!C33/Площадь!$C35</f>
        <v>1.49668874172185</v>
      </c>
      <c r="D33" s="242" t="n">
        <f aca="false">'ВЫБРОСЫ ЗАГРЯЗНЯЮЩИХ ВЕЩЕСТВ В '!D33/Площадь!$C35</f>
        <v>2.01324503311258</v>
      </c>
      <c r="E33" s="242" t="n">
        <f aca="false">'ВЫБРОСЫ ЗАГРЯЗНЯЮЩИХ ВЕЩЕСТВ В '!E33/Площадь!$C35</f>
        <v>1.89403973509934</v>
      </c>
      <c r="F33" s="242" t="n">
        <f aca="false">'ВЫБРОСЫ ЗАГРЯЗНЯЮЩИХ ВЕЩЕСТВ В '!F33/Площадь!$C35</f>
        <v>1.94701986754967</v>
      </c>
      <c r="G33" s="242" t="n">
        <f aca="false">'ВЫБРОСЫ ЗАГРЯЗНЯЮЩИХ ВЕЩЕСТВ В '!G33/Площадь!$C35</f>
        <v>1.98675496688742</v>
      </c>
      <c r="H33" s="242" t="n">
        <f aca="false">'ВЫБРОСЫ ЗАГРЯЗНЯЮЩИХ ВЕЩЕСТВ В '!H33/Площадь!$C35</f>
        <v>1.84105960264901</v>
      </c>
      <c r="I33" s="242" t="n">
        <f aca="false">'ВЫБРОСЫ ЗАГРЯЗНЯЮЩИХ ВЕЩЕСТВ В '!I33/Площадь!$C35</f>
        <v>2.13245033112583</v>
      </c>
      <c r="J33" s="242" t="n">
        <f aca="false">'ВЫБРОСЫ ЗАГРЯЗНЯЮЩИХ ВЕЩЕСТВ В '!J33/Площадь!$C35</f>
        <v>2.86092715231788</v>
      </c>
      <c r="K33" s="242" t="n">
        <f aca="false">'ВЫБРОСЫ ЗАГРЯЗНЯЮЩИХ ВЕЩЕСТВ В '!K33/Площадь!$C35</f>
        <v>2.71523178807947</v>
      </c>
      <c r="L33" s="242" t="n">
        <f aca="false">'ВЫБРОСЫ ЗАГРЯЗНЯЮЩИХ ВЕЩЕСТВ В '!L33/Площадь!$C35</f>
        <v>2.50331125827815</v>
      </c>
      <c r="M33" s="242" t="n">
        <f aca="false">'ВЫБРОСЫ ЗАГРЯЗНЯЮЩИХ ВЕЩЕСТВ В '!M33/Площадь!$C35</f>
        <v>2.52980132450331</v>
      </c>
      <c r="N33" s="242" t="n">
        <f aca="false">'ВЫБРОСЫ ЗАГРЯЗНЯЮЩИХ ВЕЩЕСТВ В '!N33/Площадь!$C35</f>
        <v>3.20529801324503</v>
      </c>
      <c r="O33" s="242" t="n">
        <f aca="false">'ВЫБРОСЫ ЗАГРЯЗНЯЮЩИХ ВЕЩЕСТВ В '!O33/Площадь!$C35</f>
        <v>5.65562913907285</v>
      </c>
      <c r="P33" s="242" t="n">
        <f aca="false">'ВЫБРОСЫ ЗАГРЯЗНЯЮЩИХ ВЕЩЕСТВ В '!P33/Площадь!$C35</f>
        <v>10.9271523178808</v>
      </c>
      <c r="Q33" s="242" t="n">
        <f aca="false">'ВЫБРОСЫ ЗАГРЯЗНЯЮЩИХ ВЕЩЕСТВ В '!Q33/Площадь!$C35</f>
        <v>5.72185430463576</v>
      </c>
      <c r="R33" s="291" t="n">
        <f aca="false">'ВЫБРОСЫ ЗАГРЯЗНЯЮЩИХ ВЕЩЕСТВ В '!R33/Площадь!$C35</f>
        <v>5.49668874172185</v>
      </c>
    </row>
    <row r="34" customFormat="false" ht="15.75" hidden="false" customHeight="true" outlineLevel="0" collapsed="false">
      <c r="A34" s="211" t="n">
        <v>33</v>
      </c>
      <c r="B34" s="116" t="s">
        <v>35</v>
      </c>
      <c r="C34" s="290" t="n">
        <f aca="false">'ВЫБРОСЫ ЗАГРЯЗНЯЮЩИХ ВЕЩЕСТВ В '!C34/Площадь!$C36</f>
        <v>2.6734693877551</v>
      </c>
      <c r="D34" s="242" t="n">
        <f aca="false">'ВЫБРОСЫ ЗАГРЯЗНЯЮЩИХ ВЕЩЕСТВ В '!D34/Площадь!$C36</f>
        <v>2.38775510204082</v>
      </c>
      <c r="E34" s="242" t="n">
        <f aca="false">'ВЫБРОСЫ ЗАГРЯЗНЯЮЩИХ ВЕЩЕСТВ В '!E34/Площадь!$C36</f>
        <v>2.63265306122449</v>
      </c>
      <c r="F34" s="242" t="n">
        <f aca="false">'ВЫБРОСЫ ЗАГРЯЗНЯЮЩИХ ВЕЩЕСТВ В '!F34/Площадь!$C36</f>
        <v>2.55102040816327</v>
      </c>
      <c r="G34" s="242" t="n">
        <f aca="false">'ВЫБРОСЫ ЗАГРЯЗНЯЮЩИХ ВЕЩЕСТВ В '!G34/Площадь!$C36</f>
        <v>2.10204081632653</v>
      </c>
      <c r="H34" s="242" t="n">
        <f aca="false">'ВЫБРОСЫ ЗАГРЯЗНЯЮЩИХ ВЕЩЕСТВ В '!H34/Площадь!$C36</f>
        <v>2.55102040816327</v>
      </c>
      <c r="I34" s="242" t="n">
        <f aca="false">'ВЫБРОСЫ ЗАГРЯЗНЯЮЩИХ ВЕЩЕСТВ В '!I34/Площадь!$C36</f>
        <v>2.69387755102041</v>
      </c>
      <c r="J34" s="242" t="n">
        <f aca="false">'ВЫБРОСЫ ЗАГРЯЗНЯЮЩИХ ВЕЩЕСТВ В '!J34/Площадь!$C36</f>
        <v>2.73469387755102</v>
      </c>
      <c r="K34" s="242" t="n">
        <f aca="false">'ВЫБРОСЫ ЗАГРЯЗНЯЮЩИХ ВЕЩЕСТВ В '!K34/Площадь!$C36</f>
        <v>2.6530612244898</v>
      </c>
      <c r="L34" s="242" t="n">
        <f aca="false">'ВЫБРОСЫ ЗАГРЯЗНЯЮЩИХ ВЕЩЕСТВ В '!L34/Площадь!$C36</f>
        <v>2.40816326530612</v>
      </c>
      <c r="M34" s="242" t="n">
        <f aca="false">'ВЫБРОСЫ ЗАГРЯЗНЯЮЩИХ ВЕЩЕСТВ В '!M34/Площадь!$C36</f>
        <v>2.42857142857143</v>
      </c>
      <c r="N34" s="242" t="n">
        <f aca="false">'ВЫБРОСЫ ЗАГРЯЗНЯЮЩИХ ВЕЩЕСТВ В '!N34/Площадь!$C36</f>
        <v>2.59183673469388</v>
      </c>
      <c r="O34" s="242" t="n">
        <f aca="false">'ВЫБРОСЫ ЗАГРЯЗНЯЮЩИХ ВЕЩЕСТВ В '!O34/Площадь!$C36</f>
        <v>2.10204081632653</v>
      </c>
      <c r="P34" s="242" t="n">
        <f aca="false">'ВЫБРОСЫ ЗАГРЯЗНЯЮЩИХ ВЕЩЕСТВ В '!P34/Площадь!$C36</f>
        <v>0.673469387755102</v>
      </c>
      <c r="Q34" s="242" t="n">
        <f aca="false">'ВЫБРОСЫ ЗАГРЯЗНЯЮЩИХ ВЕЩЕСТВ В '!Q34/Площадь!$C36</f>
        <v>2.12244897959184</v>
      </c>
      <c r="R34" s="291" t="n">
        <f aca="false">'ВЫБРОСЫ ЗАГРЯЗНЯЮЩИХ ВЕЩЕСТВ В '!R34/Площадь!$C36</f>
        <v>2.28571428571429</v>
      </c>
    </row>
    <row r="35" customFormat="false" ht="15.75" hidden="false" customHeight="true" outlineLevel="0" collapsed="false">
      <c r="A35" s="211" t="n">
        <v>34</v>
      </c>
      <c r="B35" s="116" t="s">
        <v>36</v>
      </c>
      <c r="C35" s="290" t="n">
        <f aca="false">'ВЫБРОСЫ ЗАГРЯЗНЯЮЩИХ ВЕЩЕСТВ В '!C35/Площадь!$C37</f>
        <v>1.95748449955713</v>
      </c>
      <c r="D35" s="242" t="n">
        <f aca="false">'ВЫБРОСЫ ЗАГРЯЗНЯЮЩИХ ВЕЩЕСТВ В '!D35/Площадь!$C37</f>
        <v>1.95748449955713</v>
      </c>
      <c r="E35" s="242" t="n">
        <f aca="false">'ВЫБРОСЫ ЗАГРЯЗНЯЮЩИХ ВЕЩЕСТВ В '!E35/Площадь!$C37</f>
        <v>2.01062887511072</v>
      </c>
      <c r="F35" s="242" t="n">
        <f aca="false">'ВЫБРОСЫ ЗАГРЯЗНЯЮЩИХ ВЕЩЕСТВ В '!F35/Площадь!$C37</f>
        <v>1.95748449955713</v>
      </c>
      <c r="G35" s="242" t="n">
        <f aca="false">'ВЫБРОСЫ ЗАГРЯЗНЯЮЩИХ ВЕЩЕСТВ В '!G35/Площадь!$C37</f>
        <v>1.72719220549159</v>
      </c>
      <c r="H35" s="242" t="n">
        <f aca="false">'ВЫБРОСЫ ЗАГРЯЗНЯЮЩИХ ВЕЩЕСТВ В '!H35/Площадь!$C37</f>
        <v>1.78033658104517</v>
      </c>
      <c r="I35" s="242" t="n">
        <f aca="false">'ВЫБРОСЫ ЗАГРЯЗНЯЮЩИХ ВЕЩЕСТВ В '!I35/Площадь!$C37</f>
        <v>1.57661647475642</v>
      </c>
      <c r="J35" s="242" t="n">
        <f aca="false">'ВЫБРОСЫ ЗАГРЯЗНЯЮЩИХ ВЕЩЕСТВ В '!J35/Площадь!$C37</f>
        <v>1.51461470327724</v>
      </c>
      <c r="K35" s="242" t="n">
        <f aca="false">'ВЫБРОСЫ ЗАГРЯЗНЯЮЩИХ ВЕЩЕСТВ В '!K35/Площадь!$C37</f>
        <v>1.53232949512843</v>
      </c>
      <c r="L35" s="242" t="n">
        <f aca="false">'ВЫБРОСЫ ЗАГРЯЗНЯЮЩИХ ВЕЩЕСТВ В '!L35/Площадь!$C37</f>
        <v>1.36403897254207</v>
      </c>
      <c r="M35" s="242" t="n">
        <f aca="false">'ВЫБРОСЫ ЗАГРЯЗНЯЮЩИХ ВЕЩЕСТВ В '!M35/Площадь!$C37</f>
        <v>1.41718334809566</v>
      </c>
      <c r="N35" s="242" t="n">
        <f aca="false">'ВЫБРОСЫ ЗАГРЯЗНЯЮЩИХ ВЕЩЕСТВ В '!N35/Площадь!$C37</f>
        <v>1.42604074402126</v>
      </c>
      <c r="O35" s="242" t="n">
        <f aca="false">'ВЫБРОСЫ ЗАГРЯЗНЯЮЩИХ ВЕЩЕСТВ В '!O35/Площадь!$C37</f>
        <v>1.22232063773251</v>
      </c>
      <c r="P35" s="242" t="n">
        <f aca="false">'ВЫБРОСЫ ЗАГРЯЗНЯЮЩИХ ВЕЩЕСТВ В '!P35/Площадь!$C37</f>
        <v>1.28432240921169</v>
      </c>
      <c r="Q35" s="242" t="n">
        <f aca="false">'ВЫБРОСЫ ЗАГРЯЗНЯЮЩИХ ВЕЩЕСТВ В '!Q35/Площадь!$C37</f>
        <v>1.27546501328609</v>
      </c>
      <c r="R35" s="291" t="n">
        <f aca="false">'ВЫБРОСЫ ЗАГРЯЗНЯЮЩИХ ВЕЩЕСТВ В '!R35/Площадь!$C37</f>
        <v>1.55004428697963</v>
      </c>
    </row>
    <row r="36" customFormat="false" ht="15.75" hidden="false" customHeight="true" outlineLevel="0" collapsed="false">
      <c r="A36" s="211" t="n">
        <v>35</v>
      </c>
      <c r="B36" s="116" t="s">
        <v>37</v>
      </c>
      <c r="C36" s="290" t="n">
        <f aca="false">'ВЫБРОСЫ ЗАГРЯЗНЯЮЩИХ ВЕЩЕСТВ В '!C36/Площадь!$C38</f>
        <v>1.44554455445545</v>
      </c>
      <c r="D36" s="242" t="n">
        <f aca="false">'ВЫБРОСЫ ЗАГРЯЗНЯЮЩИХ ВЕЩЕСТВ В '!D36/Площадь!$C38</f>
        <v>1.72277227722772</v>
      </c>
      <c r="E36" s="242" t="n">
        <f aca="false">'ВЫБРОСЫ ЗАГРЯЗНЯЮЩИХ ВЕЩЕСТВ В '!E36/Площадь!$C38</f>
        <v>1.61386138613861</v>
      </c>
      <c r="F36" s="242" t="n">
        <f aca="false">'ВЫБРОСЫ ЗАГРЯЗНЯЮЩИХ ВЕЩЕСТВ В '!F36/Площадь!$C38</f>
        <v>1.83168316831683</v>
      </c>
      <c r="G36" s="242" t="n">
        <f aca="false">'ВЫБРОСЫ ЗАГРЯЗНЯЮЩИХ ВЕЩЕСТВ В '!G36/Площадь!$C38</f>
        <v>1.73267326732673</v>
      </c>
      <c r="H36" s="242" t="n">
        <f aca="false">'ВЫБРОСЫ ЗАГРЯЗНЯЮЩИХ ВЕЩЕСТВ В '!H36/Площадь!$C38</f>
        <v>1.74257425742574</v>
      </c>
      <c r="I36" s="242" t="n">
        <f aca="false">'ВЫБРОСЫ ЗАГРЯЗНЯЮЩИХ ВЕЩЕСТВ В '!I36/Площадь!$C38</f>
        <v>1.52475247524752</v>
      </c>
      <c r="J36" s="242" t="n">
        <f aca="false">'ВЫБРОСЫ ЗАГРЯЗНЯЮЩИХ ВЕЩЕСТВ В '!J36/Площадь!$C38</f>
        <v>1.98019801980198</v>
      </c>
      <c r="K36" s="242" t="n">
        <f aca="false">'ВЫБРОСЫ ЗАГРЯЗНЯЮЩИХ ВЕЩЕСТВ В '!K36/Площадь!$C38</f>
        <v>1.91089108910891</v>
      </c>
      <c r="L36" s="242" t="n">
        <f aca="false">'ВЫБРОСЫ ЗАГРЯЗНЯЮЩИХ ВЕЩЕСТВ В '!L36/Площадь!$C38</f>
        <v>1.92079207920792</v>
      </c>
      <c r="M36" s="242" t="n">
        <f aca="false">'ВЫБРОСЫ ЗАГРЯЗНЯЮЩИХ ВЕЩЕСТВ В '!M36/Площадь!$C38</f>
        <v>1.63366336633663</v>
      </c>
      <c r="N36" s="242" t="n">
        <f aca="false">'ВЫБРОСЫ ЗАГРЯЗНЯЮЩИХ ВЕЩЕСТВ В '!N36/Площадь!$C38</f>
        <v>1.67326732673267</v>
      </c>
      <c r="O36" s="242" t="n">
        <f aca="false">'ВЫБРОСЫ ЗАГРЯЗНЯЮЩИХ ВЕЩЕСТВ В '!O36/Площадь!$C38</f>
        <v>1.93069306930693</v>
      </c>
      <c r="P36" s="242" t="n">
        <f aca="false">'ВЫБРОСЫ ЗАГРЯЗНЯЮЩИХ ВЕЩЕСТВ В '!P36/Площадь!$C38</f>
        <v>0.564356435643564</v>
      </c>
      <c r="Q36" s="242" t="n">
        <f aca="false">'ВЫБРОСЫ ЗАГРЯЗНЯЮЩИХ ВЕЩЕСТВ В '!Q36/Площадь!$C38</f>
        <v>1.56435643564356</v>
      </c>
      <c r="R36" s="291" t="n">
        <f aca="false">'ВЫБРОСЫ ЗАГРЯЗНЯЮЩИХ ВЕЩЕСТВ В '!R36/Площадь!$C38</f>
        <v>1.73267326732673</v>
      </c>
    </row>
    <row r="37" customFormat="false" ht="15.75" hidden="false" customHeight="true" outlineLevel="0" collapsed="false">
      <c r="A37" s="212" t="n">
        <v>36</v>
      </c>
      <c r="B37" s="122" t="s">
        <v>38</v>
      </c>
      <c r="C37" s="296"/>
      <c r="D37" s="297"/>
      <c r="E37" s="297"/>
      <c r="F37" s="297"/>
      <c r="G37" s="297"/>
      <c r="H37" s="297"/>
      <c r="I37" s="297"/>
      <c r="J37" s="297"/>
      <c r="K37" s="297"/>
      <c r="L37" s="246" t="n">
        <f aca="false">'ВЫБРОСЫ ЗАГРЯЗНЯЮЩИХ ВЕЩЕСТВ В '!L37/Площадь!$C39</f>
        <v>1.11111111111111</v>
      </c>
      <c r="M37" s="246" t="n">
        <f aca="false">'ВЫБРОСЫ ЗАГРЯЗНЯЮЩИХ ВЕЩЕСТВ В '!M37/Площадь!$C39</f>
        <v>2.22222222222222</v>
      </c>
      <c r="N37" s="246" t="n">
        <f aca="false">'ВЫБРОСЫ ЗАГРЯЗНЯЮЩИХ ВЕЩЕСТВ В '!N37/Площадь!$C39</f>
        <v>4.44444444444445</v>
      </c>
      <c r="O37" s="246" t="n">
        <f aca="false">'ВЫБРОСЫ ЗАГРЯЗНЯЮЩИХ ВЕЩЕСТВ В '!O37/Площадь!$C39</f>
        <v>5.55555555555556</v>
      </c>
      <c r="P37" s="246" t="n">
        <f aca="false">'ВЫБРОСЫ ЗАГРЯЗНЯЮЩИХ ВЕЩЕСТВ В '!P37/Площадь!$C39</f>
        <v>3.33333333333333</v>
      </c>
      <c r="Q37" s="246" t="n">
        <f aca="false">'ВЫБРОСЫ ЗАГРЯЗНЯЮЩИХ ВЕЩЕСТВ В '!Q37/Площадь!$C39</f>
        <v>3.33333333333333</v>
      </c>
      <c r="R37" s="293" t="n">
        <f aca="false">'ВЫБРОСЫ ЗАГРЯЗНЯЮЩИХ ВЕЩЕСТВ В '!R37/Площадь!$C39</f>
        <v>7.77777777777778</v>
      </c>
    </row>
    <row r="38" customFormat="false" ht="15.75" hidden="false" customHeight="true" outlineLevel="0" collapsed="false">
      <c r="A38" s="210" t="n">
        <v>37</v>
      </c>
      <c r="B38" s="114" t="s">
        <v>39</v>
      </c>
      <c r="C38" s="288" t="n">
        <f aca="false">'ВЫБРОСЫ ЗАГРЯЗНЯЮЩИХ ВЕЩЕСТВ В '!C38/Площадь!$C40</f>
        <v>0.536779324055666</v>
      </c>
      <c r="D38" s="235" t="n">
        <f aca="false">'ВЫБРОСЫ ЗАГРЯЗНЯЮЩИХ ВЕЩЕСТВ В '!D38/Площадь!$C40</f>
        <v>0.47713717693837</v>
      </c>
      <c r="E38" s="235" t="n">
        <f aca="false">'ВЫБРОСЫ ЗАГРЯЗНЯЮЩИХ ВЕЩЕСТВ В '!E38/Площадь!$C40</f>
        <v>0.337972166998012</v>
      </c>
      <c r="F38" s="235" t="n">
        <f aca="false">'ВЫБРОСЫ ЗАГРЯЗНЯЮЩИХ ВЕЩЕСТВ В '!F38/Площадь!$C40</f>
        <v>0.377733598409543</v>
      </c>
      <c r="G38" s="235" t="n">
        <f aca="false">'ВЫБРОСЫ ЗАГРЯЗНЯЮЩИХ ВЕЩЕСТВ В '!G38/Площадь!$C40</f>
        <v>0.397614314115308</v>
      </c>
      <c r="H38" s="235" t="n">
        <f aca="false">'ВЫБРОСЫ ЗАГРЯЗНЯЮЩИХ ВЕЩЕСТВ В '!H38/Площадь!$C40</f>
        <v>0.357852882703777</v>
      </c>
      <c r="I38" s="235" t="n">
        <f aca="false">'ВЫБРОСЫ ЗАГРЯЗНЯЮЩИХ ВЕЩЕСТВ В '!I38/Площадь!$C40</f>
        <v>0.337972166998012</v>
      </c>
      <c r="J38" s="235" t="n">
        <f aca="false">'ВЫБРОСЫ ЗАГРЯЗНЯЮЩИХ ВЕЩЕСТВ В '!J38/Площадь!$C40</f>
        <v>0.357852882703777</v>
      </c>
      <c r="K38" s="235" t="n">
        <f aca="false">'ВЫБРОСЫ ЗАГРЯЗНЯЮЩИХ ВЕЩЕСТВ В '!K38/Площадь!$C40</f>
        <v>0.318091451292247</v>
      </c>
      <c r="L38" s="235" t="n">
        <f aca="false">'ВЫБРОСЫ ЗАГРЯЗНЯЮЩИХ ВЕЩЕСТВ В '!L38/Площадь!$C40</f>
        <v>0.25844930417495</v>
      </c>
      <c r="M38" s="235" t="n">
        <f aca="false">'ВЫБРОСЫ ЗАГРЯЗНЯЮЩИХ ВЕЩЕСТВ В '!M38/Площадь!$C40</f>
        <v>0.21868787276342</v>
      </c>
      <c r="N38" s="235" t="n">
        <f aca="false">'ВЫБРОСЫ ЗАГРЯЗНЯЮЩИХ ВЕЩЕСТВ В '!N38/Площадь!$C40</f>
        <v>0.278330019880716</v>
      </c>
      <c r="O38" s="235" t="n">
        <f aca="false">'ВЫБРОСЫ ЗАГРЯЗНЯЮЩИХ ВЕЩЕСТВ В '!O38/Площадь!$C40</f>
        <v>0.278330019880716</v>
      </c>
      <c r="P38" s="235" t="n">
        <f aca="false">'ВЫБРОСЫ ЗАГРЯЗНЯЮЩИХ ВЕЩЕСТВ В '!P38/Площадь!$C40</f>
        <v>0.278330019880716</v>
      </c>
      <c r="Q38" s="235" t="n">
        <f aca="false">'ВЫБРОСЫ ЗАГРЯЗНЯЮЩИХ ВЕЩЕСТВ В '!Q38/Площадь!$C40</f>
        <v>0.25844930417495</v>
      </c>
      <c r="R38" s="289" t="n">
        <f aca="false">'ВЫБРОСЫ ЗАГРЯЗНЯЮЩИХ ВЕЩЕСТВ В '!R38/Площадь!$C40</f>
        <v>0.198807157057654</v>
      </c>
    </row>
    <row r="39" customFormat="false" ht="15.75" hidden="false" customHeight="true" outlineLevel="0" collapsed="false">
      <c r="A39" s="211" t="n">
        <v>38</v>
      </c>
      <c r="B39" s="116" t="s">
        <v>40</v>
      </c>
      <c r="C39" s="290" t="n">
        <f aca="false">'ВЫБРОСЫ ЗАГРЯЗНЯЮЩИХ ВЕЩЕСТВ В '!C39/Площадь!$C41</f>
        <v>0.277777777777778</v>
      </c>
      <c r="D39" s="242" t="n">
        <f aca="false">'ВЫБРОСЫ ЗАГРЯЗНЯЮЩИХ ВЕЩЕСТВ В '!D39/Площадь!$C41</f>
        <v>0.277777777777778</v>
      </c>
      <c r="E39" s="242" t="n">
        <f aca="false">'ВЫБРОСЫ ЗАГРЯЗНЯЮЩИХ ВЕЩЕСТВ В '!E39/Площадь!$C41</f>
        <v>0.277777777777778</v>
      </c>
      <c r="F39" s="242" t="n">
        <f aca="false">'ВЫБРОСЫ ЗАГРЯЗНЯЮЩИХ ВЕЩЕСТВ В '!F39/Площадь!$C41</f>
        <v>0.277777777777778</v>
      </c>
      <c r="G39" s="242" t="n">
        <f aca="false">'ВЫБРОСЫ ЗАГРЯЗНЯЮЩИХ ВЕЩЕСТВ В '!G39/Площадь!$C41</f>
        <v>0.277777777777778</v>
      </c>
      <c r="H39" s="242" t="n">
        <f aca="false">'ВЫБРОСЫ ЗАГРЯЗНЯЮЩИХ ВЕЩЕСТВ В '!H39/Площадь!$C41</f>
        <v>0.277777777777778</v>
      </c>
      <c r="I39" s="242" t="n">
        <f aca="false">'ВЫБРОСЫ ЗАГРЯЗНЯЮЩИХ ВЕЩЕСТВ В '!I39/Площадь!$C41</f>
        <v>0.0277777777777778</v>
      </c>
      <c r="J39" s="242" t="n">
        <f aca="false">'ВЫБРОСЫ ЗАГРЯЗНЯЮЩИХ ВЕЩЕСТВ В '!J39/Площадь!$C41</f>
        <v>0.0555555555555556</v>
      </c>
      <c r="K39" s="242" t="n">
        <f aca="false">'ВЫБРОСЫ ЗАГРЯЗНЯЮЩИХ ВЕЩЕСТВ В '!K39/Площадь!$C41</f>
        <v>0.166666666666667</v>
      </c>
      <c r="L39" s="242" t="n">
        <f aca="false">'ВЫБРОСЫ ЗАГРЯЗНЯЮЩИХ ВЕЩЕСТВ В '!L39/Площадь!$C41</f>
        <v>0.111111111111111</v>
      </c>
      <c r="M39" s="242" t="n">
        <f aca="false">'ВЫБРОСЫ ЗАГРЯЗНЯЮЩИХ ВЕЩЕСТВ В '!M39/Площадь!$C41</f>
        <v>0.111111111111111</v>
      </c>
      <c r="N39" s="242" t="n">
        <f aca="false">'ВЫБРОСЫ ЗАГРЯЗНЯЮЩИХ ВЕЩЕСТВ В '!N39/Площадь!$C41</f>
        <v>0.277777777777778</v>
      </c>
      <c r="O39" s="242" t="n">
        <f aca="false">'ВЫБРОСЫ ЗАГРЯЗНЯЮЩИХ ВЕЩЕСТВ В '!O39/Площадь!$C41</f>
        <v>0.277777777777778</v>
      </c>
      <c r="P39" s="242" t="n">
        <f aca="false">'ВЫБРОСЫ ЗАГРЯЗНЯЮЩИХ ВЕЩЕСТВ В '!P39/Площадь!$C41</f>
        <v>0.277777777777778</v>
      </c>
      <c r="Q39" s="242" t="n">
        <f aca="false">'ВЫБРОСЫ ЗАГРЯЗНЯЮЩИХ ВЕЩЕСТВ В '!Q39/Площадь!$C41</f>
        <v>2.22222222222222</v>
      </c>
      <c r="R39" s="291" t="n">
        <f aca="false">'ВЫБРОСЫ ЗАГРЯЗНЯЮЩИХ ВЕЩЕСТВ В '!R39/Площадь!$C41</f>
        <v>0.555555555555556</v>
      </c>
    </row>
    <row r="40" customFormat="false" ht="15.75" hidden="false" customHeight="true" outlineLevel="0" collapsed="false">
      <c r="A40" s="211" t="n">
        <v>39</v>
      </c>
      <c r="B40" s="127" t="s">
        <v>41</v>
      </c>
      <c r="C40" s="290" t="n">
        <f aca="false">'ВЫБРОСЫ ЗАГРЯЗНЯЮЩИХ ВЕЩЕСТВ В '!C40/Площадь!$C42</f>
        <v>0.16</v>
      </c>
      <c r="D40" s="242" t="n">
        <f aca="false">'ВЫБРОСЫ ЗАГРЯЗНЯЮЩИХ ВЕЩЕСТВ В '!D40/Площадь!$C42</f>
        <v>0.16</v>
      </c>
      <c r="E40" s="242" t="n">
        <f aca="false">'ВЫБРОСЫ ЗАГРЯЗНЯЮЩИХ ВЕЩЕСТВ В '!E40/Площадь!$C42</f>
        <v>0.24</v>
      </c>
      <c r="F40" s="242" t="n">
        <f aca="false">'ВЫБРОСЫ ЗАГРЯЗНЯЮЩИХ ВЕЩЕСТВ В '!F40/Площадь!$C42</f>
        <v>0.24</v>
      </c>
      <c r="G40" s="242" t="n">
        <f aca="false">'ВЫБРОСЫ ЗАГРЯЗНЯЮЩИХ ВЕЩЕСТВ В '!G40/Площадь!$C42</f>
        <v>0.24</v>
      </c>
      <c r="H40" s="242" t="n">
        <f aca="false">'ВЫБРОСЫ ЗАГРЯЗНЯЮЩИХ ВЕЩЕСТВ В '!H40/Площадь!$C42</f>
        <v>0.24</v>
      </c>
      <c r="I40" s="242" t="n">
        <f aca="false">'ВЫБРОСЫ ЗАГРЯЗНЯЮЩИХ ВЕЩЕСТВ В '!I40/Площадь!$C42</f>
        <v>0.16</v>
      </c>
      <c r="J40" s="242" t="n">
        <f aca="false">'ВЫБРОСЫ ЗАГРЯЗНЯЮЩИХ ВЕЩЕСТВ В '!J40/Площадь!$C42</f>
        <v>0.24</v>
      </c>
      <c r="K40" s="242" t="n">
        <f aca="false">'ВЫБРОСЫ ЗАГРЯЗНЯЮЩИХ ВЕЩЕСТВ В '!K40/Площадь!$C42</f>
        <v>0.16</v>
      </c>
      <c r="L40" s="242" t="n">
        <f aca="false">'ВЫБРОСЫ ЗАГРЯЗНЯЮЩИХ ВЕЩЕСТВ В '!L40/Площадь!$C42</f>
        <v>0.16</v>
      </c>
      <c r="M40" s="242" t="n">
        <f aca="false">'ВЫБРОСЫ ЗАГРЯЗНЯЮЩИХ ВЕЩЕСТВ В '!M40/Площадь!$C42</f>
        <v>0.24</v>
      </c>
      <c r="N40" s="242" t="n">
        <f aca="false">'ВЫБРОСЫ ЗАГРЯЗНЯЮЩИХ ВЕЩЕСТВ В '!N40/Площадь!$C42</f>
        <v>0.32</v>
      </c>
      <c r="O40" s="242" t="n">
        <f aca="false">'ВЫБРОСЫ ЗАГРЯЗНЯЮЩИХ ВЕЩЕСТВ В '!O40/Площадь!$C42</f>
        <v>0.24</v>
      </c>
      <c r="P40" s="242" t="n">
        <f aca="false">'ВЫБРОСЫ ЗАГРЯЗНЯЮЩИХ ВЕЩЕСТВ В '!P40/Площадь!$C42</f>
        <v>0.24</v>
      </c>
      <c r="Q40" s="242" t="n">
        <f aca="false">'ВЫБРОСЫ ЗАГРЯЗНЯЮЩИХ ВЕЩЕСТВ В '!Q40/Площадь!$C42</f>
        <v>0.24</v>
      </c>
      <c r="R40" s="291" t="n">
        <f aca="false">'ВЫБРОСЫ ЗАГРЯЗНЯЮЩИХ ВЕЩЕСТВ В '!R40/Площадь!$C42</f>
        <v>0.24</v>
      </c>
    </row>
    <row r="41" customFormat="false" ht="15.75" hidden="false" customHeight="true" outlineLevel="0" collapsed="false">
      <c r="A41" s="211" t="n">
        <v>40</v>
      </c>
      <c r="B41" s="127" t="s">
        <v>42</v>
      </c>
      <c r="C41" s="290" t="n">
        <f aca="false">'ВЫБРОСЫ ЗАГРЯЗНЯЮЩИХ ВЕЩЕСТВ В '!C41/Площадь!$C43</f>
        <v>1.11888111888112</v>
      </c>
      <c r="D41" s="242" t="n">
        <f aca="false">'ВЫБРОСЫ ЗАГРЯЗНЯЮЩИХ ВЕЩЕСТВ В '!D41/Площадь!$C43</f>
        <v>1.32867132867133</v>
      </c>
      <c r="E41" s="242" t="n">
        <f aca="false">'ВЫБРОСЫ ЗАГРЯЗНЯЮЩИХ ВЕЩЕСТВ В '!E41/Площадь!$C43</f>
        <v>1.3986013986014</v>
      </c>
      <c r="F41" s="242" t="n">
        <f aca="false">'ВЫБРОСЫ ЗАГРЯЗНЯЮЩИХ ВЕЩЕСТВ В '!F41/Площадь!$C43</f>
        <v>1.18881118881119</v>
      </c>
      <c r="G41" s="242" t="n">
        <f aca="false">'ВЫБРОСЫ ЗАГРЯЗНЯЮЩИХ ВЕЩЕСТВ В '!G41/Площадь!$C43</f>
        <v>1.32867132867133</v>
      </c>
      <c r="H41" s="242" t="n">
        <f aca="false">'ВЫБРОСЫ ЗАГРЯЗНЯЮЩИХ ВЕЩЕСТВ В '!H41/Площадь!$C43</f>
        <v>1.3986013986014</v>
      </c>
      <c r="I41" s="242" t="n">
        <f aca="false">'ВЫБРОСЫ ЗАГРЯЗНЯЮЩИХ ВЕЩЕСТВ В '!I41/Площадь!$C43</f>
        <v>1.74825174825175</v>
      </c>
      <c r="J41" s="242" t="n">
        <f aca="false">'ВЫБРОСЫ ЗАГРЯЗНЯЮЩИХ ВЕЩЕСТВ В '!J41/Площадь!$C43</f>
        <v>1.53846153846154</v>
      </c>
      <c r="K41" s="242" t="n">
        <f aca="false">'ВЫБРОСЫ ЗАГРЯЗНЯЮЩИХ ВЕЩЕСТВ В '!K41/Площадь!$C43</f>
        <v>1.46853146853147</v>
      </c>
      <c r="L41" s="242" t="n">
        <f aca="false">'ВЫБРОСЫ ЗАГРЯЗНЯЮЩИХ ВЕЩЕСТВ В '!L41/Площадь!$C43</f>
        <v>1.11888111888112</v>
      </c>
      <c r="M41" s="242" t="n">
        <f aca="false">'ВЫБРОСЫ ЗАГРЯЗНЯЮЩИХ ВЕЩЕСТВ В '!M41/Площадь!$C43</f>
        <v>1.04895104895105</v>
      </c>
      <c r="N41" s="242" t="n">
        <f aca="false">'ВЫБРОСЫ ЗАГРЯЗНЯЮЩИХ ВЕЩЕСТВ В '!N41/Площадь!$C43</f>
        <v>1.18881118881119</v>
      </c>
      <c r="O41" s="242" t="n">
        <f aca="false">'ВЫБРОСЫ ЗАГРЯЗНЯЮЩИХ ВЕЩЕСТВ В '!O41/Площадь!$C43</f>
        <v>1.18881118881119</v>
      </c>
      <c r="P41" s="242" t="n">
        <f aca="false">'ВЫБРОСЫ ЗАГРЯЗНЯЮЩИХ ВЕЩЕСТВ В '!P41/Площадь!$C43</f>
        <v>1.04895104895105</v>
      </c>
      <c r="Q41" s="242" t="n">
        <f aca="false">'ВЫБРОСЫ ЗАГРЯЗНЯЮЩИХ ВЕЩЕСТВ В '!Q41/Площадь!$C43</f>
        <v>1.04895104895105</v>
      </c>
      <c r="R41" s="291" t="n">
        <f aca="false">'ВЫБРОСЫ ЗАГРЯЗНЯЮЩИХ ВЕЩЕСТВ В '!R41/Площадь!$C43</f>
        <v>1.11888111888112</v>
      </c>
    </row>
    <row r="42" customFormat="false" ht="15.75" hidden="false" customHeight="true" outlineLevel="0" collapsed="false">
      <c r="A42" s="211" t="n">
        <v>41</v>
      </c>
      <c r="B42" s="116" t="s">
        <v>43</v>
      </c>
      <c r="C42" s="290" t="n">
        <f aca="false">'ВЫБРОСЫ ЗАГРЯЗНЯЮЩИХ ВЕЩЕСТВ В '!C42/Площадь!$C44</f>
        <v>0.75</v>
      </c>
      <c r="D42" s="242" t="n">
        <f aca="false">'ВЫБРОСЫ ЗАГРЯЗНЯЮЩИХ ВЕЩЕСТВ В '!D42/Площадь!$C44</f>
        <v>0.625</v>
      </c>
      <c r="E42" s="242" t="n">
        <f aca="false">'ВЫБРОСЫ ЗАГРЯЗНЯЮЩИХ ВЕЩЕСТВ В '!E42/Площадь!$C44</f>
        <v>0.625</v>
      </c>
      <c r="F42" s="242" t="n">
        <f aca="false">'ВЫБРОСЫ ЗАГРЯЗНЯЮЩИХ ВЕЩЕСТВ В '!F42/Площадь!$C44</f>
        <v>0.625</v>
      </c>
      <c r="G42" s="242" t="n">
        <f aca="false">'ВЫБРОСЫ ЗАГРЯЗНЯЮЩИХ ВЕЩЕСТВ В '!G42/Площадь!$C44</f>
        <v>0.5</v>
      </c>
      <c r="H42" s="242" t="n">
        <f aca="false">'ВЫБРОСЫ ЗАГРЯЗНЯЮЩИХ ВЕЩЕСТВ В '!H42/Площадь!$C44</f>
        <v>0.75</v>
      </c>
      <c r="I42" s="242" t="n">
        <f aca="false">'ВЫБРОСЫ ЗАГРЯЗНЯЮЩИХ ВЕЩЕСТВ В '!I42/Площадь!$C44</f>
        <v>0.5</v>
      </c>
      <c r="J42" s="242" t="n">
        <f aca="false">'ВЫБРОСЫ ЗАГРЯЗНЯЮЩИХ ВЕЩЕСТВ В '!J42/Площадь!$C44</f>
        <v>0.5</v>
      </c>
      <c r="K42" s="242" t="n">
        <f aca="false">'ВЫБРОСЫ ЗАГРЯЗНЯЮЩИХ ВЕЩЕСТВ В '!K42/Площадь!$C44</f>
        <v>0.625</v>
      </c>
      <c r="L42" s="242" t="n">
        <f aca="false">'ВЫБРОСЫ ЗАГРЯЗНЯЮЩИХ ВЕЩЕСТВ В '!L42/Площадь!$C44</f>
        <v>0.375</v>
      </c>
      <c r="M42" s="242" t="n">
        <f aca="false">'ВЫБРОСЫ ЗАГРЯЗНЯЮЩИХ ВЕЩЕСТВ В '!M42/Площадь!$C44</f>
        <v>0.625</v>
      </c>
      <c r="N42" s="242" t="n">
        <f aca="false">'ВЫБРОСЫ ЗАГРЯЗНЯЮЩИХ ВЕЩЕСТВ В '!N42/Площадь!$C44</f>
        <v>0.625</v>
      </c>
      <c r="O42" s="242" t="n">
        <f aca="false">'ВЫБРОСЫ ЗАГРЯЗНЯЮЩИХ ВЕЩЕСТВ В '!O42/Площадь!$C44</f>
        <v>0.5</v>
      </c>
      <c r="P42" s="242" t="n">
        <f aca="false">'ВЫБРОСЫ ЗАГРЯЗНЯЮЩИХ ВЕЩЕСТВ В '!P42/Площадь!$C44</f>
        <v>1.375</v>
      </c>
      <c r="Q42" s="242" t="n">
        <f aca="false">'ВЫБРОСЫ ЗАГРЯЗНЯЮЩИХ ВЕЩЕСТВ В '!Q42/Площадь!$C44</f>
        <v>0.875</v>
      </c>
      <c r="R42" s="291" t="n">
        <f aca="false">'ВЫБРОСЫ ЗАГРЯЗНЯЮЩИХ ВЕЩЕСТВ В '!R42/Площадь!$C44</f>
        <v>1.25</v>
      </c>
    </row>
    <row r="43" customFormat="false" ht="15.75" hidden="false" customHeight="true" outlineLevel="0" collapsed="false">
      <c r="A43" s="211" t="n">
        <v>42</v>
      </c>
      <c r="B43" s="127" t="s">
        <v>44</v>
      </c>
      <c r="C43" s="290" t="n">
        <f aca="false">'ВЫБРОСЫ ЗАГРЯЗНЯЮЩИХ ВЕЩЕСТВ В '!C43/Площадь!$C45</f>
        <v>3.71794871794872</v>
      </c>
      <c r="D43" s="242" t="n">
        <f aca="false">'ВЫБРОСЫ ЗАГРЯЗНЯЮЩИХ ВЕЩЕСТВ В '!D43/Площадь!$C45</f>
        <v>4.87179487179487</v>
      </c>
      <c r="E43" s="242" t="n">
        <f aca="false">'ВЫБРОСЫ ЗАГРЯЗНЯЮЩИХ ВЕЩЕСТВ В '!E43/Площадь!$C45</f>
        <v>5.76923076923077</v>
      </c>
      <c r="F43" s="242" t="n">
        <f aca="false">'ВЫБРОСЫ ЗАГРЯЗНЯЮЩИХ ВЕЩЕСТВ В '!F43/Площадь!$C45</f>
        <v>3.33333333333333</v>
      </c>
      <c r="G43" s="242" t="n">
        <f aca="false">'ВЫБРОСЫ ЗАГРЯЗНЯЮЩИХ ВЕЩЕСТВ В '!G43/Площадь!$C45</f>
        <v>2.62820512820513</v>
      </c>
      <c r="H43" s="242" t="n">
        <f aca="false">'ВЫБРОСЫ ЗАГРЯЗНЯЮЩИХ ВЕЩЕСТВ В '!H43/Площадь!$C45</f>
        <v>1.6025641025641</v>
      </c>
      <c r="I43" s="242" t="n">
        <f aca="false">'ВЫБРОСЫ ЗАГРЯЗНЯЮЩИХ ВЕЩЕСТВ В '!I43/Площадь!$C45</f>
        <v>1.28205128205128</v>
      </c>
      <c r="J43" s="242" t="n">
        <f aca="false">'ВЫБРОСЫ ЗАГРЯЗНЯЮЩИХ ВЕЩЕСТВ В '!J43/Площадь!$C45</f>
        <v>1.21794871794872</v>
      </c>
      <c r="K43" s="242" t="n">
        <f aca="false">'ВЫБРОСЫ ЗАГРЯЗНЯЮЩИХ ВЕЩЕСТВ В '!K43/Площадь!$C45</f>
        <v>1.34615384615385</v>
      </c>
      <c r="L43" s="242" t="n">
        <f aca="false">'ВЫБРОСЫ ЗАГРЯЗНЯЮЩИХ ВЕЩЕСТВ В '!L43/Площадь!$C45</f>
        <v>1.98717948717949</v>
      </c>
      <c r="M43" s="242" t="n">
        <f aca="false">'ВЫБРОСЫ ЗАГРЯЗНЯЮЩИХ ВЕЩЕСТВ В '!M43/Площадь!$C45</f>
        <v>1.34615384615385</v>
      </c>
      <c r="N43" s="242" t="n">
        <f aca="false">'ВЫБРОСЫ ЗАГРЯЗНЯЮЩИХ ВЕЩЕСТВ В '!N43/Площадь!$C45</f>
        <v>1.34615384615385</v>
      </c>
      <c r="O43" s="242" t="n">
        <f aca="false">'ВЫБРОСЫ ЗАГРЯЗНЯЮЩИХ ВЕЩЕСТВ В '!O43/Площадь!$C45</f>
        <v>0.961538461538462</v>
      </c>
      <c r="P43" s="242" t="n">
        <f aca="false">'ВЫБРОСЫ ЗАГРЯЗНЯЮЩИХ ВЕЩЕСТВ В '!P43/Площадь!$C45</f>
        <v>0.897435897435898</v>
      </c>
      <c r="Q43" s="242" t="n">
        <f aca="false">'ВЫБРОСЫ ЗАГРЯЗНЯЮЩИХ ВЕЩЕСТВ В '!Q43/Площадь!$C45</f>
        <v>1.02564102564103</v>
      </c>
      <c r="R43" s="291" t="n">
        <f aca="false">'ВЫБРОСЫ ЗАГРЯЗНЯЮЩИХ ВЕЩЕСТВ В '!R43/Площадь!$C45</f>
        <v>1.02564102564103</v>
      </c>
    </row>
    <row r="44" customFormat="false" ht="15.75" hidden="false" customHeight="true" outlineLevel="0" collapsed="false">
      <c r="A44" s="212" t="n">
        <v>43</v>
      </c>
      <c r="B44" s="130" t="s">
        <v>45</v>
      </c>
      <c r="C44" s="292" t="n">
        <f aca="false">'ВЫБРОСЫ ЗАГРЯЗНЯЮЩИХ ВЕЩЕСТВ В '!C44/Площадь!$C46</f>
        <v>1.13293051359517</v>
      </c>
      <c r="D44" s="246" t="n">
        <f aca="false">'ВЫБРОСЫ ЗАГРЯЗНЯЮЩИХ ВЕЩЕСТВ В '!D44/Площадь!$C46</f>
        <v>1.10271903323263</v>
      </c>
      <c r="E44" s="246" t="n">
        <f aca="false">'ВЫБРОСЫ ЗАГРЯЗНЯЮЩИХ ВЕЩЕСТВ В '!E44/Площадь!$C46</f>
        <v>1.04229607250755</v>
      </c>
      <c r="F44" s="246" t="n">
        <f aca="false">'ВЫБРОСЫ ЗАГРЯЗНЯЮЩИХ ВЕЩЕСТВ В '!F44/Площадь!$C46</f>
        <v>1.1631419939577</v>
      </c>
      <c r="G44" s="246" t="n">
        <f aca="false">'ВЫБРОСЫ ЗАГРЯЗНЯЮЩИХ ВЕЩЕСТВ В '!G44/Площадь!$C46</f>
        <v>0.966767371601208</v>
      </c>
      <c r="H44" s="246" t="n">
        <f aca="false">'ВЫБРОСЫ ЗАГРЯЗНЯЮЩИХ ВЕЩЕСТВ В '!H44/Площадь!$C46</f>
        <v>0.996978851963746</v>
      </c>
      <c r="I44" s="246" t="n">
        <f aca="false">'ВЫБРОСЫ ЗАГРЯЗНЯЮЩИХ ВЕЩЕСТВ В '!I44/Площадь!$C46</f>
        <v>1.02719033232628</v>
      </c>
      <c r="J44" s="246" t="n">
        <f aca="false">'ВЫБРОСЫ ЗАГРЯЗНЯЮЩИХ ВЕЩЕСТВ В '!J44/Площадь!$C46</f>
        <v>1.04229607250755</v>
      </c>
      <c r="K44" s="246" t="n">
        <f aca="false">'ВЫБРОСЫ ЗАГРЯЗНЯЮЩИХ ВЕЩЕСТВ В '!K44/Площадь!$C46</f>
        <v>1.13293051359517</v>
      </c>
      <c r="L44" s="246" t="n">
        <f aca="false">'ВЫБРОСЫ ЗАГРЯЗНЯЮЩИХ ВЕЩЕСТВ В '!L44/Площадь!$C46</f>
        <v>1.19335347432024</v>
      </c>
      <c r="M44" s="246" t="n">
        <f aca="false">'ВЫБРОСЫ ЗАГРЯЗНЯЮЩИХ ВЕЩЕСТВ В '!M44/Площадь!$C46</f>
        <v>1.28398791540785</v>
      </c>
      <c r="N44" s="246" t="n">
        <f aca="false">'ВЫБРОСЫ ЗАГРЯЗНЯЮЩИХ ВЕЩЕСТВ В '!N44/Площадь!$C46</f>
        <v>1.32930513595166</v>
      </c>
      <c r="O44" s="246" t="n">
        <f aca="false">'ВЫБРОСЫ ЗАГРЯЗНЯЮЩИХ ВЕЩЕСТВ В '!O44/Площадь!$C46</f>
        <v>1.43504531722054</v>
      </c>
      <c r="P44" s="246" t="n">
        <f aca="false">'ВЫБРОСЫ ЗАГРЯЗНЯЮЩИХ ВЕЩЕСТВ В '!P44/Площадь!$C46</f>
        <v>1.43504531722054</v>
      </c>
      <c r="Q44" s="246" t="n">
        <f aca="false">'ВЫБРОСЫ ЗАГРЯЗНЯЮЩИХ ВЕЩЕСТВ В '!Q44/Площадь!$C46</f>
        <v>1.54078549848943</v>
      </c>
      <c r="R44" s="293" t="n">
        <f aca="false">'ВЫБРОСЫ ЗАГРЯЗНЯЮЩИХ ВЕЩЕСТВ В '!R44/Площадь!$C46</f>
        <v>1.66163141993958</v>
      </c>
    </row>
    <row r="45" customFormat="false" ht="15.75" hidden="false" customHeight="true" outlineLevel="0" collapsed="false">
      <c r="A45" s="210" t="n">
        <v>44</v>
      </c>
      <c r="B45" s="114" t="s">
        <v>46</v>
      </c>
      <c r="C45" s="288" t="n">
        <f aca="false">'ВЫБРОСЫ ЗАГРЯЗНЯЮЩИХ ВЕЩЕСТВ В '!C45/Площадь!$C47</f>
        <v>2.87613715885234</v>
      </c>
      <c r="D45" s="235" t="n">
        <f aca="false">'ВЫБРОСЫ ЗАГРЯЗНЯЮЩИХ ВЕЩЕСТВ В '!D45/Площадь!$C47</f>
        <v>2.76417074877537</v>
      </c>
      <c r="E45" s="235" t="n">
        <f aca="false">'ВЫБРОСЫ ЗАГРЯЗНЯЮЩИХ ВЕЩЕСТВ В '!E45/Площадь!$C47</f>
        <v>2.8481455563331</v>
      </c>
      <c r="F45" s="235" t="n">
        <f aca="false">'ВЫБРОСЫ ЗАГРЯЗНЯЮЩИХ ВЕЩЕСТВ В '!F45/Площадь!$C47</f>
        <v>2.91812456263121</v>
      </c>
      <c r="G45" s="235" t="n">
        <f aca="false">'ВЫБРОСЫ ЗАГРЯЗНЯЮЩИХ ВЕЩЕСТВ В '!G45/Площадь!$C47</f>
        <v>2.7851644506648</v>
      </c>
      <c r="H45" s="235" t="n">
        <f aca="false">'ВЫБРОСЫ ЗАГРЯЗНЯЮЩИХ ВЕЩЕСТВ В '!H45/Площадь!$C47</f>
        <v>2.71518544436669</v>
      </c>
      <c r="I45" s="235" t="n">
        <f aca="false">'ВЫБРОСЫ ЗАГРЯЗНЯЮЩИХ ВЕЩЕСТВ В '!I45/Площадь!$C47</f>
        <v>2.84114765570329</v>
      </c>
      <c r="J45" s="235" t="n">
        <f aca="false">'ВЫБРОСЫ ЗАГРЯЗНЯЮЩИХ ВЕЩЕСТВ В '!J45/Площадь!$C47</f>
        <v>2.82015395381386</v>
      </c>
      <c r="K45" s="235" t="n">
        <f aca="false">'ВЫБРОСЫ ЗАГРЯЗНЯЮЩИХ ВЕЩЕСТВ В '!K45/Площадь!$C47</f>
        <v>3.14205738278516</v>
      </c>
      <c r="L45" s="235" t="n">
        <f aca="false">'ВЫБРОСЫ ЗАГРЯЗНЯЮЩИХ ВЕЩЕСТВ В '!L45/Площадь!$C47</f>
        <v>3.21203638908328</v>
      </c>
      <c r="M45" s="235" t="n">
        <f aca="false">'ВЫБРОСЫ ЗАГРЯЗНЯЮЩИХ ВЕЩЕСТВ В '!M45/Площадь!$C47</f>
        <v>3.04408677396781</v>
      </c>
      <c r="N45" s="235" t="n">
        <f aca="false">'ВЫБРОСЫ ЗАГРЯЗНЯЮЩИХ ВЕЩЕСТВ В '!N45/Площадь!$C47</f>
        <v>3.2260321903429</v>
      </c>
      <c r="O45" s="235" t="n">
        <f aca="false">'ВЫБРОСЫ ЗАГРЯЗНЯЮЩИХ ВЕЩЕСТВ В '!O45/Площадь!$C47</f>
        <v>2.92512246326102</v>
      </c>
      <c r="P45" s="235" t="n">
        <f aca="false">'ВЫБРОСЫ ЗАГРЯЗНЯЮЩИХ ВЕЩЕСТВ В '!P45/Площадь!$C47</f>
        <v>3.18404478656403</v>
      </c>
      <c r="Q45" s="235" t="n">
        <f aca="false">'ВЫБРОСЫ ЗАГРЯЗНЯЮЩИХ ВЕЩЕСТВ В '!Q45/Площадь!$C47</f>
        <v>3.29601119664101</v>
      </c>
      <c r="R45" s="289" t="n">
        <f aca="false">'ВЫБРОСЫ ЗАГРЯЗНЯЮЩИХ ВЕЩЕСТВ В '!R45/Площадь!$C47</f>
        <v>3.08607417774668</v>
      </c>
    </row>
    <row r="46" customFormat="false" ht="15.75" hidden="false" customHeight="true" outlineLevel="0" collapsed="false">
      <c r="A46" s="211" t="n">
        <v>45</v>
      </c>
      <c r="B46" s="116" t="s">
        <v>47</v>
      </c>
      <c r="C46" s="290" t="n">
        <f aca="false">'ВЫБРОСЫ ЗАГРЯЗНЯЮЩИХ ВЕЩЕСТВ В '!C46/Площадь!$C48</f>
        <v>1.23931623931624</v>
      </c>
      <c r="D46" s="242" t="n">
        <f aca="false">'ВЫБРОСЫ ЗАГРЯЗНЯЮЩИХ ВЕЩЕСТВ В '!D46/Площадь!$C48</f>
        <v>1.53846153846154</v>
      </c>
      <c r="E46" s="242" t="n">
        <f aca="false">'ВЫБРОСЫ ЗАГРЯЗНЯЮЩИХ ВЕЩЕСТВ В '!E46/Площадь!$C48</f>
        <v>1.1965811965812</v>
      </c>
      <c r="F46" s="242" t="n">
        <f aca="false">'ВЫБРОСЫ ЗАГРЯЗНЯЮЩИХ ВЕЩЕСТВ В '!F46/Площадь!$C48</f>
        <v>1.66666666666667</v>
      </c>
      <c r="G46" s="242" t="n">
        <f aca="false">'ВЫБРОСЫ ЗАГРЯЗНЯЮЩИХ ВЕЩЕСТВ В '!G46/Площадь!$C48</f>
        <v>1.58119658119658</v>
      </c>
      <c r="H46" s="242" t="n">
        <f aca="false">'ВЫБРОСЫ ЗАГРЯЗНЯЮЩИХ ВЕЩЕСТВ В '!H46/Площадь!$C48</f>
        <v>1.41025641025641</v>
      </c>
      <c r="I46" s="242" t="n">
        <f aca="false">'ВЫБРОСЫ ЗАГРЯЗНЯЮЩИХ ВЕЩЕСТВ В '!I46/Площадь!$C48</f>
        <v>1.23931623931624</v>
      </c>
      <c r="J46" s="242" t="n">
        <f aca="false">'ВЫБРОСЫ ЗАГРЯЗНЯЮЩИХ ВЕЩЕСТВ В '!J46/Площадь!$C48</f>
        <v>1.45299145299145</v>
      </c>
      <c r="K46" s="242" t="n">
        <f aca="false">'ВЫБРОСЫ ЗАГРЯЗНЯЮЩИХ ВЕЩЕСТВ В '!K46/Площадь!$C48</f>
        <v>1.15384615384615</v>
      </c>
      <c r="L46" s="242" t="n">
        <f aca="false">'ВЫБРОСЫ ЗАГРЯЗНЯЮЩИХ ВЕЩЕСТВ В '!L46/Площадь!$C48</f>
        <v>1.06837606837607</v>
      </c>
      <c r="M46" s="242" t="n">
        <f aca="false">'ВЫБРОСЫ ЗАГРЯЗНЯЮЩИХ ВЕЩЕСТВ В '!M46/Площадь!$C48</f>
        <v>0.94017094017094</v>
      </c>
      <c r="N46" s="242" t="n">
        <f aca="false">'ВЫБРОСЫ ЗАГРЯЗНЯЮЩИХ ВЕЩЕСТВ В '!N46/Площадь!$C48</f>
        <v>1.53846153846154</v>
      </c>
      <c r="O46" s="242" t="n">
        <f aca="false">'ВЫБРОСЫ ЗАГРЯЗНЯЮЩИХ ВЕЩЕСТВ В '!O46/Площадь!$C48</f>
        <v>1.4957264957265</v>
      </c>
      <c r="P46" s="242" t="n">
        <f aca="false">'ВЫБРОСЫ ЗАГРЯЗНЯЮЩИХ ВЕЩЕСТВ В '!P46/Площадь!$C48</f>
        <v>1.62393162393162</v>
      </c>
      <c r="Q46" s="242" t="n">
        <f aca="false">'ВЫБРОСЫ ЗАГРЯЗНЯЮЩИХ ВЕЩЕСТВ В '!Q46/Площадь!$C48</f>
        <v>1.58119658119658</v>
      </c>
      <c r="R46" s="291" t="n">
        <f aca="false">'ВЫБРОСЫ ЗАГРЯЗНЯЮЩИХ ВЕЩЕСТВ В '!R46/Площадь!$C48</f>
        <v>2.35042735042735</v>
      </c>
    </row>
    <row r="47" customFormat="false" ht="15.75" hidden="false" customHeight="true" outlineLevel="0" collapsed="false">
      <c r="A47" s="211" t="n">
        <v>46</v>
      </c>
      <c r="B47" s="116" t="s">
        <v>48</v>
      </c>
      <c r="C47" s="290" t="n">
        <f aca="false">'ВЫБРОСЫ ЗАГРЯЗНЯЮЩИХ ВЕЩЕСТВ В '!C47/Площадь!$C49</f>
        <v>1.4176245210728</v>
      </c>
      <c r="D47" s="242" t="n">
        <f aca="false">'ВЫБРОСЫ ЗАГРЯЗНЯЮЩИХ ВЕЩЕСТВ В '!D47/Площадь!$C49</f>
        <v>1.53256704980843</v>
      </c>
      <c r="E47" s="242" t="n">
        <f aca="false">'ВЫБРОСЫ ЗАГРЯЗНЯЮЩИХ ВЕЩЕСТВ В '!E47/Площадь!$C49</f>
        <v>1.22605363984674</v>
      </c>
      <c r="F47" s="242" t="n">
        <f aca="false">'ВЫБРОСЫ ЗАГРЯЗНЯЮЩИХ ВЕЩЕСТВ В '!F47/Площадь!$C49</f>
        <v>1.68582375478927</v>
      </c>
      <c r="G47" s="242" t="n">
        <f aca="false">'ВЫБРОСЫ ЗАГРЯЗНЯЮЩИХ ВЕЩЕСТВ В '!G47/Площадь!$C49</f>
        <v>1.26436781609195</v>
      </c>
      <c r="H47" s="242" t="n">
        <f aca="false">'ВЫБРОСЫ ЗАГРЯЗНЯЮЩИХ ВЕЩЕСТВ В '!H47/Площадь!$C49</f>
        <v>1.30268199233716</v>
      </c>
      <c r="I47" s="242" t="n">
        <f aca="false">'ВЫБРОСЫ ЗАГРЯЗНЯЮЩИХ ВЕЩЕСТВ В '!I47/Площадь!$C49</f>
        <v>1.30268199233716</v>
      </c>
      <c r="J47" s="242" t="n">
        <f aca="false">'ВЫБРОСЫ ЗАГРЯЗНЯЮЩИХ ВЕЩЕСТВ В '!J47/Площадь!$C49</f>
        <v>1.91570881226054</v>
      </c>
      <c r="K47" s="242" t="n">
        <f aca="false">'ВЫБРОСЫ ЗАГРЯЗНЯЮЩИХ ВЕЩЕСТВ В '!K47/Площадь!$C49</f>
        <v>1.37931034482759</v>
      </c>
      <c r="L47" s="242" t="n">
        <f aca="false">'ВЫБРОСЫ ЗАГРЯЗНЯЮЩИХ ВЕЩЕСТВ В '!L47/Площадь!$C49</f>
        <v>1.34099616858238</v>
      </c>
      <c r="M47" s="242" t="n">
        <f aca="false">'ВЫБРОСЫ ЗАГРЯЗНЯЮЩИХ ВЕЩЕСТВ В '!M47/Площадь!$C49</f>
        <v>1.22605363984674</v>
      </c>
      <c r="N47" s="242" t="n">
        <f aca="false">'ВЫБРОСЫ ЗАГРЯЗНЯЮЩИХ ВЕЩЕСТВ В '!N47/Площадь!$C49</f>
        <v>1.57088122605364</v>
      </c>
      <c r="O47" s="242" t="n">
        <f aca="false">'ВЫБРОСЫ ЗАГРЯЗНЯЮЩИХ ВЕЩЕСТВ В '!O47/Площадь!$C49</f>
        <v>2.06896551724138</v>
      </c>
      <c r="P47" s="242" t="n">
        <f aca="false">'ВЫБРОСЫ ЗАГРЯЗНЯЮЩИХ ВЕЩЕСТВ В '!P47/Площадь!$C49</f>
        <v>1.45593869731801</v>
      </c>
      <c r="Q47" s="242" t="n">
        <f aca="false">'ВЫБРОСЫ ЗАГРЯЗНЯЮЩИХ ВЕЩЕСТВ В '!Q47/Площадь!$C49</f>
        <v>1.95402298850575</v>
      </c>
      <c r="R47" s="291" t="n">
        <f aca="false">'ВЫБРОСЫ ЗАГРЯЗНЯЮЩИХ ВЕЩЕСТВ В '!R47/Площадь!$C49</f>
        <v>2.26053639846743</v>
      </c>
    </row>
    <row r="48" customFormat="false" ht="15.75" hidden="false" customHeight="true" outlineLevel="0" collapsed="false">
      <c r="A48" s="211" t="n">
        <v>47</v>
      </c>
      <c r="B48" s="116" t="s">
        <v>49</v>
      </c>
      <c r="C48" s="290" t="n">
        <f aca="false">'ВЫБРОСЫ ЗАГРЯЗНЯЮЩИХ ВЕЩЕСТВ В '!C48/Площадь!$C50</f>
        <v>3.53982300884956</v>
      </c>
      <c r="D48" s="242" t="n">
        <f aca="false">'ВЫБРОСЫ ЗАГРЯЗНЯЮЩИХ ВЕЩЕСТВ В '!D48/Площадь!$C50</f>
        <v>4.20353982300885</v>
      </c>
      <c r="E48" s="242" t="n">
        <f aca="false">'ВЫБРОСЫ ЗАГРЯЗНЯЮЩИХ ВЕЩЕСТВ В '!E48/Площадь!$C50</f>
        <v>3.92330383480826</v>
      </c>
      <c r="F48" s="242" t="n">
        <f aca="false">'ВЫБРОСЫ ЗАГРЯЗНЯЮЩИХ ВЕЩЕСТВ В '!F48/Площадь!$C50</f>
        <v>4.04129793510325</v>
      </c>
      <c r="G48" s="242" t="n">
        <f aca="false">'ВЫБРОСЫ ЗАГРЯЗНЯЮЩИХ ВЕЩЕСТВ В '!G48/Площадь!$C50</f>
        <v>3.95280235988201</v>
      </c>
      <c r="H48" s="242" t="n">
        <f aca="false">'ВЫБРОСЫ ЗАГРЯЗНЯЮЩИХ ВЕЩЕСТВ В '!H48/Площадь!$C50</f>
        <v>3.87905604719764</v>
      </c>
      <c r="I48" s="242" t="n">
        <f aca="false">'ВЫБРОСЫ ЗАГРЯЗНЯЮЩИХ ВЕЩЕСТВ В '!I48/Площадь!$C50</f>
        <v>4.10029498525074</v>
      </c>
      <c r="J48" s="242" t="n">
        <f aca="false">'ВЫБРОСЫ ЗАГРЯЗНЯЮЩИХ ВЕЩЕСТВ В '!J48/Площадь!$C50</f>
        <v>4.24778761061947</v>
      </c>
      <c r="K48" s="242" t="n">
        <f aca="false">'ВЫБРОСЫ ЗАГРЯЗНЯЮЩИХ ВЕЩЕСТВ В '!K48/Площадь!$C50</f>
        <v>4.3952802359882</v>
      </c>
      <c r="L48" s="242" t="n">
        <f aca="false">'ВЫБРОСЫ ЗАГРЯЗНЯЮЩИХ ВЕЩЕСТВ В '!L48/Площадь!$C50</f>
        <v>4.33628318584071</v>
      </c>
      <c r="M48" s="242" t="n">
        <f aca="false">'ВЫБРОСЫ ЗАГРЯЗНЯЮЩИХ ВЕЩЕСТВ В '!M48/Площадь!$C50</f>
        <v>4.33628318584071</v>
      </c>
      <c r="N48" s="242" t="n">
        <f aca="false">'ВЫБРОСЫ ЗАГРЯЗНЯЮЩИХ ВЕЩЕСТВ В '!N48/Площадь!$C50</f>
        <v>4.98525073746313</v>
      </c>
      <c r="O48" s="242" t="n">
        <f aca="false">'ВЫБРОСЫ ЗАГРЯЗНЯЮЩИХ ВЕЩЕСТВ В '!O48/Площадь!$C50</f>
        <v>4.21828908554572</v>
      </c>
      <c r="P48" s="242" t="n">
        <f aca="false">'ВЫБРОСЫ ЗАГРЯЗНЯЮЩИХ ВЕЩЕСТВ В '!P48/Площадь!$C50</f>
        <v>5.81120943952802</v>
      </c>
      <c r="Q48" s="242" t="n">
        <f aca="false">'ВЫБРОСЫ ЗАГРЯЗНЯЮЩИХ ВЕЩЕСТВ В '!Q48/Площадь!$C50</f>
        <v>4.27728613569322</v>
      </c>
      <c r="R48" s="291" t="n">
        <f aca="false">'ВЫБРОСЫ ЗАГРЯЗНЯЮЩИХ ВЕЩЕСТВ В '!R48/Площадь!$C50</f>
        <v>4.79351032448378</v>
      </c>
    </row>
    <row r="49" customFormat="false" ht="15.75" hidden="false" customHeight="true" outlineLevel="0" collapsed="false">
      <c r="A49" s="211" t="n">
        <v>48</v>
      </c>
      <c r="B49" s="116" t="s">
        <v>50</v>
      </c>
      <c r="C49" s="290" t="n">
        <f aca="false">'ВЫБРОСЫ ЗАГРЯЗНЯЮЩИХ ВЕЩЕСТВ В '!C49/Площадь!$C51</f>
        <v>3.39667458432304</v>
      </c>
      <c r="D49" s="242" t="n">
        <f aca="false">'ВЫБРОСЫ ЗАГРЯЗНЯЮЩИХ ВЕЩЕСТВ В '!D49/Площадь!$C51</f>
        <v>2.85035629453682</v>
      </c>
      <c r="E49" s="242" t="n">
        <f aca="false">'ВЫБРОСЫ ЗАГРЯЗНЯЮЩИХ ВЕЩЕСТВ В '!E49/Площадь!$C51</f>
        <v>2.85035629453682</v>
      </c>
      <c r="F49" s="242" t="n">
        <f aca="false">'ВЫБРОСЫ ЗАГРЯЗНЯЮЩИХ ВЕЩЕСТВ В '!F49/Площадь!$C51</f>
        <v>2.82660332541568</v>
      </c>
      <c r="G49" s="242" t="n">
        <f aca="false">'ВЫБРОСЫ ЗАГРЯЗНЯЮЩИХ ВЕЩЕСТВ В '!G49/Площадь!$C51</f>
        <v>2.23277909738717</v>
      </c>
      <c r="H49" s="242" t="n">
        <f aca="false">'ВЫБРОСЫ ЗАГРЯЗНЯЮЩИХ ВЕЩЕСТВ В '!H49/Площадь!$C51</f>
        <v>2.39904988123515</v>
      </c>
      <c r="I49" s="242" t="n">
        <f aca="false">'ВЫБРОСЫ ЗАГРЯЗНЯЮЩИХ ВЕЩЕСТВ В '!I49/Площадь!$C51</f>
        <v>2.47030878859857</v>
      </c>
      <c r="J49" s="242" t="n">
        <f aca="false">'ВЫБРОСЫ ЗАГРЯЗНЯЮЩИХ ВЕЩЕСТВ В '!J49/Площадь!$C51</f>
        <v>4.08551068883611</v>
      </c>
      <c r="K49" s="242" t="n">
        <f aca="false">'ВЫБРОСЫ ЗАГРЯЗНЯЮЩИХ ВЕЩЕСТВ В '!K49/Площадь!$C51</f>
        <v>4.08551068883611</v>
      </c>
      <c r="L49" s="242" t="n">
        <f aca="false">'ВЫБРОСЫ ЗАГРЯЗНЯЮЩИХ ВЕЩЕСТВ В '!L49/Площадь!$C51</f>
        <v>4.18052256532067</v>
      </c>
      <c r="M49" s="242" t="n">
        <f aca="false">'ВЫБРОСЫ ЗАГРЯЗНЯЮЩИХ ВЕЩЕСТВ В '!M49/Площадь!$C51</f>
        <v>3.51543942992874</v>
      </c>
      <c r="N49" s="242" t="n">
        <f aca="false">'ВЫБРОСЫ ЗАГРЯЗНЯЮЩИХ ВЕЩЕСТВ В '!N49/Площадь!$C51</f>
        <v>3.4916864608076</v>
      </c>
      <c r="O49" s="242" t="n">
        <f aca="false">'ВЫБРОСЫ ЗАГРЯЗНЯЮЩИХ ВЕЩЕСТВ В '!O49/Площадь!$C51</f>
        <v>3.30166270783848</v>
      </c>
      <c r="P49" s="242" t="n">
        <f aca="false">'ВЫБРОСЫ ЗАГРЯЗНЯЮЩИХ ВЕЩЕСТВ В '!P49/Площадь!$C51</f>
        <v>4.25178147268409</v>
      </c>
      <c r="Q49" s="242" t="n">
        <f aca="false">'ВЫБРОСЫ ЗАГРЯЗНЯЮЩИХ ВЕЩЕСТВ В '!Q49/Площадь!$C51</f>
        <v>4.67933491686461</v>
      </c>
      <c r="R49" s="291" t="n">
        <f aca="false">'ВЫБРОСЫ ЗАГРЯЗНЯЮЩИХ ВЕЩЕСТВ В '!R49/Площадь!$C51</f>
        <v>3.11163895486936</v>
      </c>
    </row>
    <row r="50" customFormat="false" ht="15.75" hidden="false" customHeight="true" outlineLevel="0" collapsed="false">
      <c r="A50" s="211" t="n">
        <v>49</v>
      </c>
      <c r="B50" s="116" t="s">
        <v>51</v>
      </c>
      <c r="C50" s="290" t="n">
        <f aca="false">'ВЫБРОСЫ ЗАГРЯЗНЯЮЩИХ ВЕЩЕСТВ В '!C50/Площадь!$C52</f>
        <v>2.07650273224044</v>
      </c>
      <c r="D50" s="242" t="n">
        <f aca="false">'ВЫБРОСЫ ЗАГРЯЗНЯЮЩИХ ВЕЩЕСТВ В '!D50/Площадь!$C52</f>
        <v>1.74863387978142</v>
      </c>
      <c r="E50" s="242" t="n">
        <f aca="false">'ВЫБРОСЫ ЗАГРЯЗНЯЮЩИХ ВЕЩЕСТВ В '!E50/Площадь!$C52</f>
        <v>1.58469945355191</v>
      </c>
      <c r="F50" s="242" t="n">
        <f aca="false">'ВЫБРОСЫ ЗАГРЯЗНЯЮЩИХ ВЕЩЕСТВ В '!F50/Площадь!$C52</f>
        <v>2.02185792349727</v>
      </c>
      <c r="G50" s="242" t="n">
        <f aca="false">'ВЫБРОСЫ ЗАГРЯЗНЯЮЩИХ ВЕЩЕСТВ В '!G50/Площадь!$C52</f>
        <v>1.9672131147541</v>
      </c>
      <c r="H50" s="242" t="n">
        <f aca="false">'ВЫБРОСЫ ЗАГРЯЗНЯЮЩИХ ВЕЩЕСТВ В '!H50/Площадь!$C52</f>
        <v>1.69398907103825</v>
      </c>
      <c r="I50" s="242" t="n">
        <f aca="false">'ВЫБРОСЫ ЗАГРЯЗНЯЮЩИХ ВЕЩЕСТВ В '!I50/Площадь!$C52</f>
        <v>1.53005464480874</v>
      </c>
      <c r="J50" s="242" t="n">
        <f aca="false">'ВЫБРОСЫ ЗАГРЯЗНЯЮЩИХ ВЕЩЕСТВ В '!J50/Площадь!$C52</f>
        <v>1.80327868852459</v>
      </c>
      <c r="K50" s="242" t="n">
        <f aca="false">'ВЫБРОСЫ ЗАГРЯЗНЯЮЩИХ ВЕЩЕСТВ В '!K50/Площадь!$C52</f>
        <v>1.58469945355191</v>
      </c>
      <c r="L50" s="242" t="n">
        <f aca="false">'ВЫБРОСЫ ЗАГРЯЗНЯЮЩИХ ВЕЩЕСТВ В '!L50/Площадь!$C52</f>
        <v>1.9672131147541</v>
      </c>
      <c r="M50" s="242" t="n">
        <f aca="false">'ВЫБРОСЫ ЗАГРЯЗНЯЮЩИХ ВЕЩЕСТВ В '!M50/Площадь!$C52</f>
        <v>1.47540983606557</v>
      </c>
      <c r="N50" s="242" t="n">
        <f aca="false">'ВЫБРОСЫ ЗАГРЯЗНЯЮЩИХ ВЕЩЕСТВ В '!N50/Площадь!$C52</f>
        <v>1.36612021857924</v>
      </c>
      <c r="O50" s="242" t="n">
        <f aca="false">'ВЫБРОСЫ ЗАГРЯЗНЯЮЩИХ ВЕЩЕСТВ В '!O50/Площадь!$C52</f>
        <v>2.34972677595628</v>
      </c>
      <c r="P50" s="242" t="n">
        <f aca="false">'ВЫБРОСЫ ЗАГРЯЗНЯЮЩИХ ВЕЩЕСТВ В '!P50/Площадь!$C52</f>
        <v>2.29508196721311</v>
      </c>
      <c r="Q50" s="242" t="n">
        <f aca="false">'ВЫБРОСЫ ЗАГРЯЗНЯЮЩИХ ВЕЩЕСТВ В '!Q50/Площадь!$C52</f>
        <v>2.02185792349727</v>
      </c>
      <c r="R50" s="291" t="n">
        <f aca="false">'ВЫБРОСЫ ЗАГРЯЗНЯЮЩИХ ВЕЩЕСТВ В '!R50/Площадь!$C52</f>
        <v>1.36612021857924</v>
      </c>
    </row>
    <row r="51" customFormat="false" ht="15.75" hidden="false" customHeight="true" outlineLevel="0" collapsed="false">
      <c r="A51" s="211" t="n">
        <v>50</v>
      </c>
      <c r="B51" s="116" t="s">
        <v>52</v>
      </c>
      <c r="C51" s="290" t="n">
        <f aca="false">'ВЫБРОСЫ ЗАГРЯЗНЯЮЩИХ ВЕЩЕСТВ В '!C51/Площадь!$C53</f>
        <v>2.79650436953808</v>
      </c>
      <c r="D51" s="242" t="n">
        <f aca="false">'ВЫБРОСЫ ЗАГРЯЗНЯЮЩИХ ВЕЩЕСТВ В '!D51/Площадь!$C53</f>
        <v>2.69038701622971</v>
      </c>
      <c r="E51" s="242" t="n">
        <f aca="false">'ВЫБРОСЫ ЗАГРЯЗНЯЮЩИХ ВЕЩЕСТВ В '!E51/Площадь!$C53</f>
        <v>2.46566791510612</v>
      </c>
      <c r="F51" s="242" t="n">
        <f aca="false">'ВЫБРОСЫ ЗАГРЯЗНЯЮЩИХ ВЕЩЕСТВ В '!F51/Площадь!$C53</f>
        <v>2.34082397003745</v>
      </c>
      <c r="G51" s="242" t="n">
        <f aca="false">'ВЫБРОСЫ ЗАГРЯЗНЯЮЩИХ ВЕЩЕСТВ В '!G51/Площадь!$C53</f>
        <v>2.00998751560549</v>
      </c>
      <c r="H51" s="242" t="n">
        <f aca="false">'ВЫБРОСЫ ЗАГРЯЗНЯЮЩИХ ВЕЩЕСТВ В '!H51/Площадь!$C53</f>
        <v>2.02871410736579</v>
      </c>
      <c r="I51" s="242" t="n">
        <f aca="false">'ВЫБРОСЫ ЗАГРЯЗНЯЮЩИХ ВЕЩЕСТВ В '!I51/Площадь!$C53</f>
        <v>2.34082397003745</v>
      </c>
      <c r="J51" s="242" t="n">
        <f aca="false">'ВЫБРОСЫ ЗАГРЯЗНЯЮЩИХ ВЕЩЕСТВ В '!J51/Площадь!$C53</f>
        <v>2.14731585518102</v>
      </c>
      <c r="K51" s="242" t="n">
        <f aca="false">'ВЫБРОСЫ ЗАГРЯЗНЯЮЩИХ ВЕЩЕСТВ В '!K51/Площадь!$C53</f>
        <v>2.29712858926342</v>
      </c>
      <c r="L51" s="242" t="n">
        <f aca="false">'ВЫБРОСЫ ЗАГРЯЗНЯЮЩИХ ВЕЩЕСТВ В '!L51/Площадь!$C53</f>
        <v>1.94756554307116</v>
      </c>
      <c r="M51" s="242" t="n">
        <f aca="false">'ВЫБРОСЫ ЗАГРЯЗНЯЮЩИХ ВЕЩЕСТВ В '!M51/Площадь!$C53</f>
        <v>1.86641697877653</v>
      </c>
      <c r="N51" s="242" t="n">
        <f aca="false">'ВЫБРОСЫ ЗАГРЯЗНЯЮЩИХ ВЕЩЕСТВ В '!N51/Площадь!$C53</f>
        <v>1.92883895131086</v>
      </c>
      <c r="O51" s="242" t="n">
        <f aca="false">'ВЫБРОСЫ ЗАГРЯЗНЯЮЩИХ ВЕЩЕСТВ В '!O51/Площадь!$C53</f>
        <v>1.94132334581773</v>
      </c>
      <c r="P51" s="242" t="n">
        <f aca="false">'ВЫБРОСЫ ЗАГРЯЗНЯЮЩИХ ВЕЩЕСТВ В '!P51/Площадь!$C53</f>
        <v>1.82896379525593</v>
      </c>
      <c r="Q51" s="242" t="n">
        <f aca="false">'ВЫБРОСЫ ЗАГРЯЗНЯЮЩИХ ВЕЩЕСТВ В '!Q51/Площадь!$C53</f>
        <v>1.82896379525593</v>
      </c>
      <c r="R51" s="291" t="n">
        <f aca="false">'ВЫБРОСЫ ЗАГРЯЗНЯЮЩИХ ВЕЩЕСТВ В '!R51/Площадь!$C53</f>
        <v>1.75405742821473</v>
      </c>
    </row>
    <row r="52" customFormat="false" ht="15.75" hidden="false" customHeight="true" outlineLevel="0" collapsed="false">
      <c r="A52" s="211" t="n">
        <v>51</v>
      </c>
      <c r="B52" s="116" t="s">
        <v>53</v>
      </c>
      <c r="C52" s="290" t="n">
        <f aca="false">'ВЫБРОСЫ ЗАГРЯЗНЯЮЩИХ ВЕЩЕСТВ В '!C52/Площадь!$C54</f>
        <v>0.755813953488372</v>
      </c>
      <c r="D52" s="242" t="n">
        <f aca="false">'ВЫБРОСЫ ЗАГРЯЗНЯЮЩИХ ВЕЩЕСТВ В '!D52/Площадь!$C54</f>
        <v>0.789036544850498</v>
      </c>
      <c r="E52" s="242" t="n">
        <f aca="false">'ВЫБРОСЫ ЗАГРЯЗНЯЮЩИХ ВЕЩЕСТВ В '!E52/Площадь!$C54</f>
        <v>0.772425249169435</v>
      </c>
      <c r="F52" s="242" t="n">
        <f aca="false">'ВЫБРОСЫ ЗАГРЯЗНЯЮЩИХ ВЕЩЕСТВ В '!F52/Площадь!$C54</f>
        <v>0.697674418604651</v>
      </c>
      <c r="G52" s="242" t="n">
        <f aca="false">'ВЫБРОСЫ ЗАГРЯЗНЯЮЩИХ ВЕЩЕСТВ В '!G52/Площадь!$C54</f>
        <v>0.90531561461794</v>
      </c>
      <c r="H52" s="242" t="n">
        <f aca="false">'ВЫБРОСЫ ЗАГРЯЗНЯЮЩИХ ВЕЩЕСТВ В '!H52/Площадь!$C54</f>
        <v>0.847176079734219</v>
      </c>
      <c r="I52" s="242" t="n">
        <f aca="false">'ВЫБРОСЫ ЗАГРЯЗНЯЮЩИХ ВЕЩЕСТВ В '!I52/Площадь!$C54</f>
        <v>0.822259136212625</v>
      </c>
      <c r="J52" s="242" t="n">
        <f aca="false">'ВЫБРОСЫ ЗАГРЯЗНЯЮЩИХ ВЕЩЕСТВ В '!J52/Площадь!$C54</f>
        <v>0.838870431893688</v>
      </c>
      <c r="K52" s="242" t="n">
        <f aca="false">'ВЫБРОСЫ ЗАГРЯЗНЯЮЩИХ ВЕЩЕСТВ В '!K52/Площадь!$C54</f>
        <v>0.855481727574751</v>
      </c>
      <c r="L52" s="242" t="n">
        <f aca="false">'ВЫБРОСЫ ЗАГРЯЗНЯЮЩИХ ВЕЩЕСТВ В '!L52/Площадь!$C54</f>
        <v>0.95514950166113</v>
      </c>
      <c r="M52" s="242" t="n">
        <f aca="false">'ВЫБРОСЫ ЗАГРЯЗНЯЮЩИХ ВЕЩЕСТВ В '!M52/Площадь!$C54</f>
        <v>0.79734219269103</v>
      </c>
      <c r="N52" s="242" t="n">
        <f aca="false">'ВЫБРОСЫ ЗАГРЯЗНЯЮЩИХ ВЕЩЕСТВ В '!N52/Площадь!$C54</f>
        <v>0.822259136212625</v>
      </c>
      <c r="O52" s="242" t="n">
        <f aca="false">'ВЫБРОСЫ ЗАГРЯЗНЯЮЩИХ ВЕЩЕСТВ В '!O52/Площадь!$C54</f>
        <v>0.813953488372093</v>
      </c>
      <c r="P52" s="242" t="n">
        <f aca="false">'ВЫБРОСЫ ЗАГРЯЗНЯЮЩИХ ВЕЩЕСТВ В '!P52/Площадь!$C54</f>
        <v>0.780730897009967</v>
      </c>
      <c r="Q52" s="242" t="n">
        <f aca="false">'ВЫБРОСЫ ЗАГРЯЗНЯЮЩИХ ВЕЩЕСТВ В '!Q52/Площадь!$C54</f>
        <v>0.739202657807309</v>
      </c>
      <c r="R52" s="291" t="n">
        <f aca="false">'ВЫБРОСЫ ЗАГРЯЗНЯЮЩИХ ВЕЩЕСТВ В '!R52/Площадь!$C54</f>
        <v>0.722591362126246</v>
      </c>
    </row>
    <row r="53" customFormat="false" ht="15.75" hidden="false" customHeight="true" outlineLevel="0" collapsed="false">
      <c r="A53" s="211" t="n">
        <v>52</v>
      </c>
      <c r="B53" s="116" t="s">
        <v>54</v>
      </c>
      <c r="C53" s="290" t="n">
        <f aca="false">'ВЫБРОСЫ ЗАГРЯЗНЯЮЩИХ ВЕЩЕСТВ В '!C53/Площадь!$C55</f>
        <v>2.18015665796345</v>
      </c>
      <c r="D53" s="242" t="n">
        <f aca="false">'ВЫБРОСЫ ЗАГРЯЗНЯЮЩИХ ВЕЩЕСТВ В '!D53/Площадь!$C55</f>
        <v>2.04960835509138</v>
      </c>
      <c r="E53" s="242" t="n">
        <f aca="false">'ВЫБРОСЫ ЗАГРЯЗНЯЮЩИХ ВЕЩЕСТВ В '!E53/Площадь!$C55</f>
        <v>1.94516971279373</v>
      </c>
      <c r="F53" s="242" t="n">
        <f aca="false">'ВЫБРОСЫ ЗАГРЯЗНЯЮЩИХ ВЕЩЕСТВ В '!F53/Площадь!$C55</f>
        <v>2.16710182767624</v>
      </c>
      <c r="G53" s="242" t="n">
        <f aca="false">'ВЫБРОСЫ ЗАГРЯЗНЯЮЩИХ ВЕЩЕСТВ В '!G53/Площадь!$C55</f>
        <v>2.10182767624021</v>
      </c>
      <c r="H53" s="242" t="n">
        <f aca="false">'ВЫБРОСЫ ЗАГРЯЗНЯЮЩИХ ВЕЩЕСТВ В '!H53/Площадь!$C55</f>
        <v>2.03655352480418</v>
      </c>
      <c r="I53" s="242" t="n">
        <f aca="false">'ВЫБРОСЫ ЗАГРЯЗНЯЮЩИХ ВЕЩЕСТВ В '!I53/Площадь!$C55</f>
        <v>1.85378590078329</v>
      </c>
      <c r="J53" s="242" t="n">
        <f aca="false">'ВЫБРОСЫ ЗАГРЯЗНЯЮЩИХ ВЕЩЕСТВ В '!J53/Площадь!$C55</f>
        <v>1.90600522193212</v>
      </c>
      <c r="K53" s="242" t="n">
        <f aca="false">'ВЫБРОСЫ ЗАГРЯЗНЯЮЩИХ ВЕЩЕСТВ В '!K53/Площадь!$C55</f>
        <v>1.64490861618799</v>
      </c>
      <c r="L53" s="242" t="n">
        <f aca="false">'ВЫБРОСЫ ЗАГРЯЗНЯЮЩИХ ВЕЩЕСТВ В '!L53/Площадь!$C55</f>
        <v>1.64490861618799</v>
      </c>
      <c r="M53" s="242" t="n">
        <f aca="false">'ВЫБРОСЫ ЗАГРЯЗНЯЮЩИХ ВЕЩЕСТВ В '!M53/Площадь!$C55</f>
        <v>1.73629242819843</v>
      </c>
      <c r="N53" s="242" t="n">
        <f aca="false">'ВЫБРОСЫ ЗАГРЯЗНЯЮЩИХ ВЕЩЕСТВ В '!N53/Площадь!$C55</f>
        <v>1.95822454308094</v>
      </c>
      <c r="O53" s="242" t="n">
        <f aca="false">'ВЫБРОСЫ ЗАГРЯЗНЯЮЩИХ ВЕЩЕСТВ В '!O53/Площадь!$C55</f>
        <v>1.97127937336815</v>
      </c>
      <c r="P53" s="242" t="n">
        <f aca="false">'ВЫБРОСЫ ЗАГРЯЗНЯЮЩИХ ВЕЩЕСТВ В '!P53/Площадь!$C55</f>
        <v>1.20104438642298</v>
      </c>
      <c r="Q53" s="242" t="n">
        <f aca="false">'ВЫБРОСЫ ЗАГРЯЗНЯЮЩИХ ВЕЩЕСТВ В '!Q53/Площадь!$C55</f>
        <v>2.11488250652742</v>
      </c>
      <c r="R53" s="291" t="n">
        <f aca="false">'ВЫБРОСЫ ЗАГРЯЗНЯЮЩИХ ВЕЩЕСТВ В '!R53/Площадь!$C55</f>
        <v>1.59268929503916</v>
      </c>
    </row>
    <row r="54" customFormat="false" ht="15.75" hidden="false" customHeight="true" outlineLevel="0" collapsed="false">
      <c r="A54" s="211" t="n">
        <v>53</v>
      </c>
      <c r="B54" s="116" t="s">
        <v>55</v>
      </c>
      <c r="C54" s="290" t="n">
        <f aca="false">'ВЫБРОСЫ ЗАГРЯЗНЯЮЩИХ ВЕЩЕСТВ В '!C54/Площадь!$C56</f>
        <v>7.32417138237672</v>
      </c>
      <c r="D54" s="242" t="n">
        <f aca="false">'ВЫБРОСЫ ЗАГРЯЗНЯЮЩИХ ВЕЩЕСТВ В '!D54/Площадь!$C56</f>
        <v>7.13823767178658</v>
      </c>
      <c r="E54" s="242" t="n">
        <f aca="false">'ВЫБРОСЫ ЗАГРЯЗНЯЮЩИХ ВЕЩЕСТВ В '!E54/Площадь!$C56</f>
        <v>6.49959579628133</v>
      </c>
      <c r="F54" s="242" t="n">
        <f aca="false">'ВЫБРОСЫ ЗАГРЯЗНЯЮЩИХ ВЕЩЕСТВ В '!F54/Площадь!$C56</f>
        <v>5.96604688763137</v>
      </c>
      <c r="G54" s="242" t="n">
        <f aca="false">'ВЫБРОСЫ ЗАГРЯЗНЯЮЩИХ ВЕЩЕСТВ В '!G54/Площадь!$C56</f>
        <v>5.2303961196443</v>
      </c>
      <c r="H54" s="242" t="n">
        <f aca="false">'ВЫБРОСЫ ЗАГРЯЗНЯЮЩИХ ВЕЩЕСТВ В '!H54/Площадь!$C56</f>
        <v>4.98787388843977</v>
      </c>
      <c r="I54" s="242" t="n">
        <f aca="false">'ВЫБРОСЫ ЗАГРЯЗНЯЮЩИХ ВЕЩЕСТВ В '!I54/Площадь!$C56</f>
        <v>5.31932093775263</v>
      </c>
      <c r="J54" s="242" t="n">
        <f aca="false">'ВЫБРОСЫ ЗАГРЯЗНЯЮЩИХ ВЕЩЕСТВ В '!J54/Площадь!$C56</f>
        <v>6.11964430072757</v>
      </c>
      <c r="K54" s="242" t="n">
        <f aca="false">'ВЫБРОСЫ ЗАГРЯЗНЯЮЩИХ ВЕЩЕСТВ В '!K54/Площадь!$C56</f>
        <v>4.14713015359741</v>
      </c>
      <c r="L54" s="242" t="n">
        <f aca="false">'ВЫБРОСЫ ЗАГРЯЗНЯЮЩИХ ВЕЩЕСТВ В '!L54/Площадь!$C56</f>
        <v>3.32255456750202</v>
      </c>
      <c r="M54" s="242" t="n">
        <f aca="false">'ВЫБРОСЫ ЗАГРЯЗНЯЮЩИХ ВЕЩЕСТВ В '!M54/Площадь!$C56</f>
        <v>3.96119644300728</v>
      </c>
      <c r="N54" s="242" t="n">
        <f aca="false">'ВЫБРОСЫ ЗАГРЯЗНЯЮЩИХ ВЕЩЕСТВ В '!N54/Площадь!$C56</f>
        <v>4.13904607922393</v>
      </c>
      <c r="O54" s="242" t="n">
        <f aca="false">'ВЫБРОСЫ ЗАГРЯЗНЯЮЩИХ ВЕЩЕСТВ В '!O54/Площадь!$C56</f>
        <v>3.83993532740501</v>
      </c>
      <c r="P54" s="242" t="n">
        <f aca="false">'ВЫБРОСЫ ЗАГРЯЗНЯЮЩИХ ВЕЩЕСТВ В '!P54/Площадь!$C56</f>
        <v>4.10670978172999</v>
      </c>
      <c r="Q54" s="242" t="n">
        <f aca="false">'ВЫБРОСЫ ЗАГРЯЗНЯЮЩИХ ВЕЩЕСТВ В '!Q54/Площадь!$C56</f>
        <v>3.65400161681488</v>
      </c>
      <c r="R54" s="291" t="n">
        <f aca="false">'ВЫБРОСЫ ЗАГРЯЗНЯЮЩИХ ВЕЩЕСТВ В '!R54/Площадь!$C56</f>
        <v>3.27405012126112</v>
      </c>
    </row>
    <row r="55" customFormat="false" ht="15.75" hidden="false" customHeight="true" outlineLevel="0" collapsed="false">
      <c r="A55" s="211" t="n">
        <v>54</v>
      </c>
      <c r="B55" s="116" t="s">
        <v>56</v>
      </c>
      <c r="C55" s="290" t="n">
        <f aca="false">'ВЫБРОСЫ ЗАГРЯЗНЯЮЩИХ ВЕЩЕСТВ В '!C55/Площадь!$C57</f>
        <v>0.552995391705069</v>
      </c>
      <c r="D55" s="242" t="n">
        <f aca="false">'ВЫБРОСЫ ЗАГРЯЗНЯЮЩИХ ВЕЩЕСТВ В '!D55/Площадь!$C57</f>
        <v>0.622119815668203</v>
      </c>
      <c r="E55" s="242" t="n">
        <f aca="false">'ВЫБРОСЫ ЗАГРЯЗНЯЮЩИХ ВЕЩЕСТВ В '!E55/Площадь!$C57</f>
        <v>0.599078341013825</v>
      </c>
      <c r="F55" s="242" t="n">
        <f aca="false">'ВЫБРОСЫ ЗАГРЯЗНЯЮЩИХ ВЕЩЕСТВ В '!F55/Площадь!$C57</f>
        <v>0.668202764976959</v>
      </c>
      <c r="G55" s="242" t="n">
        <f aca="false">'ВЫБРОСЫ ЗАГРЯЗНЯЮЩИХ ВЕЩЕСТВ В '!G55/Площадь!$C57</f>
        <v>0.506912442396313</v>
      </c>
      <c r="H55" s="242" t="n">
        <f aca="false">'ВЫБРОСЫ ЗАГРЯЗНЯЮЩИХ ВЕЩЕСТВ В '!H55/Площадь!$C57</f>
        <v>0.506912442396313</v>
      </c>
      <c r="I55" s="242" t="n">
        <f aca="false">'ВЫБРОСЫ ЗАГРЯЗНЯЮЩИХ ВЕЩЕСТВ В '!I55/Площадь!$C57</f>
        <v>0.852534562211982</v>
      </c>
      <c r="J55" s="242" t="n">
        <f aca="false">'ВЫБРОСЫ ЗАГРЯЗНЯЮЩИХ ВЕЩЕСТВ В '!J55/Площадь!$C57</f>
        <v>0.506912442396313</v>
      </c>
      <c r="K55" s="242" t="n">
        <f aca="false">'ВЫБРОСЫ ЗАГРЯЗНЯЮЩИХ ВЕЩЕСТВ В '!K55/Площадь!$C57</f>
        <v>0.645161290322581</v>
      </c>
      <c r="L55" s="242" t="n">
        <f aca="false">'ВЫБРОСЫ ЗАГРЯЗНЯЮЩИХ ВЕЩЕСТВ В '!L55/Площадь!$C57</f>
        <v>0.76036866359447</v>
      </c>
      <c r="M55" s="242" t="n">
        <f aca="false">'ВЫБРОСЫ ЗАГРЯЗНЯЮЩИХ ВЕЩЕСТВ В '!M55/Площадь!$C57</f>
        <v>0.898617511520737</v>
      </c>
      <c r="N55" s="242" t="n">
        <f aca="false">'ВЫБРОСЫ ЗАГРЯЗНЯЮЩИХ ВЕЩЕСТВ В '!N55/Площадь!$C57</f>
        <v>1.01382488479263</v>
      </c>
      <c r="O55" s="242" t="n">
        <f aca="false">'ВЫБРОСЫ ЗАГРЯЗНЯЮЩИХ ВЕЩЕСТВ В '!O55/Площадь!$C57</f>
        <v>0.852534562211982</v>
      </c>
      <c r="P55" s="242" t="n">
        <f aca="false">'ВЫБРОСЫ ЗАГРЯЗНЯЮЩИХ ВЕЩЕСТВ В '!P55/Площадь!$C57</f>
        <v>0.622119815668203</v>
      </c>
      <c r="Q55" s="242" t="n">
        <f aca="false">'ВЫБРОСЫ ЗАГРЯЗНЯЮЩИХ ВЕЩЕСТВ В '!Q55/Площадь!$C57</f>
        <v>0.645161290322581</v>
      </c>
      <c r="R55" s="291" t="n">
        <f aca="false">'ВЫБРОСЫ ЗАГРЯЗНЯЮЩИХ ВЕЩЕСТВ В '!R55/Площадь!$C57</f>
        <v>0.76036866359447</v>
      </c>
    </row>
    <row r="56" customFormat="false" ht="15.75" hidden="false" customHeight="true" outlineLevel="0" collapsed="false">
      <c r="A56" s="211" t="n">
        <v>55</v>
      </c>
      <c r="B56" s="116" t="s">
        <v>57</v>
      </c>
      <c r="C56" s="290" t="n">
        <f aca="false">'ВЫБРОСЫ ЗАГРЯЗНЯЮЩИХ ВЕЩЕСТВ В '!C56/Площадь!$C58</f>
        <v>5.98880597014925</v>
      </c>
      <c r="D56" s="242" t="n">
        <f aca="false">'ВЫБРОСЫ ЗАГРЯЗНЯЮЩИХ ВЕЩЕСТВ В '!D56/Площадь!$C58</f>
        <v>6.26865671641791</v>
      </c>
      <c r="E56" s="242" t="n">
        <f aca="false">'ВЫБРОСЫ ЗАГРЯЗНЯЮЩИХ ВЕЩЕСТВ В '!E56/Площадь!$C58</f>
        <v>6.0634328358209</v>
      </c>
      <c r="F56" s="242" t="n">
        <f aca="false">'ВЫБРОСЫ ЗАГРЯЗНЯЮЩИХ ВЕЩЕСТВ В '!F56/Площадь!$C58</f>
        <v>5.69029850746269</v>
      </c>
      <c r="G56" s="242" t="n">
        <f aca="false">'ВЫБРОСЫ ЗАГРЯЗНЯЮЩИХ ВЕЩЕСТВ В '!G56/Площадь!$C58</f>
        <v>5.39179104477612</v>
      </c>
      <c r="H56" s="242" t="n">
        <f aca="false">'ВЫБРОСЫ ЗАГРЯЗНЯЮЩИХ ВЕЩЕСТВ В '!H56/Площадь!$C58</f>
        <v>5.74626865671642</v>
      </c>
      <c r="I56" s="242" t="n">
        <f aca="false">'ВЫБРОСЫ ЗАГРЯЗНЯЮЩИХ ВЕЩЕСТВ В '!I56/Площадь!$C58</f>
        <v>5.44776119402985</v>
      </c>
      <c r="J56" s="242" t="n">
        <f aca="false">'ВЫБРОСЫ ЗАГРЯЗНЯЮЩИХ ВЕЩЕСТВ В '!J56/Площадь!$C58</f>
        <v>5.14925373134328</v>
      </c>
      <c r="K56" s="242" t="n">
        <f aca="false">'ВЫБРОСЫ ЗАГРЯЗНЯЮЩИХ ВЕЩЕСТВ В '!K56/Площадь!$C58</f>
        <v>4.86940298507463</v>
      </c>
      <c r="L56" s="242" t="n">
        <f aca="false">'ВЫБРОСЫ ЗАГРЯЗНЯЮЩИХ ВЕЩЕСТВ В '!L56/Площадь!$C58</f>
        <v>4.96268656716418</v>
      </c>
      <c r="M56" s="242" t="n">
        <f aca="false">'ВЫБРОСЫ ЗАГРЯЗНЯЮЩИХ ВЕЩЕСТВ В '!M56/Площадь!$C58</f>
        <v>4.86940298507463</v>
      </c>
      <c r="N56" s="242" t="n">
        <f aca="false">'ВЫБРОСЫ ЗАГРЯЗНЯЮЩИХ ВЕЩЕСТВ В '!N56/Площадь!$C58</f>
        <v>4.72014925373134</v>
      </c>
      <c r="O56" s="242" t="n">
        <f aca="false">'ВЫБРОСЫ ЗАГРЯЗНЯЮЩИХ ВЕЩЕСТВ В '!O56/Площадь!$C58</f>
        <v>4.68283582089552</v>
      </c>
      <c r="P56" s="242" t="n">
        <f aca="false">'ВЫБРОСЫ ЗАГРЯЗНЯЮЩИХ ВЕЩЕСТВ В '!P56/Площадь!$C58</f>
        <v>4.06716417910448</v>
      </c>
      <c r="Q56" s="242" t="n">
        <f aca="false">'ВЫБРОСЫ ЗАГРЯЗНЯЮЩИХ ВЕЩЕСТВ В '!Q56/Площадь!$C58</f>
        <v>4.73880597014925</v>
      </c>
      <c r="R56" s="291" t="n">
        <f aca="false">'ВЫБРОСЫ ЗАГРЯЗНЯЮЩИХ ВЕЩЕСТВ В '!R56/Площадь!$C58</f>
        <v>4.75746268656716</v>
      </c>
    </row>
    <row r="57" customFormat="false" ht="15.75" hidden="false" customHeight="true" outlineLevel="0" collapsed="false">
      <c r="A57" s="211" t="n">
        <v>56</v>
      </c>
      <c r="B57" s="116" t="s">
        <v>58</v>
      </c>
      <c r="C57" s="290" t="n">
        <f aca="false">'ВЫБРОСЫ ЗАГРЯЗНЯЮЩИХ ВЕЩЕСТВ В '!C57/Площадь!$C59</f>
        <v>1.79841897233202</v>
      </c>
      <c r="D57" s="242" t="n">
        <f aca="false">'ВЫБРОСЫ ЗАГРЯЗНЯЮЩИХ ВЕЩЕСТВ В '!D57/Площадь!$C59</f>
        <v>1.85770750988142</v>
      </c>
      <c r="E57" s="242" t="n">
        <f aca="false">'ВЫБРОСЫ ЗАГРЯЗНЯЮЩИХ ВЕЩЕСТВ В '!E57/Площадь!$C59</f>
        <v>1.60079051383399</v>
      </c>
      <c r="F57" s="242" t="n">
        <f aca="false">'ВЫБРОСЫ ЗАГРЯЗНЯЮЩИХ ВЕЩЕСТВ В '!F57/Площадь!$C59</f>
        <v>1.55138339920949</v>
      </c>
      <c r="G57" s="242" t="n">
        <f aca="false">'ВЫБРОСЫ ЗАГРЯЗНЯЮЩИХ ВЕЩЕСТВ В '!G57/Площадь!$C59</f>
        <v>1.19565217391304</v>
      </c>
      <c r="H57" s="242" t="n">
        <f aca="false">'ВЫБРОСЫ ЗАГРЯЗНЯЮЩИХ ВЕЩЕСТВ В '!H57/Площадь!$C59</f>
        <v>0.938735177865613</v>
      </c>
      <c r="I57" s="242" t="n">
        <f aca="false">'ВЫБРОСЫ ЗАГРЯЗНЯЮЩИХ ВЕЩЕСТВ В '!I57/Площадь!$C59</f>
        <v>1.07707509881423</v>
      </c>
      <c r="J57" s="242" t="n">
        <f aca="false">'ВЫБРОСЫ ЗАГРЯЗНЯЮЩИХ ВЕЩЕСТВ В '!J57/Площадь!$C59</f>
        <v>1.26482213438735</v>
      </c>
      <c r="K57" s="242" t="n">
        <f aca="false">'ВЫБРОСЫ ЗАГРЯЗНЯЮЩИХ ВЕЩЕСТВ В '!K57/Площадь!$C59</f>
        <v>0.978260869565217</v>
      </c>
      <c r="L57" s="242" t="n">
        <f aca="false">'ВЫБРОСЫ ЗАГРЯЗНЯЮЩИХ ВЕЩЕСТВ В '!L57/Площадь!$C59</f>
        <v>1.18577075098814</v>
      </c>
      <c r="M57" s="242" t="n">
        <f aca="false">'ВЫБРОСЫ ЗАГРЯЗНЯЮЩИХ ВЕЩЕСТВ В '!M57/Площадь!$C59</f>
        <v>1.16600790513834</v>
      </c>
      <c r="N57" s="242" t="n">
        <f aca="false">'ВЫБРОСЫ ЗАГРЯЗНЯЮЩИХ ВЕЩЕСТВ В '!N57/Площадь!$C59</f>
        <v>1.08695652173913</v>
      </c>
      <c r="O57" s="242" t="n">
        <f aca="false">'ВЫБРОСЫ ЗАГРЯЗНЯЮЩИХ ВЕЩЕСТВ В '!O57/Площадь!$C59</f>
        <v>1.21541501976285</v>
      </c>
      <c r="P57" s="242" t="n">
        <f aca="false">'ВЫБРОСЫ ЗАГРЯЗНЯЮЩИХ ВЕЩЕСТВ В '!P57/Площадь!$C59</f>
        <v>1.16600790513834</v>
      </c>
      <c r="Q57" s="242" t="n">
        <f aca="false">'ВЫБРОСЫ ЗАГРЯЗНЯЮЩИХ ВЕЩЕСТВ В '!Q57/Площадь!$C59</f>
        <v>1.18577075098814</v>
      </c>
      <c r="R57" s="291" t="n">
        <f aca="false">'ВЫБРОСЫ ЗАГРЯЗНЯЮЩИХ ВЕЩЕСТВ В '!R57/Площадь!$C59</f>
        <v>1.25494071146245</v>
      </c>
    </row>
    <row r="58" customFormat="false" ht="15.75" hidden="false" customHeight="true" outlineLevel="0" collapsed="false">
      <c r="A58" s="212" t="n">
        <v>57</v>
      </c>
      <c r="B58" s="122" t="s">
        <v>59</v>
      </c>
      <c r="C58" s="292" t="n">
        <f aca="false">'ВЫБРОСЫ ЗАГРЯЗНЯЮЩИХ ВЕЩЕСТВ В '!C58/Площадь!$C60</f>
        <v>0.940860215053763</v>
      </c>
      <c r="D58" s="246" t="n">
        <f aca="false">'ВЫБРОСЫ ЗАГРЯЗНЯЮЩИХ ВЕЩЕСТВ В '!D58/Площадь!$C60</f>
        <v>1.15591397849462</v>
      </c>
      <c r="E58" s="246" t="n">
        <f aca="false">'ВЫБРОСЫ ЗАГРЯЗНЯЮЩИХ ВЕЩЕСТВ В '!E58/Площадь!$C60</f>
        <v>1.15591397849462</v>
      </c>
      <c r="F58" s="246" t="n">
        <f aca="false">'ВЫБРОСЫ ЗАГРЯЗНЯЮЩИХ ВЕЩЕСТВ В '!F58/Площадь!$C60</f>
        <v>0.994623655913978</v>
      </c>
      <c r="G58" s="246" t="n">
        <f aca="false">'ВЫБРОСЫ ЗАГРЯЗНЯЮЩИХ ВЕЩЕСТВ В '!G58/Площадь!$C60</f>
        <v>0.833333333333333</v>
      </c>
      <c r="H58" s="246" t="n">
        <f aca="false">'ВЫБРОСЫ ЗАГРЯЗНЯЮЩИХ ВЕЩЕСТВ В '!H58/Площадь!$C60</f>
        <v>1.04838709677419</v>
      </c>
      <c r="I58" s="246" t="n">
        <f aca="false">'ВЫБРОСЫ ЗАГРЯЗНЯЮЩИХ ВЕЩЕСТВ В '!I58/Площадь!$C60</f>
        <v>1.12903225806452</v>
      </c>
      <c r="J58" s="246" t="n">
        <f aca="false">'ВЫБРОСЫ ЗАГРЯЗНЯЮЩИХ ВЕЩЕСТВ В '!J58/Площадь!$C60</f>
        <v>0.913978494623656</v>
      </c>
      <c r="K58" s="246" t="n">
        <f aca="false">'ВЫБРОСЫ ЗАГРЯЗНЯЮЩИХ ВЕЩЕСТВ В '!K58/Площадь!$C60</f>
        <v>1.02150537634409</v>
      </c>
      <c r="L58" s="246" t="n">
        <f aca="false">'ВЫБРОСЫ ЗАГРЯЗНЯЮЩИХ ВЕЩЕСТВ В '!L58/Площадь!$C60</f>
        <v>0.913978494623656</v>
      </c>
      <c r="M58" s="246" t="n">
        <f aca="false">'ВЫБРОСЫ ЗАГРЯЗНЯЮЩИХ ВЕЩЕСТВ В '!M58/Площадь!$C60</f>
        <v>0.887096774193548</v>
      </c>
      <c r="N58" s="246" t="n">
        <f aca="false">'ВЫБРОСЫ ЗАГРЯЗНЯЮЩИХ ВЕЩЕСТВ В '!N58/Площадь!$C60</f>
        <v>0.887096774193548</v>
      </c>
      <c r="O58" s="246" t="n">
        <f aca="false">'ВЫБРОСЫ ЗАГРЯЗНЯЮЩИХ ВЕЩЕСТВ В '!O58/Площадь!$C60</f>
        <v>0.913978494623656</v>
      </c>
      <c r="P58" s="246" t="n">
        <f aca="false">'ВЫБРОСЫ ЗАГРЯЗНЯЮЩИХ ВЕЩЕСТВ В '!P58/Площадь!$C60</f>
        <v>0.833333333333333</v>
      </c>
      <c r="Q58" s="246" t="n">
        <f aca="false">'ВЫБРОСЫ ЗАГРЯЗНЯЮЩИХ ВЕЩЕСТВ В '!Q58/Площадь!$C60</f>
        <v>0.752688172043011</v>
      </c>
      <c r="R58" s="293" t="n">
        <f aca="false">'ВЫБРОСЫ ЗАГРЯЗНЯЮЩИХ ВЕЩЕСТВ В '!R58/Площадь!$C60</f>
        <v>0.833333333333333</v>
      </c>
    </row>
    <row r="59" customFormat="false" ht="15.75" hidden="false" customHeight="true" outlineLevel="0" collapsed="false">
      <c r="A59" s="210" t="n">
        <v>58</v>
      </c>
      <c r="B59" s="114" t="s">
        <v>60</v>
      </c>
      <c r="C59" s="288" t="n">
        <f aca="false">'ВЫБРОСЫ ЗАГРЯЗНЯЮЩИХ ВЕЩЕСТВ В '!C59/Площадь!$C61</f>
        <v>0.853146853146853</v>
      </c>
      <c r="D59" s="235" t="n">
        <f aca="false">'ВЫБРОСЫ ЗАГРЯЗНЯЮЩИХ ВЕЩЕСТВ В '!D59/Площадь!$C61</f>
        <v>0.741258741258741</v>
      </c>
      <c r="E59" s="235" t="n">
        <f aca="false">'ВЫБРОСЫ ЗАГРЯЗНЯЮЩИХ ВЕЩЕСТВ В '!E59/Площадь!$C61</f>
        <v>0.699300699300699</v>
      </c>
      <c r="F59" s="235" t="n">
        <f aca="false">'ВЫБРОСЫ ЗАГРЯЗНЯЮЩИХ ВЕЩЕСТВ В '!F59/Площадь!$C61</f>
        <v>0.811188811188811</v>
      </c>
      <c r="G59" s="235" t="n">
        <f aca="false">'ВЫБРОСЫ ЗАГРЯЗНЯЮЩИХ ВЕЩЕСТВ В '!G59/Площадь!$C61</f>
        <v>0.811188811188811</v>
      </c>
      <c r="H59" s="235" t="n">
        <f aca="false">'ВЫБРОСЫ ЗАГРЯЗНЯЮЩИХ ВЕЩЕСТВ В '!H59/Площадь!$C61</f>
        <v>0.769230769230769</v>
      </c>
      <c r="I59" s="235" t="n">
        <f aca="false">'ВЫБРОСЫ ЗАГРЯЗНЯЮЩИХ ВЕЩЕСТВ В '!I59/Площадь!$C61</f>
        <v>0.657342657342657</v>
      </c>
      <c r="J59" s="235" t="n">
        <f aca="false">'ВЫБРОСЫ ЗАГРЯЗНЯЮЩИХ ВЕЩЕСТВ В '!J59/Площадь!$C61</f>
        <v>0.573426573426573</v>
      </c>
      <c r="K59" s="235" t="n">
        <f aca="false">'ВЫБРОСЫ ЗАГРЯЗНЯЮЩИХ ВЕЩЕСТВ В '!K59/Площадь!$C61</f>
        <v>0.769230769230769</v>
      </c>
      <c r="L59" s="235" t="n">
        <f aca="false">'ВЫБРОСЫ ЗАГРЯЗНЯЮЩИХ ВЕЩЕСТВ В '!L59/Площадь!$C61</f>
        <v>0.601398601398601</v>
      </c>
      <c r="M59" s="235" t="n">
        <f aca="false">'ВЫБРОСЫ ЗАГРЯЗНЯЮЩИХ ВЕЩЕСТВ В '!M59/Площадь!$C61</f>
        <v>0.727272727272727</v>
      </c>
      <c r="N59" s="235" t="n">
        <f aca="false">'ВЫБРОСЫ ЗАГРЯЗНЯЮЩИХ ВЕЩЕСТВ В '!N59/Площадь!$C61</f>
        <v>0.587412587412587</v>
      </c>
      <c r="O59" s="235" t="n">
        <f aca="false">'ВЫБРОСЫ ЗАГРЯЗНЯЮЩИХ ВЕЩЕСТВ В '!O59/Площадь!$C61</f>
        <v>0.615384615384615</v>
      </c>
      <c r="P59" s="235" t="n">
        <f aca="false">'ВЫБРОСЫ ЗАГРЯЗНЯЮЩИХ ВЕЩЕСТВ В '!P59/Площадь!$C61</f>
        <v>0.545454545454545</v>
      </c>
      <c r="Q59" s="235" t="n">
        <f aca="false">'ВЫБРОСЫ ЗАГРЯЗНЯЮЩИХ ВЕЩЕСТВ В '!Q59/Площадь!$C61</f>
        <v>0.629370629370629</v>
      </c>
      <c r="R59" s="289" t="n">
        <f aca="false">'ВЫБРОСЫ ЗАГРЯЗНЯЮЩИХ ВЕЩЕСТВ В '!R59/Площадь!$C61</f>
        <v>0.545454545454545</v>
      </c>
    </row>
    <row r="60" customFormat="false" ht="15.75" hidden="false" customHeight="true" outlineLevel="0" collapsed="false">
      <c r="A60" s="211" t="n">
        <v>59</v>
      </c>
      <c r="B60" s="116" t="s">
        <v>61</v>
      </c>
      <c r="C60" s="290" t="n">
        <f aca="false">'ВЫБРОСЫ ЗАГРЯЗНЯЮЩИХ ВЕЩЕСТВ В '!C60/Площадь!$C62</f>
        <v>6.05764282038085</v>
      </c>
      <c r="D60" s="242" t="n">
        <f aca="false">'ВЫБРОСЫ ЗАГРЯЗНЯЮЩИХ ВЕЩЕСТВ В '!D60/Площадь!$C62</f>
        <v>6.43335048893464</v>
      </c>
      <c r="E60" s="242" t="n">
        <f aca="false">'ВЫБРОСЫ ЗАГРЯЗНЯЮЩИХ ВЕЩЕСТВ В '!E60/Площадь!$C62</f>
        <v>6.27895007720021</v>
      </c>
      <c r="F60" s="242" t="n">
        <f aca="false">'ВЫБРОСЫ ЗАГРЯЗНЯЮЩИХ ВЕЩЕСТВ В '!F60/Площадь!$C62</f>
        <v>6.6340710241894</v>
      </c>
      <c r="G60" s="242" t="n">
        <f aca="false">'ВЫБРОСЫ ЗАГРЯЗНЯЮЩИХ ВЕЩЕСТВ В '!G60/Площадь!$C62</f>
        <v>5.85692228512609</v>
      </c>
      <c r="H60" s="242" t="n">
        <f aca="false">'ВЫБРОСЫ ЗАГРЯЗНЯЮЩИХ ВЕЩЕСТВ В '!H60/Площадь!$C62</f>
        <v>6.01646937725167</v>
      </c>
      <c r="I60" s="242" t="n">
        <f aca="false">'ВЫБРОСЫ ЗАГРЯЗНЯЮЩИХ ВЕЩЕСТВ В '!I60/Площадь!$C62</f>
        <v>5.61502830674215</v>
      </c>
      <c r="J60" s="242" t="n">
        <f aca="false">'ВЫБРОСЫ ЗАГРЯЗНЯЮЩИХ ВЕЩЕСТВ В '!J60/Площадь!$C62</f>
        <v>5.81060216160576</v>
      </c>
      <c r="K60" s="242" t="n">
        <f aca="false">'ВЫБРОСЫ ЗАГРЯЗНЯЮЩИХ ВЕЩЕСТВ В '!K60/Площадь!$C62</f>
        <v>5.64590838908904</v>
      </c>
      <c r="L60" s="242" t="n">
        <f aca="false">'ВЫБРОСЫ ЗАГРЯЗНЯЮЩИХ ВЕЩЕСТВ В '!L60/Площадь!$C62</f>
        <v>5.25476067936181</v>
      </c>
      <c r="M60" s="242" t="n">
        <f aca="false">'ВЫБРОСЫ ЗАГРЯЗНЯЮЩИХ ВЕЩЕСТВ В '!M60/Площадь!$C62</f>
        <v>5.06433350488935</v>
      </c>
      <c r="N60" s="242" t="n">
        <f aca="false">'ВЫБРОСЫ ЗАГРЯЗНЯЮЩИХ ВЕЩЕСТВ В '!N60/Площадь!$C62</f>
        <v>4.66289243437983</v>
      </c>
      <c r="O60" s="242" t="n">
        <f aca="false">'ВЫБРОСЫ ЗАГРЯЗНЯЮЩИХ ВЕЩЕСТВ В '!O60/Площадь!$C62</f>
        <v>4.77611940298507</v>
      </c>
      <c r="P60" s="242" t="n">
        <f aca="false">'ВЫБРОСЫ ЗАГРЯЗНЯЮЩИХ ВЕЩЕСТВ В '!P60/Площадь!$C62</f>
        <v>4.41070509521359</v>
      </c>
      <c r="Q60" s="242" t="n">
        <f aca="false">'ВЫБРОСЫ ЗАГРЯЗНЯЮЩИХ ВЕЩЕСТВ В '!Q60/Площадь!$C62</f>
        <v>4.62171899125064</v>
      </c>
      <c r="R60" s="291" t="n">
        <f aca="false">'ВЫБРОСЫ ЗАГРЯЗНЯЮЩИХ ВЕЩЕСТВ В '!R60/Площадь!$C62</f>
        <v>4.0349974266598</v>
      </c>
    </row>
    <row r="61" customFormat="false" ht="15.75" hidden="false" customHeight="true" outlineLevel="0" collapsed="false">
      <c r="A61" s="211" t="n">
        <v>60</v>
      </c>
      <c r="B61" s="116" t="s">
        <v>62</v>
      </c>
      <c r="C61" s="290" t="n">
        <f aca="false">'ВЫБРОСЫ ЗАГРЯЗНЯЮЩИХ ВЕЩЕСТВ В '!C61/Площадь!$C63</f>
        <v>2.85411828985111</v>
      </c>
      <c r="D61" s="242" t="n">
        <f aca="false">'ВЫБРОСЫ ЗАГРЯЗНЯЮЩИХ ВЕЩЕСТВ В '!D61/Площадь!$C63</f>
        <v>2.74689250102445</v>
      </c>
      <c r="E61" s="242" t="n">
        <f aca="false">'ВЫБРОСЫ ЗАГРЯЗНЯЮЩИХ ВЕЩЕСТВ В '!E61/Площадь!$C63</f>
        <v>2.79060237672449</v>
      </c>
      <c r="F61" s="242" t="n">
        <f aca="false">'ВЫБРОСЫ ЗАГРЯЗНЯЮЩИХ ВЕЩЕСТВ В '!F61/Площадь!$C63</f>
        <v>2.38628602649911</v>
      </c>
      <c r="G61" s="242" t="n">
        <f aca="false">'ВЫБРОСЫ ЗАГРЯЗНЯЮЩИХ ВЕЩЕСТВ В '!G61/Площадь!$C63</f>
        <v>2.23193552793334</v>
      </c>
      <c r="H61" s="242" t="n">
        <f aca="false">'ВЫБРОСЫ ЗАГРЯЗНЯЮЩИХ ВЕЩЕСТВ В '!H61/Площадь!$C63</f>
        <v>2.13905204207076</v>
      </c>
      <c r="I61" s="242" t="n">
        <f aca="false">'ВЫБРОСЫ ЗАГРЯЗНЯЮЩИХ ВЕЩЕСТВ В '!I61/Площадь!$C63</f>
        <v>2.24900969812867</v>
      </c>
      <c r="J61" s="242" t="n">
        <f aca="false">'ВЫБРОСЫ ЗАГРЯЗНЯЮЩИХ ВЕЩЕСТВ В '!J61/Площадь!$C63</f>
        <v>2.40404316350225</v>
      </c>
      <c r="K61" s="242" t="n">
        <f aca="false">'ВЫБРОСЫ ЗАГРЯЗНЯЮЩИХ ВЕЩЕСТВ В '!K61/Площадь!$C63</f>
        <v>1.87884168829395</v>
      </c>
      <c r="L61" s="242" t="n">
        <f aca="false">'ВЫБРОСЫ ЗАГРЯЗНЯЮЩИХ ВЕЩЕСТВ В '!L61/Площадь!$C63</f>
        <v>1.48955060784046</v>
      </c>
      <c r="M61" s="242" t="n">
        <f aca="false">'ВЫБРОСЫ ЗАГРЯЗНЯЮЩИХ ВЕЩЕСТВ В '!M61/Площадь!$C63</f>
        <v>1.465646769567</v>
      </c>
      <c r="N61" s="242" t="n">
        <f aca="false">'ВЫБРОСЫ ЗАГРЯЗНЯЮЩИХ ВЕЩЕСТВ В '!N61/Площадь!$C63</f>
        <v>1.56535992350772</v>
      </c>
      <c r="O61" s="242" t="n">
        <f aca="false">'ВЫБРОСЫ ЗАГРЯЗНЯЮЩИХ ВЕЩЕСТВ В '!O61/Площадь!$C63</f>
        <v>1.5954104630515</v>
      </c>
      <c r="P61" s="242" t="n">
        <f aca="false">'ВЫБРОСЫ ЗАГРЯЗНЯЮЩИХ ВЕЩЕСТВ В '!P61/Площадь!$C63</f>
        <v>1.57628739243273</v>
      </c>
      <c r="Q61" s="242" t="n">
        <f aca="false">'ВЫБРОСЫ ЗАГРЯЗНЯЮЩИХ ВЕЩЕСТВ В '!Q61/Площадь!$C63</f>
        <v>1.51618631334517</v>
      </c>
      <c r="R61" s="291" t="n">
        <f aca="false">'ВЫБРОСЫ ЗАГРЯЗНЯЮЩИХ ВЕЩЕСТВ В '!R61/Площадь!$C63</f>
        <v>1.49091654145609</v>
      </c>
    </row>
    <row r="62" customFormat="false" ht="15.75" hidden="false" customHeight="true" outlineLevel="0" collapsed="false">
      <c r="A62" s="212" t="n">
        <v>61</v>
      </c>
      <c r="B62" s="130" t="s">
        <v>63</v>
      </c>
      <c r="C62" s="292" t="n">
        <f aca="false">'ВЫБРОСЫ ЗАГРЯЗНЯЮЩИХ ВЕЩЕСТВ В '!C62/Площадь!$C64</f>
        <v>9.94350282485876</v>
      </c>
      <c r="D62" s="246" t="n">
        <f aca="false">'ВЫБРОСЫ ЗАГРЯЗНЯЮЩИХ ВЕЩЕСТВ В '!D62/Площадь!$C64</f>
        <v>11.2542372881356</v>
      </c>
      <c r="E62" s="246" t="n">
        <f aca="false">'ВЫБРОСЫ ЗАГРЯЗНЯЮЩИХ ВЕЩЕСТВ В '!E62/Площадь!$C64</f>
        <v>10.9604519774011</v>
      </c>
      <c r="F62" s="246" t="n">
        <f aca="false">'ВЫБРОСЫ ЗАГРЯЗНЯЮЩИХ ВЕЩЕСТВ В '!F62/Площадь!$C64</f>
        <v>10.8248587570621</v>
      </c>
      <c r="G62" s="246" t="n">
        <f aca="false">'ВЫБРОСЫ ЗАГРЯЗНЯЮЩИХ ВЕЩЕСТВ В '!G62/Площадь!$C64</f>
        <v>9.01694915254237</v>
      </c>
      <c r="H62" s="246" t="n">
        <f aca="false">'ВЫБРОСЫ ЗАГРЯЗНЯЮЩИХ ВЕЩЕСТВ В '!H62/Площадь!$C64</f>
        <v>8.46327683615819</v>
      </c>
      <c r="I62" s="246" t="n">
        <f aca="false">'ВЫБРОСЫ ЗАГРЯЗНЯЮЩИХ ВЕЩЕСТВ В '!I62/Площадь!$C64</f>
        <v>7.84180790960452</v>
      </c>
      <c r="J62" s="246" t="n">
        <f aca="false">'ВЫБРОСЫ ЗАГРЯЗНЯЮЩИХ ВЕЩЕСТВ В '!J62/Площадь!$C64</f>
        <v>7.66101694915254</v>
      </c>
      <c r="K62" s="246" t="n">
        <f aca="false">'ВЫБРОСЫ ЗАГРЯЗНЯЮЩИХ ВЕЩЕСТВ В '!K62/Площадь!$C64</f>
        <v>7.53672316384181</v>
      </c>
      <c r="L62" s="246" t="n">
        <f aca="false">'ВЫБРОСЫ ЗАГРЯЗНЯЮЩИХ ВЕЩЕСТВ В '!L62/Площадь!$C64</f>
        <v>7.37853107344633</v>
      </c>
      <c r="M62" s="246" t="n">
        <f aca="false">'ВЫБРОСЫ ЗАГРЯЗНЯЮЩИХ ВЕЩЕСТВ В '!M62/Площадь!$C64</f>
        <v>7.08474576271186</v>
      </c>
      <c r="N62" s="246" t="n">
        <f aca="false">'ВЫБРОСЫ ЗАГРЯЗНЯЮЩИХ ВЕЩЕСТВ В '!N62/Площадь!$C64</f>
        <v>6.74576271186441</v>
      </c>
      <c r="O62" s="246" t="n">
        <f aca="false">'ВЫБРОСЫ ЗАГРЯЗНЯЮЩИХ ВЕЩЕСТВ В '!O62/Площадь!$C64</f>
        <v>6.0225988700565</v>
      </c>
      <c r="P62" s="246" t="n">
        <f aca="false">'ВЫБРОСЫ ЗАГРЯЗНЯЮЩИХ ВЕЩЕСТВ В '!P62/Площадь!$C64</f>
        <v>5.51412429378531</v>
      </c>
      <c r="Q62" s="246" t="n">
        <f aca="false">'ВЫБРОСЫ ЗАГРЯЗНЯЮЩИХ ВЕЩЕСТВ В '!Q62/Площадь!$C64</f>
        <v>5.57062146892655</v>
      </c>
      <c r="R62" s="293" t="n">
        <f aca="false">'ВЫБРОСЫ ЗАГРЯЗНЯЮЩИХ ВЕЩЕСТВ В '!R62/Площадь!$C64</f>
        <v>5.16384180790961</v>
      </c>
    </row>
    <row r="63" customFormat="false" ht="15.75" hidden="false" customHeight="true" outlineLevel="0" collapsed="false">
      <c r="A63" s="210" t="n">
        <v>62</v>
      </c>
      <c r="B63" s="131" t="s">
        <v>64</v>
      </c>
      <c r="C63" s="288" t="n">
        <f aca="false">'ВЫБРОСЫ ЗАГРЯЗНЯЮЩИХ ВЕЩЕСТВ В '!C63/Площадь!$C65</f>
        <v>0.139935414424112</v>
      </c>
      <c r="D63" s="235" t="n">
        <f aca="false">'ВЫБРОСЫ ЗАГРЯЗНЯЮЩИХ ВЕЩЕСТВ В '!D63/Площадь!$C65</f>
        <v>0.139935414424112</v>
      </c>
      <c r="E63" s="235" t="n">
        <f aca="false">'ВЫБРОСЫ ЗАГРЯЗНЯЮЩИХ ВЕЩЕСТВ В '!E63/Площадь!$C65</f>
        <v>0.118406889128095</v>
      </c>
      <c r="F63" s="235" t="n">
        <f aca="false">'ВЫБРОСЫ ЗАГРЯЗНЯЮЩИХ ВЕЩЕСТВ В '!F63/Площадь!$C65</f>
        <v>0.118406889128095</v>
      </c>
      <c r="G63" s="235" t="n">
        <f aca="false">'ВЫБРОСЫ ЗАГРЯЗНЯЮЩИХ ВЕЩЕСТВ В '!G63/Площадь!$C65</f>
        <v>0.107642626480086</v>
      </c>
      <c r="H63" s="235" t="n">
        <f aca="false">'ВЫБРОСЫ ЗАГРЯЗНЯЮЩИХ ВЕЩЕСТВ В '!H63/Площадь!$C65</f>
        <v>0.0645855758880517</v>
      </c>
      <c r="I63" s="235" t="n">
        <f aca="false">'ВЫБРОСЫ ЗАГРЯЗНЯЮЩИХ ВЕЩЕСТВ В '!I63/Площадь!$C65</f>
        <v>0.0968783638320775</v>
      </c>
      <c r="J63" s="235" t="n">
        <f aca="false">'ВЫБРОСЫ ЗАГРЯЗНЯЮЩИХ ВЕЩЕСТВ В '!J63/Площадь!$C65</f>
        <v>0.0968783638320775</v>
      </c>
      <c r="K63" s="235" t="n">
        <f aca="false">'ВЫБРОСЫ ЗАГРЯЗНЯЮЩИХ ВЕЩЕСТВ В '!K63/Площадь!$C65</f>
        <v>0.0968783638320775</v>
      </c>
      <c r="L63" s="235" t="n">
        <f aca="false">'ВЫБРОСЫ ЗАГРЯЗНЯЮЩИХ ВЕЩЕСТВ В '!L63/Площадь!$C65</f>
        <v>0.0861141011840689</v>
      </c>
      <c r="M63" s="235" t="n">
        <f aca="false">'ВЫБРОСЫ ЗАГРЯЗНЯЮЩИХ ВЕЩЕСТВ В '!M63/Площадь!$C65</f>
        <v>0.0861141011840689</v>
      </c>
      <c r="N63" s="235" t="n">
        <f aca="false">'ВЫБРОСЫ ЗАГРЯЗНЯЮЩИХ ВЕЩЕСТВ В '!N63/Площадь!$C65</f>
        <v>0.0753498385360603</v>
      </c>
      <c r="O63" s="235" t="n">
        <f aca="false">'ВЫБРОСЫ ЗАГРЯЗНЯЮЩИХ ВЕЩЕСТВ В '!O63/Площадь!$C65</f>
        <v>0.0753498385360603</v>
      </c>
      <c r="P63" s="235" t="n">
        <f aca="false">'ВЫБРОСЫ ЗАГРЯЗНЯЮЩИХ ВЕЩЕСТВ В '!P63/Площадь!$C65</f>
        <v>0.0430570505920344</v>
      </c>
      <c r="Q63" s="235" t="n">
        <f aca="false">'ВЫБРОСЫ ЗАГРЯЗНЯЮЩИХ ВЕЩЕСТВ В '!Q63/Площадь!$C65</f>
        <v>0.0645855758880517</v>
      </c>
      <c r="R63" s="289" t="n">
        <f aca="false">'ВЫБРОСЫ ЗАГРЯЗНЯЮЩИХ ВЕЩЕСТВ В '!R63/Площадь!$C65</f>
        <v>0.0753498385360603</v>
      </c>
    </row>
    <row r="64" customFormat="false" ht="15.75" hidden="false" customHeight="true" outlineLevel="0" collapsed="false">
      <c r="A64" s="211" t="n">
        <v>63</v>
      </c>
      <c r="B64" s="116" t="s">
        <v>65</v>
      </c>
      <c r="C64" s="290" t="n">
        <f aca="false">'ВЫБРОСЫ ЗАГРЯЗНЯЮЩИХ ВЕЩЕСТВ В '!C64/Площадь!$C66</f>
        <v>0.247651579846285</v>
      </c>
      <c r="D64" s="242" t="n">
        <f aca="false">'ВЫБРОСЫ ЗАГРЯЗНЯЮЩИХ ВЕЩЕСТВ В '!D64/Площадь!$C66</f>
        <v>0.239111870196413</v>
      </c>
      <c r="E64" s="242" t="n">
        <f aca="false">'ВЫБРОСЫ ЗАГРЯЗНЯЮЩИХ ВЕЩЕСТВ В '!E64/Площадь!$C66</f>
        <v>0.259037859379448</v>
      </c>
      <c r="F64" s="242" t="n">
        <f aca="false">'ВЫБРОСЫ ЗАГРЯЗНЯЮЩИХ ВЕЩЕСТВ В '!F64/Площадь!$C66</f>
        <v>0.278963848562482</v>
      </c>
      <c r="G64" s="242" t="n">
        <f aca="false">'ВЫБРОСЫ ЗАГРЯЗНЯЮЩИХ ВЕЩЕСТВ В '!G64/Площадь!$C66</f>
        <v>0.273270708795901</v>
      </c>
      <c r="H64" s="242" t="n">
        <f aca="false">'ВЫБРОСЫ ЗАГРЯЗНЯЮЩИХ ВЕЩЕСТВ В '!H64/Площадь!$C66</f>
        <v>0.27042413891261</v>
      </c>
      <c r="I64" s="242" t="n">
        <f aca="false">'ВЫБРОСЫ ЗАГРЯЗНЯЮЩИХ ВЕЩЕСТВ В '!I64/Площадь!$C66</f>
        <v>0.256191289496157</v>
      </c>
      <c r="J64" s="242" t="n">
        <f aca="false">'ВЫБРОСЫ ЗАГРЯЗНЯЮЩИХ ВЕЩЕСТВ В '!J64/Площадь!$C66</f>
        <v>0.284656988329063</v>
      </c>
      <c r="K64" s="242" t="n">
        <f aca="false">'ВЫБРОСЫ ЗАГРЯЗНЯЮЩИХ ВЕЩЕСТВ В '!K64/Площадь!$C66</f>
        <v>0.324508966695132</v>
      </c>
      <c r="L64" s="242" t="n">
        <f aca="false">'ВЫБРОСЫ ЗАГРЯЗНЯЮЩИХ ВЕЩЕСТВ В '!L64/Площадь!$C66</f>
        <v>0.301736407628807</v>
      </c>
      <c r="M64" s="242" t="n">
        <f aca="false">'ВЫБРОСЫ ЗАГРЯЗНЯЮЩИХ ВЕЩЕСТВ В '!M64/Площадь!$C66</f>
        <v>0.310276117278679</v>
      </c>
      <c r="N64" s="242" t="n">
        <f aca="false">'ВЫБРОСЫ ЗАГРЯЗНЯЮЩИХ ВЕЩЕСТВ В '!N64/Площадь!$C66</f>
        <v>0.26757756902932</v>
      </c>
      <c r="O64" s="242" t="n">
        <f aca="false">'ВЫБРОСЫ ЗАГРЯЗНЯЮЩИХ ВЕЩЕСТВ В '!O64/Площадь!$C66</f>
        <v>0.321662396811842</v>
      </c>
      <c r="P64" s="242" t="n">
        <f aca="false">'ВЫБРОСЫ ЗАГРЯЗНЯЮЩИХ ВЕЩЕСТВ В '!P64/Площадь!$C66</f>
        <v>0.264730999146029</v>
      </c>
      <c r="Q64" s="242" t="n">
        <f aca="false">'ВЫБРОСЫ ЗАГРЯЗНЯЮЩИХ ВЕЩЕСТВ В '!Q64/Площадь!$C66</f>
        <v>0.196413321947054</v>
      </c>
      <c r="R64" s="291" t="n">
        <f aca="false">'ВЫБРОСЫ ЗАГРЯЗНЯЮЩИХ ВЕЩЕСТВ В '!R64/Площадь!$C66</f>
        <v>0.26757756902932</v>
      </c>
    </row>
    <row r="65" customFormat="false" ht="15.75" hidden="false" customHeight="true" outlineLevel="0" collapsed="false">
      <c r="A65" s="211" t="n">
        <v>64</v>
      </c>
      <c r="B65" s="127" t="s">
        <v>66</v>
      </c>
      <c r="C65" s="290" t="n">
        <f aca="false">'ВЫБРОСЫ ЗАГРЯЗНЯЮЩИХ ВЕЩЕСТВ В '!C65/Площадь!$C67</f>
        <v>0.142348754448399</v>
      </c>
      <c r="D65" s="242" t="n">
        <f aca="false">'ВЫБРОСЫ ЗАГРЯЗНЯЮЩИХ ВЕЩЕСТВ В '!D65/Площадь!$C67</f>
        <v>0.136417556346382</v>
      </c>
      <c r="E65" s="242" t="n">
        <f aca="false">'ВЫБРОСЫ ЗАГРЯЗНЯЮЩИХ ВЕЩЕСТВ В '!E65/Площадь!$C67</f>
        <v>0.124555160142349</v>
      </c>
      <c r="F65" s="242" t="n">
        <f aca="false">'ВЫБРОСЫ ЗАГРЯЗНЯЮЩИХ ВЕЩЕСТВ В '!F65/Площадь!$C67</f>
        <v>0.130486358244365</v>
      </c>
      <c r="G65" s="242" t="n">
        <f aca="false">'ВЫБРОСЫ ЗАГРЯЗНЯЮЩИХ ВЕЩЕСТВ В '!G65/Площадь!$C67</f>
        <v>0.118623962040332</v>
      </c>
      <c r="H65" s="242" t="n">
        <f aca="false">'ВЫБРОСЫ ЗАГРЯЗНЯЮЩИХ ВЕЩЕСТВ В '!H65/Площадь!$C67</f>
        <v>0.136417556346382</v>
      </c>
      <c r="I65" s="242" t="n">
        <f aca="false">'ВЫБРОСЫ ЗАГРЯЗНЯЮЩИХ ВЕЩЕСТВ В '!I65/Площадь!$C67</f>
        <v>0.112692763938316</v>
      </c>
      <c r="J65" s="242" t="n">
        <f aca="false">'ВЫБРОСЫ ЗАГРЯЗНЯЮЩИХ ВЕЩЕСТВ В '!J65/Площадь!$C67</f>
        <v>0.118623962040332</v>
      </c>
      <c r="K65" s="242" t="n">
        <f aca="false">'ВЫБРОСЫ ЗАГРЯЗНЯЮЩИХ ВЕЩЕСТВ В '!K65/Площадь!$C67</f>
        <v>0.112692763938316</v>
      </c>
      <c r="L65" s="242" t="n">
        <f aca="false">'ВЫБРОСЫ ЗАГРЯЗНЯЮЩИХ ВЕЩЕСТВ В '!L65/Площадь!$C67</f>
        <v>0.112692763938316</v>
      </c>
      <c r="M65" s="242" t="n">
        <f aca="false">'ВЫБРОСЫ ЗАГРЯЗНЯЮЩИХ ВЕЩЕСТВ В '!M65/Площадь!$C67</f>
        <v>0.118623962040332</v>
      </c>
      <c r="N65" s="242" t="n">
        <f aca="false">'ВЫБРОСЫ ЗАГРЯЗНЯЮЩИХ ВЕЩЕСТВ В '!N65/Площадь!$C67</f>
        <v>0.112692763938316</v>
      </c>
      <c r="O65" s="242" t="n">
        <f aca="false">'ВЫБРОСЫ ЗАГРЯЗНЯЮЩИХ ВЕЩЕСТВ В '!O65/Площадь!$C67</f>
        <v>0.118623962040332</v>
      </c>
      <c r="P65" s="242" t="n">
        <f aca="false">'ВЫБРОСЫ ЗАГРЯЗНЯЮЩИХ ВЕЩЕСТВ В '!P65/Площадь!$C67</f>
        <v>0.0237247924080664</v>
      </c>
      <c r="Q65" s="242" t="n">
        <f aca="false">'ВЫБРОСЫ ЗАГРЯЗНЯЮЩИХ ВЕЩЕСТВ В '!Q65/Площадь!$C67</f>
        <v>0.029655990510083</v>
      </c>
      <c r="R65" s="291" t="n">
        <f aca="false">'ВЫБРОСЫ ЗАГРЯЗНЯЮЩИХ ВЕЩЕСТВ В '!R65/Площадь!$C67</f>
        <v>0.029655990510083</v>
      </c>
    </row>
    <row r="66" customFormat="false" ht="15.75" hidden="false" customHeight="true" outlineLevel="0" collapsed="false">
      <c r="A66" s="211" t="n">
        <v>65</v>
      </c>
      <c r="B66" s="116" t="s">
        <v>67</v>
      </c>
      <c r="C66" s="290" t="n">
        <f aca="false">'ВЫБРОСЫ ЗАГРЯЗНЯЮЩИХ ВЕЩЕСТВ В '!C66/Площадь!$C68</f>
        <v>1.55844155844156</v>
      </c>
      <c r="D66" s="242" t="n">
        <f aca="false">'ВЫБРОСЫ ЗАГРЯЗНЯЮЩИХ ВЕЩЕСТВ В '!D66/Площадь!$C68</f>
        <v>1.47727272727273</v>
      </c>
      <c r="E66" s="242" t="n">
        <f aca="false">'ВЫБРОСЫ ЗАГРЯЗНЯЮЩИХ ВЕЩЕСТВ В '!E66/Площадь!$C68</f>
        <v>1.52597402597403</v>
      </c>
      <c r="F66" s="242" t="n">
        <f aca="false">'ВЫБРОСЫ ЗАГРЯЗНЯЮЩИХ ВЕЩЕСТВ В '!F66/Площадь!$C68</f>
        <v>1.60714285714286</v>
      </c>
      <c r="G66" s="242" t="n">
        <f aca="false">'ВЫБРОСЫ ЗАГРЯЗНЯЮЩИХ ВЕЩЕСТВ В '!G66/Площадь!$C68</f>
        <v>1.55844155844156</v>
      </c>
      <c r="H66" s="242" t="n">
        <f aca="false">'ВЫБРОСЫ ЗАГРЯЗНЯЮЩИХ ВЕЩЕСТВ В '!H66/Площадь!$C68</f>
        <v>1.55844155844156</v>
      </c>
      <c r="I66" s="242" t="n">
        <f aca="false">'ВЫБРОСЫ ЗАГРЯЗНЯЮЩИХ ВЕЩЕСТВ В '!I66/Площадь!$C68</f>
        <v>1.46103896103896</v>
      </c>
      <c r="J66" s="242" t="n">
        <f aca="false">'ВЫБРОСЫ ЗАГРЯЗНЯЮЩИХ ВЕЩЕСТВ В '!J66/Площадь!$C68</f>
        <v>1.52597402597403</v>
      </c>
      <c r="K66" s="242" t="n">
        <f aca="false">'ВЫБРОСЫ ЗАГРЯЗНЯЮЩИХ ВЕЩЕСТВ В '!K66/Площадь!$C68</f>
        <v>1.46103896103896</v>
      </c>
      <c r="L66" s="242" t="n">
        <f aca="false">'ВЫБРОСЫ ЗАГРЯЗНЯЮЩИХ ВЕЩЕСТВ В '!L66/Площадь!$C68</f>
        <v>1.36363636363636</v>
      </c>
      <c r="M66" s="242" t="n">
        <f aca="false">'ВЫБРОСЫ ЗАГРЯЗНЯЮЩИХ ВЕЩЕСТВ В '!M66/Площадь!$C68</f>
        <v>1.44480519480519</v>
      </c>
      <c r="N66" s="242" t="n">
        <f aca="false">'ВЫБРОСЫ ЗАГРЯЗНЯЮЩИХ ВЕЩЕСТВ В '!N66/Площадь!$C68</f>
        <v>1.49350649350649</v>
      </c>
      <c r="O66" s="242" t="n">
        <f aca="false">'ВЫБРОСЫ ЗАГРЯЗНЯЮЩИХ ВЕЩЕСТВ В '!O66/Площадь!$C68</f>
        <v>1.86688311688312</v>
      </c>
      <c r="P66" s="242" t="n">
        <f aca="false">'ВЫБРОСЫ ЗАГРЯЗНЯЮЩИХ ВЕЩЕСТВ В '!P66/Площадь!$C68</f>
        <v>1.73701298701299</v>
      </c>
      <c r="Q66" s="242" t="n">
        <f aca="false">'ВЫБРОСЫ ЗАГРЯЗНЯЮЩИХ ВЕЩЕСТВ В '!Q66/Площадь!$C68</f>
        <v>1.70454545454545</v>
      </c>
      <c r="R66" s="291" t="n">
        <f aca="false">'ВЫБРОСЫ ЗАГРЯЗНЯЮЩИХ ВЕЩЕСТВ В '!R66/Площадь!$C68</f>
        <v>1.78571428571429</v>
      </c>
    </row>
    <row r="67" customFormat="false" ht="15.75" hidden="false" customHeight="true" outlineLevel="0" collapsed="false">
      <c r="A67" s="211" t="n">
        <v>66</v>
      </c>
      <c r="B67" s="116" t="s">
        <v>68</v>
      </c>
      <c r="C67" s="290" t="n">
        <f aca="false">'ВЫБРОСЫ ЗАГРЯЗНЯЮЩИХ ВЕЩЕСТВ В '!C67/Площадь!$C69</f>
        <v>1.38690476190476</v>
      </c>
      <c r="D67" s="242" t="n">
        <f aca="false">'ВЫБРОСЫ ЗАГРЯЗНЯЮЩИХ ВЕЩЕСТВ В '!D67/Площадь!$C69</f>
        <v>1.30357142857143</v>
      </c>
      <c r="E67" s="242" t="n">
        <f aca="false">'ВЫБРОСЫ ЗАГРЯЗНЯЮЩИХ ВЕЩЕСТВ В '!E67/Площадь!$C69</f>
        <v>1.2797619047619</v>
      </c>
      <c r="F67" s="242" t="n">
        <f aca="false">'ВЫБРОСЫ ЗАГРЯЗНЯЮЩИХ ВЕЩЕСТВ В '!F67/Площадь!$C69</f>
        <v>1.26190476190476</v>
      </c>
      <c r="G67" s="242" t="n">
        <f aca="false">'ВЫБРОСЫ ЗАГРЯЗНЯЮЩИХ ВЕЩЕСТВ В '!G67/Площадь!$C69</f>
        <v>1.17261904761905</v>
      </c>
      <c r="H67" s="242" t="n">
        <f aca="false">'ВЫБРОСЫ ЗАГРЯЗНЯЮЩИХ ВЕЩЕСТВ В '!H67/Площадь!$C69</f>
        <v>1.23214285714286</v>
      </c>
      <c r="I67" s="242" t="n">
        <f aca="false">'ВЫБРОСЫ ЗАГРЯЗНЯЮЩИХ ВЕЩЕСТВ В '!I67/Площадь!$C69</f>
        <v>1.21428571428571</v>
      </c>
      <c r="J67" s="242" t="n">
        <f aca="false">'ВЫБРОСЫ ЗАГРЯЗНЯЮЩИХ ВЕЩЕСТВ В '!J67/Площадь!$C69</f>
        <v>1.28571428571429</v>
      </c>
      <c r="K67" s="242" t="n">
        <f aca="false">'ВЫБРОСЫ ЗАГРЯЗНЯЮЩИХ ВЕЩЕСТВ В '!K67/Площадь!$C69</f>
        <v>1.19642857142857</v>
      </c>
      <c r="L67" s="242" t="n">
        <f aca="false">'ВЫБРОСЫ ЗАГРЯЗНЯЮЩИХ ВЕЩЕСТВ В '!L67/Площадь!$C69</f>
        <v>1.20833333333333</v>
      </c>
      <c r="M67" s="242" t="n">
        <f aca="false">'ВЫБРОСЫ ЗАГРЯЗНЯЮЩИХ ВЕЩЕСТВ В '!M67/Площадь!$C69</f>
        <v>1.21428571428571</v>
      </c>
      <c r="N67" s="242" t="n">
        <f aca="false">'ВЫБРОСЫ ЗАГРЯЗНЯЮЩИХ ВЕЩЕСТВ В '!N67/Площадь!$C69</f>
        <v>1.26785714285714</v>
      </c>
      <c r="O67" s="242" t="n">
        <f aca="false">'ВЫБРОСЫ ЗАГРЯЗНЯЮЩИХ ВЕЩЕСТВ В '!O67/Площадь!$C69</f>
        <v>1.21428571428571</v>
      </c>
      <c r="P67" s="242" t="n">
        <f aca="false">'ВЫБРОСЫ ЗАГРЯЗНЯЮЩИХ ВЕЩЕСТВ В '!P67/Площадь!$C69</f>
        <v>1.14285714285714</v>
      </c>
      <c r="Q67" s="242" t="n">
        <f aca="false">'ВЫБРОСЫ ЗАГРЯЗНЯЮЩИХ ВЕЩЕСТВ В '!Q67/Площадь!$C69</f>
        <v>1.00595238095238</v>
      </c>
      <c r="R67" s="291" t="n">
        <f aca="false">'ВЫБРОСЫ ЗАГРЯЗНЯЮЩИХ ВЕЩЕСТВ В '!R67/Площадь!$C69</f>
        <v>1.04166666666667</v>
      </c>
    </row>
    <row r="68" customFormat="false" ht="15.75" hidden="false" customHeight="true" outlineLevel="0" collapsed="false">
      <c r="A68" s="211" t="n">
        <v>67</v>
      </c>
      <c r="B68" s="116" t="s">
        <v>69</v>
      </c>
      <c r="C68" s="290" t="n">
        <f aca="false">'ВЫБРОСЫ ЗАГРЯЗНЯЮЩИХ ВЕЩЕСТВ В '!C68/Площадь!$C70</f>
        <v>0.324149108589951</v>
      </c>
      <c r="D68" s="242" t="n">
        <f aca="false">'ВЫБРОСЫ ЗАГРЯЗНЯЮЩИХ ВЕЩЕСТВ В '!D68/Площадь!$C70</f>
        <v>0.331095160916879</v>
      </c>
      <c r="E68" s="242" t="n">
        <f aca="false">'ВЫБРОСЫ ЗАГРЯЗНЯЮЩИХ ВЕЩЕСТВ В '!E68/Площадь!$C70</f>
        <v>0.317203056263024</v>
      </c>
      <c r="F68" s="242" t="n">
        <f aca="false">'ВЫБРОСЫ ЗАГРЯЗНЯЮЩИХ ВЕЩЕСТВ В '!F68/Площадь!$C70</f>
        <v>0.324149108589951</v>
      </c>
      <c r="G68" s="242" t="n">
        <f aca="false">'ВЫБРОСЫ ЗАГРЯЗНЯЮЩИХ ВЕЩЕСТВ В '!G68/Площадь!$C70</f>
        <v>0.338041213243807</v>
      </c>
      <c r="H68" s="242" t="n">
        <f aca="false">'ВЫБРОСЫ ЗАГРЯЗНЯЮЩИХ ВЕЩЕСТВ В '!H68/Площадь!$C70</f>
        <v>0.319518407038666</v>
      </c>
      <c r="I68" s="242" t="n">
        <f aca="false">'ВЫБРОСЫ ЗАГРЯЗНЯЮЩИХ ВЕЩЕСТВ В '!I68/Площадь!$C70</f>
        <v>0.303310951609169</v>
      </c>
      <c r="J68" s="242" t="n">
        <f aca="false">'ВЫБРОСЫ ЗАГРЯЗНЯЮЩИХ ВЕЩЕСТВ В '!J68/Площадь!$C70</f>
        <v>0.294049548506599</v>
      </c>
      <c r="K68" s="242" t="n">
        <f aca="false">'ВЫБРОСЫ ЗАГРЯЗНЯЮЩИХ ВЕЩЕСТВ В '!K68/Площадь!$C70</f>
        <v>0.382032877981014</v>
      </c>
      <c r="L68" s="242" t="n">
        <f aca="false">'ВЫБРОСЫ ЗАГРЯЗНЯЮЩИХ ВЕЩЕСТВ В '!L68/Площадь!$C70</f>
        <v>0.710812688122251</v>
      </c>
      <c r="M68" s="242" t="n">
        <f aca="false">'ВЫБРОСЫ ЗАГРЯЗНЯЮЩИХ ВЕЩЕСТВ В '!M68/Площадь!$C70</f>
        <v>0.6645056726094</v>
      </c>
      <c r="N68" s="242" t="n">
        <f aca="false">'ВЫБРОСЫ ЗАГРЯЗНЯЮЩИХ ВЕЩЕСТВ В '!N68/Площадь!$C70</f>
        <v>0.595045149340125</v>
      </c>
      <c r="O68" s="242" t="n">
        <f aca="false">'ВЫБРОСЫ ЗАГРЯЗНЯЮЩИХ ВЕЩЕСТВ В '!O68/Площадь!$C70</f>
        <v>0.564945589256772</v>
      </c>
      <c r="P68" s="242" t="n">
        <f aca="false">'ВЫБРОСЫ ЗАГРЯЗНЯЮЩИХ ВЕЩЕСТВ В '!P68/Площадь!$C70</f>
        <v>0.592729798564483</v>
      </c>
      <c r="Q68" s="242" t="n">
        <f aca="false">'ВЫБРОСЫ ЗАГРЯЗНЯЮЩИХ ВЕЩЕСТВ В '!Q68/Площадь!$C70</f>
        <v>0.666821023385043</v>
      </c>
      <c r="R68" s="291" t="n">
        <f aca="false">'ВЫБРОСЫ ЗАГРЯЗНЯЮЩИХ ВЕЩЕСТВ В '!R68/Площадь!$C70</f>
        <v>0.317203056263024</v>
      </c>
    </row>
    <row r="69" customFormat="false" ht="15.75" hidden="false" customHeight="true" outlineLevel="0" collapsed="false">
      <c r="A69" s="211" t="n">
        <v>68</v>
      </c>
      <c r="B69" s="116" t="s">
        <v>70</v>
      </c>
      <c r="C69" s="290" t="n">
        <f aca="false">'ВЫБРОСЫ ЗАГРЯЗНЯЮЩИХ ВЕЩЕСТВ В '!C69/Площадь!$C71</f>
        <v>1.07444651005577</v>
      </c>
      <c r="D69" s="242" t="n">
        <f aca="false">'ВЫБРОСЫ ЗАГРЯЗНЯЮЩИХ ВЕЩЕСТВ В '!D69/Площадь!$C71</f>
        <v>1.04360317728579</v>
      </c>
      <c r="E69" s="242" t="n">
        <f aca="false">'ВЫБРОСЫ ЗАГРЯЗНЯЮЩИХ ВЕЩЕСТВ В '!E69/Площадь!$C71</f>
        <v>1.05627851952003</v>
      </c>
      <c r="F69" s="242" t="n">
        <f aca="false">'ВЫБРОСЫ ЗАГРЯЗНЯЮЩИХ ВЕЩЕСТВ В '!F69/Площадь!$C71</f>
        <v>1.03853304039209</v>
      </c>
      <c r="G69" s="242" t="n">
        <f aca="false">'ВЫБРОСЫ ЗАГРЯЗНЯЮЩИХ ВЕЩЕСТВ В '!G69/Площадь!$C71</f>
        <v>1.03346290349839</v>
      </c>
      <c r="H69" s="242" t="n">
        <f aca="false">'ВЫБРОСЫ ЗАГРЯЗНЯЮЩИХ ВЕЩЕСТВ В '!H69/Площадь!$C71</f>
        <v>1.05247591684975</v>
      </c>
      <c r="I69" s="242" t="n">
        <f aca="false">'ВЫБРОСЫ ЗАГРЯЗНЯЮЩИХ ВЕЩЕСТВ В '!I69/Площадь!$C71</f>
        <v>1.06346121345276</v>
      </c>
      <c r="J69" s="242" t="n">
        <f aca="false">'ВЫБРОСЫ ЗАГРЯЗНЯЮЩИХ ВЕЩЕСТВ В '!J69/Площадь!$C71</f>
        <v>1.09134696636809</v>
      </c>
      <c r="K69" s="242" t="n">
        <f aca="false">'ВЫБРОСЫ ЗАГРЯЗНЯЮЩИХ ВЕЩЕСТВ В '!K69/Площадь!$C71</f>
        <v>1.0550109852966</v>
      </c>
      <c r="L69" s="242" t="n">
        <f aca="false">'ВЫБРОСЫ ЗАГРЯЗНЯЮЩИХ ВЕЩЕСТВ В '!L69/Площадь!$C71</f>
        <v>0.995436876795673</v>
      </c>
      <c r="M69" s="242" t="n">
        <f aca="false">'ВЫБРОСЫ ЗАГРЯЗНЯЮЩИХ ВЕЩЕСТВ В '!M69/Площадь!$C71</f>
        <v>1.04613824573263</v>
      </c>
      <c r="N69" s="242" t="n">
        <f aca="false">'ВЫБРОСЫ ЗАГРЯЗНЯЮЩИХ ВЕЩЕСТВ В '!N69/Площадь!$C71</f>
        <v>0.998394456650329</v>
      </c>
      <c r="O69" s="242" t="n">
        <f aca="false">'ВЫБРОСЫ ЗАГРЯЗНЯЮЩИХ ВЕЩЕСТВ В '!O69/Площадь!$C71</f>
        <v>1.00177454791279</v>
      </c>
      <c r="P69" s="242" t="n">
        <f aca="false">'ВЫБРОСЫ ЗАГРЯЗНЯЮЩИХ ВЕЩЕСТВ В '!P69/Площадь!$C71</f>
        <v>0.979803954706777</v>
      </c>
      <c r="Q69" s="242" t="n">
        <f aca="false">'ВЫБРОСЫ ЗАГРЯЗНЯЮЩИХ ВЕЩЕСТВ В '!Q69/Площадь!$C71</f>
        <v>1.02754774378908</v>
      </c>
      <c r="R69" s="291" t="n">
        <f aca="false">'ВЫБРОСЫ ЗАГРЯЗНЯЮЩИХ ВЕЩЕСТВ В '!R69/Площадь!$C71</f>
        <v>1.07317897583235</v>
      </c>
    </row>
    <row r="70" customFormat="false" ht="15.75" hidden="false" customHeight="true" outlineLevel="0" collapsed="false">
      <c r="A70" s="211" t="n">
        <v>69</v>
      </c>
      <c r="B70" s="116" t="s">
        <v>71</v>
      </c>
      <c r="C70" s="290" t="n">
        <f aca="false">'ВЫБРОСЫ ЗАГРЯЗНЯЮЩИХ ВЕЩЕСТВ В '!C70/Площадь!$C72</f>
        <v>0.647909137842024</v>
      </c>
      <c r="D70" s="242" t="n">
        <f aca="false">'ВЫБРОСЫ ЗАГРЯЗНЯЮЩИХ ВЕЩЕСТВ В '!D70/Площадь!$C72</f>
        <v>0.686628807434177</v>
      </c>
      <c r="E70" s="242" t="n">
        <f aca="false">'ВЫБРОСЫ ЗАГРЯЗНЯЮЩИХ ВЕЩЕСТВ В '!E70/Площадь!$C72</f>
        <v>0.715023231801755</v>
      </c>
      <c r="F70" s="242" t="n">
        <f aca="false">'ВЫБРОСЫ ЗАГРЯЗНЯЮЩИХ ВЕЩЕСТВ В '!F70/Площадь!$C72</f>
        <v>0.815694372741353</v>
      </c>
      <c r="G70" s="242" t="n">
        <f aca="false">'ВЫБРОСЫ ЗАГРЯЗНЯЮЩИХ ВЕЩЕСТВ В '!G70/Площадь!$C72</f>
        <v>0.722767165720186</v>
      </c>
      <c r="H70" s="242" t="n">
        <f aca="false">'ВЫБРОСЫ ЗАГРЯЗНЯЮЩИХ ВЕЩЕСТВ В '!H70/Площадь!$C72</f>
        <v>0.770521424883841</v>
      </c>
      <c r="I70" s="242" t="n">
        <f aca="false">'ВЫБРОСЫ ЗАГРЯЗНЯЮЩИХ ВЕЩЕСТВ В '!I70/Площадь!$C72</f>
        <v>0.801497160557563</v>
      </c>
      <c r="J70" s="242" t="n">
        <f aca="false">'ВЫБРОСЫ ЗАГРЯЗНЯЮЩИХ ВЕЩЕСТВ В '!J70/Площадь!$C72</f>
        <v>0.929272070211668</v>
      </c>
      <c r="K70" s="242" t="n">
        <f aca="false">'ВЫБРОСЫ ЗАГРЯЗНЯЮЩИХ ВЕЩЕСТВ В '!K70/Площадь!$C72</f>
        <v>0.885389778007228</v>
      </c>
      <c r="L70" s="242" t="n">
        <f aca="false">'ВЫБРОСЫ ЗАГРЯЗНЯЮЩИХ ВЕЩЕСТВ В '!L70/Площадь!$C72</f>
        <v>0.822147651006712</v>
      </c>
      <c r="M70" s="242" t="n">
        <f aca="false">'ВЫБРОСЫ ЗАГРЯЗНЯЮЩИХ ВЕЩЕСТВ В '!M70/Площадь!$C72</f>
        <v>0.824728962312855</v>
      </c>
      <c r="N70" s="242" t="n">
        <f aca="false">'ВЫБРОСЫ ЗАГРЯЗНЯЮЩИХ ВЕЩЕСТВ В '!N70/Площадь!$C72</f>
        <v>0.82860092927207</v>
      </c>
      <c r="O70" s="242" t="n">
        <f aca="false">'ВЫБРОСЫ ЗАГРЯЗНЯЮЩИХ ВЕЩЕСТВ В '!O70/Площадь!$C72</f>
        <v>0.851832731027362</v>
      </c>
      <c r="P70" s="242" t="n">
        <f aca="false">'ВЫБРОСЫ ЗАГРЯЗНЯЮЩИХ ВЕЩЕСТВ В '!P70/Площадь!$C72</f>
        <v>0.827310273618998</v>
      </c>
      <c r="Q70" s="242" t="n">
        <f aca="false">'ВЫБРОСЫ ЗАГРЯЗНЯЮЩИХ ВЕЩЕСТВ В '!Q70/Площадь!$C72</f>
        <v>0.831182240578214</v>
      </c>
      <c r="R70" s="291" t="n">
        <f aca="false">'ВЫБРОСЫ ЗАГРЯЗНЯЮЩИХ ВЕЩЕСТВ В '!R70/Площадь!$C72</f>
        <v>0.845379452762003</v>
      </c>
    </row>
    <row r="71" customFormat="false" ht="15.75" hidden="false" customHeight="true" outlineLevel="0" collapsed="false">
      <c r="A71" s="211" t="n">
        <v>70</v>
      </c>
      <c r="B71" s="116" t="s">
        <v>72</v>
      </c>
      <c r="C71" s="290" t="n">
        <f aca="false">'ВЫБРОСЫ ЗАГРЯЗНЯЮЩИХ ВЕЩЕСТВ В '!C71/Площадь!$C73</f>
        <v>13.3960292580982</v>
      </c>
      <c r="D71" s="242" t="n">
        <f aca="false">'ВЫБРОСЫ ЗАГРЯЗНЯЮЩИХ ВЕЩЕСТВ В '!D71/Площадь!$C73</f>
        <v>13.6990595611285</v>
      </c>
      <c r="E71" s="242" t="n">
        <f aca="false">'ВЫБРОСЫ ЗАГРЯЗНЯЮЩИХ ВЕЩЕСТВ В '!E71/Площадь!$C73</f>
        <v>15.1933124346917</v>
      </c>
      <c r="F71" s="242" t="n">
        <f aca="false">'ВЫБРОСЫ ЗАГРЯЗНЯЮЩИХ ВЕЩЕСТВ В '!F71/Площадь!$C73</f>
        <v>15.705329153605</v>
      </c>
      <c r="G71" s="242" t="n">
        <f aca="false">'ВЫБРОСЫ ЗАГРЯЗНЯЮЩИХ ВЕЩЕСТВ В '!G71/Площадь!$C73</f>
        <v>14.7126436781609</v>
      </c>
      <c r="H71" s="242" t="n">
        <f aca="false">'ВЫБРОСЫ ЗАГРЯЗНЯЮЩИХ ВЕЩЕСТВ В '!H71/Площадь!$C73</f>
        <v>14.7439916405434</v>
      </c>
      <c r="I71" s="242" t="n">
        <f aca="false">'ВЫБРОСЫ ЗАГРЯЗНЯЮЩИХ ВЕЩЕСТВ В '!I71/Площадь!$C73</f>
        <v>14.5245559038662</v>
      </c>
      <c r="J71" s="242" t="n">
        <f aca="false">'ВЫБРОСЫ ЗАГРЯЗНЯЮЩИХ ВЕЩЕСТВ В '!J71/Площадь!$C73</f>
        <v>14.2110762800418</v>
      </c>
      <c r="K71" s="242" t="n">
        <f aca="false">'ВЫБРОСЫ ЗАГРЯЗНЯЮЩИХ ВЕЩЕСТВ В '!K71/Площадь!$C73</f>
        <v>14.1692789968652</v>
      </c>
      <c r="L71" s="242" t="n">
        <f aca="false">'ВЫБРОСЫ ЗАГРЯЗНЯЮЩИХ ВЕЩЕСТВ В '!L71/Площадь!$C73</f>
        <v>13.9184952978056</v>
      </c>
      <c r="M71" s="242" t="n">
        <f aca="false">'ВЫБРОСЫ ЗАГРЯЗНЯЮЩИХ ВЕЩЕСТВ В '!M71/Площадь!$C73</f>
        <v>14.0438871473354</v>
      </c>
      <c r="N71" s="242" t="n">
        <f aca="false">'ВЫБРОСЫ ЗАГРЯЗНЯЮЩИХ ВЕЩЕСТВ В '!N71/Площадь!$C73</f>
        <v>14.0961337513062</v>
      </c>
      <c r="O71" s="242" t="n">
        <f aca="false">'ВЫБРОСЫ ЗАГРЯЗНЯЮЩИХ ВЕЩЕСТВ В '!O71/Площадь!$C73</f>
        <v>15.5485893416928</v>
      </c>
      <c r="P71" s="242" t="n">
        <f aca="false">'ВЫБРОСЫ ЗАГРЯЗНЯЮЩИХ ВЕЩЕСТВ В '!P71/Площадь!$C73</f>
        <v>14.4618599791014</v>
      </c>
      <c r="Q71" s="242" t="n">
        <f aca="false">'ВЫБРОСЫ ЗАГРЯЗНЯЮЩИХ ВЕЩЕСТВ В '!Q71/Площадь!$C73</f>
        <v>18.3908045977012</v>
      </c>
      <c r="R71" s="291" t="n">
        <f aca="false">'ВЫБРОСЫ ЗАГРЯЗНЯЮЩИХ ВЕЩЕСТВ В '!R71/Площадь!$C73</f>
        <v>16.8443051201672</v>
      </c>
    </row>
    <row r="72" customFormat="false" ht="15.75" hidden="false" customHeight="true" outlineLevel="0" collapsed="false">
      <c r="A72" s="211" t="n">
        <v>71</v>
      </c>
      <c r="B72" s="116" t="s">
        <v>73</v>
      </c>
      <c r="C72" s="290" t="n">
        <f aca="false">'ВЫБРОСЫ ЗАГРЯЗНЯЮЩИХ ВЕЩЕСТВ В '!C72/Площадь!$C74</f>
        <v>1.19797525309336</v>
      </c>
      <c r="D72" s="242" t="n">
        <f aca="false">'ВЫБРОСЫ ЗАГРЯЗНЯЮЩИХ ВЕЩЕСТВ В '!D72/Площадь!$C74</f>
        <v>1.20359955005624</v>
      </c>
      <c r="E72" s="242" t="n">
        <f aca="false">'ВЫБРОСЫ ЗАГРЯЗНЯЮЩИХ ВЕЩЕСТВ В '!E72/Площадь!$C74</f>
        <v>1.16422947131609</v>
      </c>
      <c r="F72" s="242" t="n">
        <f aca="false">'ВЫБРОСЫ ЗАГРЯЗНЯЮЩИХ ВЕЩЕСТВ В '!F72/Площадь!$C74</f>
        <v>1.30483689538808</v>
      </c>
      <c r="G72" s="242" t="n">
        <f aca="false">'ВЫБРОСЫ ЗАГРЯЗНЯЮЩИХ ВЕЩЕСТВ В '!G72/Площадь!$C74</f>
        <v>1.31046119235096</v>
      </c>
      <c r="H72" s="242" t="n">
        <f aca="false">'ВЫБРОСЫ ЗАГРЯЗНЯЮЩИХ ВЕЩЕСТВ В '!H72/Площадь!$C74</f>
        <v>1.28233970753656</v>
      </c>
      <c r="I72" s="242" t="n">
        <f aca="false">'ВЫБРОСЫ ЗАГРЯЗНЯЮЩИХ ВЕЩЕСТВ В '!I72/Площадь!$C74</f>
        <v>1.31608548931384</v>
      </c>
      <c r="J72" s="242" t="n">
        <f aca="false">'ВЫБРОСЫ ЗАГРЯЗНЯЮЩИХ ВЕЩЕСТВ В '!J72/Площадь!$C74</f>
        <v>1.26546681664792</v>
      </c>
      <c r="K72" s="242" t="n">
        <f aca="false">'ВЫБРОСЫ ЗАГРЯЗНЯЮЩИХ ВЕЩЕСТВ В '!K72/Площадь!$C74</f>
        <v>1.10236220472441</v>
      </c>
      <c r="L72" s="242" t="n">
        <f aca="false">'ВЫБРОСЫ ЗАГРЯЗНЯЮЩИХ ВЕЩЕСТВ В '!L72/Площадь!$C74</f>
        <v>1.16985376827897</v>
      </c>
      <c r="M72" s="242" t="n">
        <f aca="false">'ВЫБРОСЫ ЗАГРЯЗНЯЮЩИХ ВЕЩЕСТВ В '!M72/Площадь!$C74</f>
        <v>1.04049493813273</v>
      </c>
      <c r="N72" s="242" t="n">
        <f aca="false">'ВЫБРОСЫ ЗАГРЯЗНЯЮЩИХ ВЕЩЕСТВ В '!N72/Площадь!$C74</f>
        <v>1.13048368953881</v>
      </c>
      <c r="O72" s="242" t="n">
        <f aca="false">'ВЫБРОСЫ ЗАГРЯЗНЯЮЩИХ ВЕЩЕСТВ В '!O72/Площадь!$C74</f>
        <v>1.09673790776153</v>
      </c>
      <c r="P72" s="242" t="n">
        <f aca="false">'ВЫБРОСЫ ЗАГРЯЗНЯЮЩИХ ВЕЩЕСТВ В '!P72/Площадь!$C74</f>
        <v>0.708661417322835</v>
      </c>
      <c r="Q72" s="242" t="n">
        <f aca="false">'ВЫБРОСЫ ЗАГРЯЗНЯЮЩИХ ВЕЩЕСТВ В '!Q72/Площадь!$C74</f>
        <v>0.764904386951631</v>
      </c>
      <c r="R72" s="291" t="n">
        <f aca="false">'ВЫБРОСЫ ЗАГРЯЗНЯЮЩИХ ВЕЩЕСТВ В '!R72/Площадь!$C74</f>
        <v>0.922384701912261</v>
      </c>
    </row>
    <row r="73" customFormat="false" ht="15.75" hidden="false" customHeight="true" outlineLevel="0" collapsed="false">
      <c r="A73" s="211" t="n">
        <v>72</v>
      </c>
      <c r="B73" s="116" t="s">
        <v>74</v>
      </c>
      <c r="C73" s="290" t="n">
        <f aca="false">'ВЫБРОСЫ ЗАГРЯЗНЯЮЩИХ ВЕЩЕСТВ В '!C73/Площадь!$C75</f>
        <v>1.43160878809355</v>
      </c>
      <c r="D73" s="242" t="n">
        <f aca="false">'ВЫБРОСЫ ЗАГРЯЗНЯЮЩИХ ВЕЩЕСТВ В '!D73/Площадь!$C75</f>
        <v>1.40326009922041</v>
      </c>
      <c r="E73" s="242" t="n">
        <f aca="false">'ВЫБРОСЫ ЗАГРЯЗНЯЮЩИХ ВЕЩЕСТВ В '!E73/Площадь!$C75</f>
        <v>1.40326009922041</v>
      </c>
      <c r="F73" s="242" t="n">
        <f aca="false">'ВЫБРОСЫ ЗАГРЯЗНЯЮЩИХ ВЕЩЕСТВ В '!F73/Площадь!$C75</f>
        <v>1.67257264351524</v>
      </c>
      <c r="G73" s="242" t="n">
        <f aca="false">'ВЫБРОСЫ ЗАГРЯЗНЯЮЩИХ ВЕЩЕСТВ В '!G73/Площадь!$C75</f>
        <v>1.51665485471297</v>
      </c>
      <c r="H73" s="242" t="n">
        <f aca="false">'ВЫБРОСЫ ЗАГРЯЗНЯЮЩИХ ВЕЩЕСТВ В '!H73/Площадь!$C75</f>
        <v>1.63004961020553</v>
      </c>
      <c r="I73" s="242" t="n">
        <f aca="false">'ВЫБРОСЫ ЗАГРЯЗНЯЮЩИХ ВЕЩЕСТВ В '!I73/Площадь!$C75</f>
        <v>1.67257264351524</v>
      </c>
      <c r="J73" s="242" t="n">
        <f aca="false">'ВЫБРОСЫ ЗАГРЯЗНЯЮЩИХ ВЕЩЕСТВ В '!J73/Площадь!$C75</f>
        <v>1.70092133238838</v>
      </c>
      <c r="K73" s="242" t="n">
        <f aca="false">'ВЫБРОСЫ ЗАГРЯЗНЯЮЩИХ ВЕЩЕСТВ В '!K73/Площадь!$C75</f>
        <v>1.51665485471297</v>
      </c>
      <c r="L73" s="242" t="n">
        <f aca="false">'ВЫБРОСЫ ЗАГРЯЗНЯЮЩИХ ВЕЩЕСТВ В '!L73/Площадь!$C75</f>
        <v>1.44578313253012</v>
      </c>
      <c r="M73" s="242" t="n">
        <f aca="false">'ВЫБРОСЫ ЗАГРЯЗНЯЮЩИХ ВЕЩЕСТВ В '!M73/Площадь!$C75</f>
        <v>1.43160878809355</v>
      </c>
      <c r="N73" s="242" t="n">
        <f aca="false">'ВЫБРОСЫ ЗАГРЯЗНЯЮЩИХ ВЕЩЕСТВ В '!N73/Площадь!$C75</f>
        <v>1.41743444365698</v>
      </c>
      <c r="O73" s="242" t="n">
        <f aca="false">'ВЫБРОСЫ ЗАГРЯЗНЯЮЩИХ ВЕЩЕСТВ В '!O73/Площадь!$C75</f>
        <v>1.36782423812899</v>
      </c>
      <c r="P73" s="242" t="n">
        <f aca="false">'ВЫБРОСЫ ЗАГРЯЗНЯЮЩИХ ВЕЩЕСТВ В '!P73/Площадь!$C75</f>
        <v>1.43160878809355</v>
      </c>
      <c r="Q73" s="242" t="n">
        <f aca="false">'ВЫБРОСЫ ЗАГРЯЗНЯЮЩИХ ВЕЩЕСТВ В '!Q73/Площадь!$C75</f>
        <v>1.07016300496102</v>
      </c>
      <c r="R73" s="291" t="n">
        <f aca="false">'ВЫБРОСЫ ЗАГРЯЗНЯЮЩИХ ВЕЩЕСТВ В '!R73/Площадь!$C75</f>
        <v>1.04181431608788</v>
      </c>
    </row>
    <row r="74" customFormat="false" ht="15.75" hidden="false" customHeight="true" outlineLevel="0" collapsed="false">
      <c r="A74" s="212" t="n">
        <v>73</v>
      </c>
      <c r="B74" s="122" t="s">
        <v>75</v>
      </c>
      <c r="C74" s="292" t="n">
        <f aca="false">'ВЫБРОСЫ ЗАГРЯЗНЯЮЩИХ ВЕЩЕСТВ В '!C74/Площадь!$C76</f>
        <v>0.893765903307888</v>
      </c>
      <c r="D74" s="246" t="n">
        <f aca="false">'ВЫБРОСЫ ЗАГРЯЗНЯЮЩИХ ВЕЩЕСТВ В '!D74/Площадь!$C76</f>
        <v>0.906488549618321</v>
      </c>
      <c r="E74" s="246" t="n">
        <f aca="false">'ВЫБРОСЫ ЗАГРЯЗНЯЮЩИХ ВЕЩЕСТВ В '!E74/Площадь!$C76</f>
        <v>1.01781170483461</v>
      </c>
      <c r="F74" s="246" t="n">
        <f aca="false">'ВЫБРОСЫ ЗАГРЯЗНЯЮЩИХ ВЕЩЕСТВ В '!F74/Площадь!$C76</f>
        <v>1.02417302798982</v>
      </c>
      <c r="G74" s="246" t="n">
        <f aca="false">'ВЫБРОСЫ ЗАГРЯЗНЯЮЩИХ ВЕЩЕСТВ В '!G74/Площадь!$C76</f>
        <v>1.14503816793893</v>
      </c>
      <c r="H74" s="246" t="n">
        <f aca="false">'ВЫБРОСЫ ЗАГРЯЗНЯЮЩИХ ВЕЩЕСТВ В '!H74/Площадь!$C76</f>
        <v>1.09732824427481</v>
      </c>
      <c r="I74" s="246" t="n">
        <f aca="false">'ВЫБРОСЫ ЗАГРЯЗНЯЮЩИХ ВЕЩЕСТВ В '!I74/Площадь!$C76</f>
        <v>1.20547073791349</v>
      </c>
      <c r="J74" s="246" t="n">
        <f aca="false">'ВЫБРОСЫ ЗАГРЯЗНЯЮЩИХ ВЕЩЕСТВ В '!J74/Площадь!$C76</f>
        <v>1.02735368956743</v>
      </c>
      <c r="K74" s="246" t="n">
        <f aca="false">'ВЫБРОСЫ ЗАГРЯЗНЯЮЩИХ ВЕЩЕСТВ В '!K74/Площадь!$C76</f>
        <v>0.973282442748092</v>
      </c>
      <c r="L74" s="246" t="n">
        <f aca="false">'ВЫБРОСЫ ЗАГРЯЗНЯЮЩИХ ВЕЩЕСТВ В '!L74/Площадь!$C76</f>
        <v>0.922391857506361</v>
      </c>
      <c r="M74" s="246" t="n">
        <f aca="false">'ВЫБРОСЫ ЗАГРЯЗНЯЮЩИХ ВЕЩЕСТВ В '!M74/Площадь!$C76</f>
        <v>0.931933842239186</v>
      </c>
      <c r="N74" s="246" t="n">
        <f aca="false">'ВЫБРОСЫ ЗАГРЯЗНЯЮЩИХ ВЕЩЕСТВ В '!N74/Площадь!$C76</f>
        <v>0.957379134860051</v>
      </c>
      <c r="O74" s="246" t="n">
        <f aca="false">'ВЫБРОСЫ ЗАГРЯЗНЯЮЩИХ ВЕЩЕСТВ В '!O74/Площадь!$C76</f>
        <v>0.836513994910942</v>
      </c>
      <c r="P74" s="246" t="n">
        <f aca="false">'ВЫБРОСЫ ЗАГРЯЗНЯЮЩИХ ВЕЩЕСТВ В '!P74/Площадь!$C76</f>
        <v>0.756997455470738</v>
      </c>
      <c r="Q74" s="246" t="n">
        <f aca="false">'ВЫБРОСЫ ЗАГРЯЗНЯЮЩИХ ВЕЩЕСТВ В '!Q74/Площадь!$C76</f>
        <v>0.715648854961832</v>
      </c>
      <c r="R74" s="293" t="n">
        <f aca="false">'ВЫБРОСЫ ЗАГРЯЗНЯЮЩИХ ВЕЩЕСТВ В '!R74/Площадь!$C76</f>
        <v>0.562977099236641</v>
      </c>
    </row>
    <row r="75" customFormat="false" ht="15.75" hidden="false" customHeight="true" outlineLevel="0" collapsed="false">
      <c r="A75" s="210" t="n">
        <v>74</v>
      </c>
      <c r="B75" s="131" t="s">
        <v>76</v>
      </c>
      <c r="C75" s="288" t="n">
        <f aca="false">'ВЫБРОСЫ ЗАГРЯЗНЯЮЩИХ ВЕЩЕСТВ В '!C75/Площадь!$C77</f>
        <v>0.0528620074590563</v>
      </c>
      <c r="D75" s="235" t="n">
        <f aca="false">'ВЫБРОСЫ ЗАГРЯЗНЯЮЩИХ ВЕЩЕСТВ В '!D75/Площадь!$C77</f>
        <v>0.0518890870763743</v>
      </c>
      <c r="E75" s="235" t="n">
        <f aca="false">'ВЫБРОСЫ ЗАГРЯЗНЯЮЩИХ ВЕЩЕСТВ В '!E75/Площадь!$C77</f>
        <v>0.0525377006648289</v>
      </c>
      <c r="F75" s="235" t="n">
        <f aca="false">'ВЫБРОСЫ ЗАГРЯЗНЯЮЩИХ ВЕЩЕСТВ В '!F75/Площадь!$C77</f>
        <v>0.0593481433436031</v>
      </c>
      <c r="G75" s="235" t="n">
        <f aca="false">'ВЫБРОСЫ ЗАГРЯЗНЯЮЩИХ ВЕЩЕСТВ В '!G75/Площадь!$C77</f>
        <v>0.0629155180801038</v>
      </c>
      <c r="H75" s="235" t="n">
        <f aca="false">'ВЫБРОСЫ ЗАГРЯЗНЯЮЩИХ ВЕЩЕСТВ В '!H75/Площадь!$C77</f>
        <v>0.0522133938706016</v>
      </c>
      <c r="I75" s="235" t="n">
        <f aca="false">'ВЫБРОСЫ ЗАГРЯЗНЯЮЩИХ ВЕЩЕСТВ В '!I75/Площадь!$C77</f>
        <v>0.0509161666936922</v>
      </c>
      <c r="J75" s="235" t="n">
        <f aca="false">'ВЫБРОСЫ ЗАГРЯЗНЯЮЩИХ ВЕЩЕСТВ В '!J75/Площадь!$C77</f>
        <v>0.0522133938706016</v>
      </c>
      <c r="K75" s="235" t="n">
        <f aca="false">'ВЫБРОСЫ ЗАГРЯЗНЯЮЩИХ ВЕЩЕСТВ В '!K75/Площадь!$C77</f>
        <v>0.053510621047511</v>
      </c>
      <c r="L75" s="235" t="n">
        <f aca="false">'ВЫБРОСЫ ЗАГРЯЗНЯЮЩИХ ВЕЩЕСТВ В '!L75/Площадь!$C77</f>
        <v>0.0995621858277931</v>
      </c>
      <c r="M75" s="235" t="n">
        <f aca="false">'ВЫБРОСЫ ЗАГРЯЗНЯЮЩИХ ВЕЩЕСТВ В '!M75/Площадь!$C77</f>
        <v>0.0930760499432463</v>
      </c>
      <c r="N75" s="235" t="n">
        <f aca="false">'ВЫБРОСЫ ЗАГРЯЗНЯЮЩИХ ВЕЩЕСТВ В '!N75/Площадь!$C77</f>
        <v>0.0833468461164261</v>
      </c>
      <c r="O75" s="235" t="n">
        <f aca="false">'ВЫБРОСЫ ЗАГРЯЗНЯЮЩИХ ВЕЩЕСТВ В '!O75/Площадь!$C77</f>
        <v>0.0791308577914707</v>
      </c>
      <c r="P75" s="235" t="n">
        <f aca="false">'ВЫБРОСЫ ЗАГРЯЗНЯЮЩИХ ВЕЩЕСТВ В '!P75/Площадь!$C77</f>
        <v>0.0830225393221988</v>
      </c>
      <c r="Q75" s="235" t="n">
        <f aca="false">'ВЫБРОСЫ ЗАГРЯЗНЯЮЩИХ ВЕЩЕСТВ В '!Q75/Площадь!$C77</f>
        <v>0.0934003567374737</v>
      </c>
      <c r="R75" s="289" t="n">
        <f aca="false">'ВЫБРОСЫ ЗАГРЯЗНЯЮЩИХ ВЕЩЕСТВ В '!R75/Площадь!$C77</f>
        <v>0.092751743149019</v>
      </c>
    </row>
    <row r="76" customFormat="false" ht="15.75" hidden="false" customHeight="true" outlineLevel="0" collapsed="false">
      <c r="A76" s="211" t="n">
        <v>75</v>
      </c>
      <c r="B76" s="127" t="s">
        <v>77</v>
      </c>
      <c r="C76" s="290" t="n">
        <f aca="false">'ВЫБРОСЫ ЗАГРЯЗНЯЮЩИХ ВЕЩЕСТВ В '!C76/Площадь!$C78</f>
        <v>0.0883049752315313</v>
      </c>
      <c r="D76" s="242" t="n">
        <f aca="false">'ВЫБРОСЫ ЗАГРЯЗНЯЮЩИХ ВЕЩЕСТВ В '!D76/Площадь!$C78</f>
        <v>0.0861511953478355</v>
      </c>
      <c r="E76" s="242" t="n">
        <f aca="false">'ВЫБРОСЫ ЗАГРЯЗНЯЮЩИХ ВЕЩЕСТВ В '!E76/Площадь!$C78</f>
        <v>0.0796898556967478</v>
      </c>
      <c r="F76" s="242" t="n">
        <f aca="false">'ВЫБРОСЫ ЗАГРЯЗНЯЮЩИХ ВЕЩЕСТВ В '!F76/Площадь!$C78</f>
        <v>0.0796898556967478</v>
      </c>
      <c r="G76" s="242" t="n">
        <f aca="false">'ВЫБРОСЫ ЗАГРЯЗНЯЮЩИХ ВЕЩЕСТВ В '!G76/Площадь!$C78</f>
        <v>0.075382295929356</v>
      </c>
      <c r="H76" s="242" t="n">
        <f aca="false">'ВЫБРОСЫ ЗАГРЯЗНЯЮЩИХ ВЕЩЕСТВ В '!H76/Площадь!$C78</f>
        <v>0.0796898556967478</v>
      </c>
      <c r="I76" s="242" t="n">
        <f aca="false">'ВЫБРОСЫ ЗАГРЯЗНЯЮЩИХ ВЕЩЕСТВ В '!I76/Площадь!$C78</f>
        <v>0.0667671763945725</v>
      </c>
      <c r="J76" s="242" t="n">
        <f aca="false">'ВЫБРОСЫ ЗАГРЯЗНЯЮЩИХ ВЕЩЕСТВ В '!J76/Площадь!$C78</f>
        <v>0.0732285160456601</v>
      </c>
      <c r="K76" s="242" t="n">
        <f aca="false">'ВЫБРОСЫ ЗАГРЯЗНЯЮЩИХ ВЕЩЕСТВ В '!K76/Площадь!$C78</f>
        <v>0.0710747361619643</v>
      </c>
      <c r="L76" s="242" t="n">
        <f aca="false">'ВЫБРОСЫ ЗАГРЯЗНЯЮЩИХ ВЕЩЕСТВ В '!L76/Площадь!$C78</f>
        <v>0.0495369373250054</v>
      </c>
      <c r="M76" s="242" t="n">
        <f aca="false">'ВЫБРОСЫ ЗАГРЯЗНЯЮЩИХ ВЕЩЕСТВ В '!M76/Площадь!$C78</f>
        <v>0.0538444970923972</v>
      </c>
      <c r="N76" s="242" t="n">
        <f aca="false">'ВЫБРОСЫ ЗАГРЯЗНЯЮЩИХ ВЕЩЕСТВ В '!N76/Площадь!$C78</f>
        <v>0.0624596166271807</v>
      </c>
      <c r="O76" s="242" t="n">
        <f aca="false">'ВЫБРОСЫ ЗАГРЯЗНЯЮЩИХ ВЕЩЕСТВ В '!O76/Площадь!$C78</f>
        <v>0.0818436355804437</v>
      </c>
      <c r="P76" s="242" t="n">
        <f aca="false">'ВЫБРОСЫ ЗАГРЯЗНЯЮЩИХ ВЕЩЕСТВ В '!P76/Площадь!$C78</f>
        <v>0.0883049752315313</v>
      </c>
      <c r="Q76" s="242" t="n">
        <f aca="false">'ВЫБРОСЫ ЗАГРЯЗНЯЮЩИХ ВЕЩЕСТВ В '!Q76/Площадь!$C78</f>
        <v>0.0818436355804437</v>
      </c>
      <c r="R76" s="291" t="n">
        <f aca="false">'ВЫБРОСЫ ЗАГРЯЗНЯЮЩИХ ВЕЩЕСТВ В '!R76/Площадь!$C78</f>
        <v>0.0839974154641396</v>
      </c>
    </row>
    <row r="77" customFormat="false" ht="15.75" hidden="false" customHeight="true" outlineLevel="0" collapsed="false">
      <c r="A77" s="211" t="n">
        <v>76</v>
      </c>
      <c r="B77" s="127" t="s">
        <v>78</v>
      </c>
      <c r="C77" s="290" t="n">
        <f aca="false">'ВЫБРОСЫ ЗАГРЯЗНЯЮЩИХ ВЕЩЕСТВ В '!C77/Площадь!$C79</f>
        <v>1.57862780813601</v>
      </c>
      <c r="D77" s="242" t="n">
        <f aca="false">'ВЫБРОСЫ ЗАГРЯЗНЯЮЩИХ ВЕЩЕСТВ В '!D77/Площадь!$C79</f>
        <v>1.43897996357013</v>
      </c>
      <c r="E77" s="242" t="n">
        <f aca="false">'ВЫБРОСЫ ЗАГРЯЗНЯЮЩИХ ВЕЩЕСТВ В '!E77/Площадь!$C79</f>
        <v>1.37826350941105</v>
      </c>
      <c r="F77" s="242" t="n">
        <f aca="false">'ВЫБРОСЫ ЗАГРЯЗНЯЮЩИХ ВЕЩЕСТВ В '!F77/Площадь!$C79</f>
        <v>1.46933819064967</v>
      </c>
      <c r="G77" s="242" t="n">
        <f aca="false">'ВЫБРОСЫ ЗАГРЯЗНЯЮЩИХ ВЕЩЕСТВ В '!G77/Площадь!$C79</f>
        <v>1.37219186399514</v>
      </c>
      <c r="H77" s="242" t="n">
        <f aca="false">'ВЫБРОСЫ ЗАГРЯЗНЯЮЩИХ ВЕЩЕСТВ В '!H77/Площадь!$C79</f>
        <v>1.4146933819065</v>
      </c>
      <c r="I77" s="242" t="n">
        <f aca="false">'ВЫБРОСЫ ЗАГРЯЗНЯЮЩИХ ВЕЩЕСТВ В '!I77/Площадь!$C79</f>
        <v>1.36612021857924</v>
      </c>
      <c r="J77" s="242" t="n">
        <f aca="false">'ВЫБРОСЫ ЗАГРЯЗНЯЮЩИХ ВЕЩЕСТВ В '!J77/Площадь!$C79</f>
        <v>1.26897389192471</v>
      </c>
      <c r="K77" s="242" t="n">
        <f aca="false">'ВЫБРОСЫ ЗАГРЯЗНЯЮЩИХ ВЕЩЕСТВ В '!K77/Площадь!$C79</f>
        <v>1.0989678202793</v>
      </c>
      <c r="L77" s="242" t="n">
        <f aca="false">'ВЫБРОСЫ ЗАГРЯЗНЯЮЩИХ ВЕЩЕСТВ В '!L77/Площадь!$C79</f>
        <v>1.15361262902247</v>
      </c>
      <c r="M77" s="242" t="n">
        <f aca="false">'ВЫБРОСЫ ЗАГРЯЗНЯЮЩИХ ВЕЩЕСТВ В '!M77/Площадь!$C79</f>
        <v>1.17182756527019</v>
      </c>
      <c r="N77" s="242" t="n">
        <f aca="false">'ВЫБРОСЫ ЗАГРЯЗНЯЮЩИХ ВЕЩЕСТВ В '!N77/Площадь!$C79</f>
        <v>1.12932604735883</v>
      </c>
      <c r="O77" s="242" t="n">
        <f aca="false">'ВЫБРОСЫ ЗАГРЯЗНЯЮЩИХ ВЕЩЕСТВ В '!O77/Площадь!$C79</f>
        <v>1.12932604735883</v>
      </c>
      <c r="P77" s="242" t="n">
        <f aca="false">'ВЫБРОСЫ ЗАГРЯЗНЯЮЩИХ ВЕЩЕСТВ В '!P77/Площадь!$C79</f>
        <v>1.0989678202793</v>
      </c>
      <c r="Q77" s="242" t="n">
        <f aca="false">'ВЫБРОСЫ ЗАГРЯЗНЯЮЩИХ ВЕЩЕСТВ В '!Q77/Площадь!$C79</f>
        <v>1.08075288403157</v>
      </c>
      <c r="R77" s="291" t="n">
        <f aca="false">'ВЫБРОСЫ ЗАГРЯЗНЯЮЩИХ ВЕЩЕСТВ В '!R77/Площадь!$C79</f>
        <v>1.03217972070431</v>
      </c>
    </row>
    <row r="78" customFormat="false" ht="15.75" hidden="false" customHeight="true" outlineLevel="0" collapsed="false">
      <c r="A78" s="211" t="n">
        <v>77</v>
      </c>
      <c r="B78" s="127" t="s">
        <v>79</v>
      </c>
      <c r="C78" s="290" t="n">
        <f aca="false">'ВЫБРОСЫ ЗАГРЯЗНЯЮЩИХ ВЕЩЕСТВ В '!C78/Площадь!$C80</f>
        <v>0.184103605891315</v>
      </c>
      <c r="D78" s="242" t="n">
        <f aca="false">'ВЫБРОСЫ ЗАГРЯЗНЯЮЩИХ ВЕЩЕСТВ В '!D78/Площадь!$C80</f>
        <v>0.165058405281869</v>
      </c>
      <c r="E78" s="242" t="n">
        <f aca="false">'ВЫБРОСЫ ЗАГРЯЗНЯЮЩИХ ВЕЩЕСТВ В '!E78/Площадь!$C80</f>
        <v>0.162519045200609</v>
      </c>
      <c r="F78" s="242" t="n">
        <f aca="false">'ВЫБРОСЫ ЗАГРЯЗНЯЮЩИХ ВЕЩЕСТВ В '!F78/Площадь!$C80</f>
        <v>0.146013204672423</v>
      </c>
      <c r="G78" s="242" t="n">
        <f aca="false">'ВЫБРОСЫ ЗАГРЯЗНЯЮЩИХ ВЕЩЕСТВ В '!G78/Площадь!$C80</f>
        <v>0.144743524631793</v>
      </c>
      <c r="H78" s="242" t="n">
        <f aca="false">'ВЫБРОСЫ ЗАГРЯЗНЯЮЩИХ ВЕЩЕСТВ В '!H78/Площадь!$C80</f>
        <v>0.148552564753682</v>
      </c>
      <c r="I78" s="242" t="n">
        <f aca="false">'ВЫБРОСЫ ЗАГРЯЗНЯЮЩИХ ВЕЩЕСТВ В '!I78/Площадь!$C80</f>
        <v>0.143473844591163</v>
      </c>
      <c r="J78" s="242" t="n">
        <f aca="false">'ВЫБРОСЫ ЗАГРЯЗНЯЮЩИХ ВЕЩЕСТВ В '!J78/Площадь!$C80</f>
        <v>0.146013204672423</v>
      </c>
      <c r="K78" s="242" t="n">
        <f aca="false">'ВЫБРОСЫ ЗАГРЯЗНЯЮЩИХ ВЕЩЕСТВ В '!K78/Площадь!$C80</f>
        <v>0.144743524631793</v>
      </c>
      <c r="L78" s="242" t="n">
        <f aca="false">'ВЫБРОСЫ ЗАГРЯЗНЯЮЩИХ ВЕЩЕСТВ В '!L78/Площадь!$C80</f>
        <v>0.130777044184865</v>
      </c>
      <c r="M78" s="242" t="n">
        <f aca="false">'ВЫБРОСЫ ЗАГРЯЗНЯЮЩИХ ВЕЩЕСТВ В '!M78/Площадь!$C80</f>
        <v>0.147282884713052</v>
      </c>
      <c r="N78" s="242" t="n">
        <f aca="false">'ВЫБРОСЫ ЗАГРЯЗНЯЮЩИХ ВЕЩЕСТВ В '!N78/Площадь!$C80</f>
        <v>0.144743524631793</v>
      </c>
      <c r="O78" s="242" t="n">
        <f aca="false">'ВЫБРОСЫ ЗАГРЯЗНЯЮЩИХ ВЕЩЕСТВ В '!O78/Площадь!$C80</f>
        <v>0.149822244794312</v>
      </c>
      <c r="P78" s="242" t="n">
        <f aca="false">'ВЫБРОСЫ ЗАГРЯЗНЯЮЩИХ ВЕЩЕСТВ В '!P78/Площадь!$C80</f>
        <v>0.1066531234129</v>
      </c>
      <c r="Q78" s="242" t="n">
        <f aca="false">'ВЫБРОСЫ ЗАГРЯЗНЯЮЩИХ ВЕЩЕСТВ В '!Q78/Площадь!$C80</f>
        <v>0.142204164550533</v>
      </c>
      <c r="R78" s="291" t="n">
        <f aca="false">'ВЫБРОСЫ ЗАГРЯЗНЯЮЩИХ ВЕЩЕСТВ В '!R78/Площадь!$C80</f>
        <v>0.153631284916201</v>
      </c>
    </row>
    <row r="79" customFormat="false" ht="15.75" hidden="false" customHeight="true" outlineLevel="0" collapsed="false">
      <c r="A79" s="211" t="n">
        <v>78</v>
      </c>
      <c r="B79" s="116" t="s">
        <v>80</v>
      </c>
      <c r="C79" s="290" t="n">
        <f aca="false">'ВЫБРОСЫ ЗАГРЯЗНЯЮЩИХ ВЕЩЕСТВ В '!C79/Площадь!$C81</f>
        <v>0.287372202265819</v>
      </c>
      <c r="D79" s="242" t="n">
        <f aca="false">'ВЫБРОСЫ ЗАГРЯЗНЯЮЩИХ ВЕЩЕСТВ В '!D79/Площадь!$C81</f>
        <v>0.284609008013263</v>
      </c>
      <c r="E79" s="242" t="n">
        <f aca="false">'ВЫБРОСЫ ЗАГРЯЗНЯЮЩИХ ВЕЩЕСТВ В '!E79/Площадь!$C81</f>
        <v>0.323293727549047</v>
      </c>
      <c r="F79" s="242" t="n">
        <f aca="false">'ВЫБРОСЫ ЗАГРЯЗНЯЮЩИХ ВЕЩЕСТВ В '!F79/Площадь!$C81</f>
        <v>0.301188173528599</v>
      </c>
      <c r="G79" s="242" t="n">
        <f aca="false">'ВЫБРОСЫ ЗАГРЯЗНЯЮЩИХ ВЕЩЕСТВ В '!G79/Площадь!$C81</f>
        <v>0.320530533296491</v>
      </c>
      <c r="H79" s="242" t="n">
        <f aca="false">'ВЫБРОСЫ ЗАГРЯЗНЯЮЩИХ ВЕЩЕСТВ В '!H79/Площадь!$C81</f>
        <v>0.328820116054159</v>
      </c>
      <c r="I79" s="242" t="n">
        <f aca="false">'ВЫБРОСЫ ЗАГРЯЗНЯЮЩИХ ВЕЩЕСТВ В '!I79/Площадь!$C81</f>
        <v>0.370268029842498</v>
      </c>
      <c r="J79" s="242" t="n">
        <f aca="false">'ВЫБРОСЫ ЗАГРЯЗНЯЮЩИХ ВЕЩЕСТВ В '!J79/Площадь!$C81</f>
        <v>0.350925670074606</v>
      </c>
      <c r="K79" s="242" t="n">
        <f aca="false">'ВЫБРОСЫ ЗАГРЯЗНЯЮЩИХ ВЕЩЕСТВ В '!K79/Площадь!$C81</f>
        <v>0.345399281569494</v>
      </c>
      <c r="L79" s="242" t="n">
        <f aca="false">'ВЫБРОСЫ ЗАГРЯЗНЯЮЩИХ ВЕЩЕСТВ В '!L79/Площадь!$C81</f>
        <v>0.364741641337386</v>
      </c>
      <c r="M79" s="242" t="n">
        <f aca="false">'ВЫБРОСЫ ЗАГРЯЗНЯЮЩИХ ВЕЩЕСТВ В '!M79/Площадь!$C81</f>
        <v>0.350925670074606</v>
      </c>
      <c r="N79" s="242" t="n">
        <f aca="false">'ВЫБРОСЫ ЗАГРЯЗНЯЮЩИХ ВЕЩЕСТВ В '!N79/Площадь!$C81</f>
        <v>0.373031224095054</v>
      </c>
      <c r="O79" s="242" t="n">
        <f aca="false">'ВЫБРОСЫ ЗАГРЯЗНЯЮЩИХ ВЕЩЕСТВ В '!O79/Площадь!$C81</f>
        <v>0.367504835589942</v>
      </c>
      <c r="P79" s="242" t="n">
        <f aca="false">'ВЫБРОСЫ ЗАГРЯЗНЯЮЩИХ ВЕЩЕСТВ В '!P79/Площадь!$C81</f>
        <v>0.312240950538823</v>
      </c>
      <c r="Q79" s="242" t="n">
        <f aca="false">'ВЫБРОСЫ ЗАГРЯЗНЯЮЩИХ ВЕЩЕСТВ В '!Q79/Площадь!$C81</f>
        <v>0.342636087316938</v>
      </c>
      <c r="R79" s="291" t="n">
        <f aca="false">'ВЫБРОСЫ ЗАГРЯЗНЯЮЩИХ ВЕЩЕСТВ В '!R79/Площадь!$C81</f>
        <v>0.37579441834761</v>
      </c>
    </row>
    <row r="80" customFormat="false" ht="15.75" hidden="false" customHeight="true" outlineLevel="0" collapsed="false">
      <c r="A80" s="211" t="n">
        <v>79</v>
      </c>
      <c r="B80" s="116" t="s">
        <v>81</v>
      </c>
      <c r="C80" s="290" t="n">
        <f aca="false">'ВЫБРОСЫ ЗАГРЯЗНЯЮЩИХ ВЕЩЕСТВ В '!C80/Площадь!$C82</f>
        <v>0.0627027027027027</v>
      </c>
      <c r="D80" s="242" t="n">
        <f aca="false">'ВЫБРОСЫ ЗАГРЯЗНЯЮЩИХ ВЕЩЕСТВ В '!D80/Площадь!$C82</f>
        <v>0.0605405405405405</v>
      </c>
      <c r="E80" s="242" t="n">
        <f aca="false">'ВЫБРОСЫ ЗАГРЯЗНЯЮЩИХ ВЕЩЕСТВ В '!E80/Площадь!$C82</f>
        <v>0.0605405405405405</v>
      </c>
      <c r="F80" s="242" t="n">
        <f aca="false">'ВЫБРОСЫ ЗАГРЯЗНЯЮЩИХ ВЕЩЕСТВ В '!F80/Площадь!$C82</f>
        <v>0.0518918918918919</v>
      </c>
      <c r="G80" s="242" t="n">
        <f aca="false">'ВЫБРОСЫ ЗАГРЯЗНЯЮЩИХ ВЕЩЕСТВ В '!G80/Площадь!$C82</f>
        <v>0.0518918918918919</v>
      </c>
      <c r="H80" s="242" t="n">
        <f aca="false">'ВЫБРОСЫ ЗАГРЯЗНЯЮЩИХ ВЕЩЕСТВ В '!H80/Площадь!$C82</f>
        <v>0.0540540540540541</v>
      </c>
      <c r="I80" s="242" t="n">
        <f aca="false">'ВЫБРОСЫ ЗАГРЯЗНЯЮЩИХ ВЕЩЕСТВ В '!I80/Площадь!$C82</f>
        <v>0.0540540540540541</v>
      </c>
      <c r="J80" s="242" t="n">
        <f aca="false">'ВЫБРОСЫ ЗАГРЯЗНЯЮЩИХ ВЕЩЕСТВ В '!J80/Площадь!$C82</f>
        <v>0.0627027027027027</v>
      </c>
      <c r="K80" s="242" t="n">
        <f aca="false">'ВЫБРОСЫ ЗАГРЯЗНЯЮЩИХ ВЕЩЕСТВ В '!K80/Площадь!$C82</f>
        <v>0.0627027027027027</v>
      </c>
      <c r="L80" s="242" t="n">
        <f aca="false">'ВЫБРОСЫ ЗАГРЯЗНЯЮЩИХ ВЕЩЕСТВ В '!L80/Площадь!$C82</f>
        <v>0.0648648648648649</v>
      </c>
      <c r="M80" s="242" t="n">
        <f aca="false">'ВЫБРОСЫ ЗАГРЯЗНЯЮЩИХ ВЕЩЕСТВ В '!M80/Площадь!$C82</f>
        <v>0.0583783783783784</v>
      </c>
      <c r="N80" s="242" t="n">
        <f aca="false">'ВЫБРОСЫ ЗАГРЯЗНЯЮЩИХ ВЕЩЕСТВ В '!N80/Площадь!$C82</f>
        <v>0.067027027027027</v>
      </c>
      <c r="O80" s="242" t="n">
        <f aca="false">'ВЫБРОСЫ ЗАГРЯЗНЯЮЩИХ ВЕЩЕСТВ В '!O80/Площадь!$C82</f>
        <v>0.0713513513513514</v>
      </c>
      <c r="P80" s="242" t="n">
        <f aca="false">'ВЫБРОСЫ ЗАГРЯЗНЯЮЩИХ ВЕЩЕСТВ В '!P80/Площадь!$C82</f>
        <v>0.0627027027027027</v>
      </c>
      <c r="Q80" s="242" t="n">
        <f aca="false">'ВЫБРОСЫ ЗАГРЯЗНЯЮЩИХ ВЕЩЕСТВ В '!Q80/Площадь!$C82</f>
        <v>0.12972972972973</v>
      </c>
      <c r="R80" s="291" t="n">
        <f aca="false">'ВЫБРОСЫ ЗАГРЯЗНЯЮЩИХ ВЕЩЕСТВ В '!R80/Площадь!$C82</f>
        <v>0.0864864864864865</v>
      </c>
    </row>
    <row r="81" customFormat="false" ht="15.75" hidden="false" customHeight="true" outlineLevel="0" collapsed="false">
      <c r="A81" s="211" t="n">
        <v>80</v>
      </c>
      <c r="B81" s="116" t="s">
        <v>82</v>
      </c>
      <c r="C81" s="290" t="n">
        <f aca="false">'ВЫБРОСЫ ЗАГРЯЗНЯЮЩИХ ВЕЩЕСТВ В '!C81/Площадь!$C83</f>
        <v>1.02181400688863</v>
      </c>
      <c r="D81" s="242" t="n">
        <f aca="false">'ВЫБРОСЫ ЗАГРЯЗНЯЮЩИХ ВЕЩЕСТВ В '!D81/Площадь!$C83</f>
        <v>1.12514351320321</v>
      </c>
      <c r="E81" s="242" t="n">
        <f aca="false">'ВЫБРОСЫ ЗАГРЯЗНЯЮЩИХ ВЕЩЕСТВ В '!E81/Площадь!$C83</f>
        <v>1.14810562571757</v>
      </c>
      <c r="F81" s="242" t="n">
        <f aca="false">'ВЫБРОСЫ ЗАГРЯЗНЯЮЩИХ ВЕЩЕСТВ В '!F81/Площадь!$C83</f>
        <v>0.998851894374283</v>
      </c>
      <c r="G81" s="242" t="n">
        <f aca="false">'ВЫБРОСЫ ЗАГРЯЗНЯЮЩИХ ВЕЩЕСТВ В '!G81/Площадь!$C83</f>
        <v>1.33180252583238</v>
      </c>
      <c r="H81" s="242" t="n">
        <f aca="false">'ВЫБРОСЫ ЗАГРЯЗНЯЮЩИХ ВЕЩЕСТВ В '!H81/Площадь!$C83</f>
        <v>1.14810562571757</v>
      </c>
      <c r="I81" s="242" t="n">
        <f aca="false">'ВЫБРОСЫ ЗАГРЯЗНЯЮЩИХ ВЕЩЕСТВ В '!I81/Площадь!$C83</f>
        <v>1.05625717566016</v>
      </c>
      <c r="J81" s="242" t="n">
        <f aca="false">'ВЫБРОСЫ ЗАГРЯЗНЯЮЩИХ ВЕЩЕСТВ В '!J81/Площадь!$C83</f>
        <v>0.998851894374283</v>
      </c>
      <c r="K81" s="242" t="n">
        <f aca="false">'ВЫБРОСЫ ЗАГРЯЗНЯЮЩИХ ВЕЩЕСТВ В '!K81/Площадь!$C83</f>
        <v>0.884041331802526</v>
      </c>
      <c r="L81" s="242" t="n">
        <f aca="false">'ВЫБРОСЫ ЗАГРЯЗНЯЮЩИХ ВЕЩЕСТВ В '!L81/Площадь!$C83</f>
        <v>0.746268656716418</v>
      </c>
      <c r="M81" s="242" t="n">
        <f aca="false">'ВЫБРОСЫ ЗАГРЯЗНЯЮЩИХ ВЕЩЕСТВ В '!M81/Площадь!$C83</f>
        <v>0.826636050516648</v>
      </c>
      <c r="N81" s="242" t="n">
        <f aca="false">'ВЫБРОСЫ ЗАГРЯЗНЯЮЩИХ ВЕЩЕСТВ В '!N81/Площадь!$C83</f>
        <v>0.884041331802526</v>
      </c>
      <c r="O81" s="242" t="n">
        <f aca="false">'ВЫБРОСЫ ЗАГРЯЗНЯЮЩИХ ВЕЩЕСТВ В '!O81/Площадь!$C83</f>
        <v>1.20551090700344</v>
      </c>
      <c r="P81" s="242" t="n">
        <f aca="false">'ВЫБРОСЫ ЗАГРЯЗНЯЮЩИХ ВЕЩЕСТВ В '!P81/Площадь!$C83</f>
        <v>0.975889781859931</v>
      </c>
      <c r="Q81" s="242" t="n">
        <f aca="false">'ВЫБРОСЫ ЗАГРЯЗНЯЮЩИХ ВЕЩЕСТВ В '!Q81/Площадь!$C83</f>
        <v>0.654420206659013</v>
      </c>
      <c r="R81" s="291" t="n">
        <f aca="false">'ВЫБРОСЫ ЗАГРЯЗНЯЮЩИХ ВЕЩЕСТВ В '!R81/Площадь!$C83</f>
        <v>0.734787600459242</v>
      </c>
    </row>
    <row r="82" customFormat="false" ht="15.75" hidden="false" customHeight="true" outlineLevel="0" collapsed="false">
      <c r="A82" s="211" t="n">
        <v>81</v>
      </c>
      <c r="B82" s="116" t="s">
        <v>83</v>
      </c>
      <c r="C82" s="290" t="n">
        <f aca="false">'ВЫБРОСЫ ЗАГРЯЗНЯЮЩИХ ВЕЩЕСТВ В '!C82/Площадь!$C84</f>
        <v>0.771349862258953</v>
      </c>
      <c r="D82" s="242" t="n">
        <f aca="false">'ВЫБРОСЫ ЗАГРЯЗНЯЮЩИХ ВЕЩЕСТВ В '!D82/Площадь!$C84</f>
        <v>0.661157024793388</v>
      </c>
      <c r="E82" s="242" t="n">
        <f aca="false">'ВЫБРОСЫ ЗАГРЯЗНЯЮЩИХ ВЕЩЕСТВ В '!E82/Площадь!$C84</f>
        <v>0.661157024793388</v>
      </c>
      <c r="F82" s="242" t="n">
        <f aca="false">'ВЫБРОСЫ ЗАГРЯЗНЯЮЩИХ ВЕЩЕСТВ В '!F82/Площадь!$C84</f>
        <v>0.578512396694215</v>
      </c>
      <c r="G82" s="242" t="n">
        <f aca="false">'ВЫБРОСЫ ЗАГРЯЗНЯЮЩИХ ВЕЩЕСТВ В '!G82/Площадь!$C84</f>
        <v>0.523415977961433</v>
      </c>
      <c r="H82" s="242" t="n">
        <f aca="false">'ВЫБРОСЫ ЗАГРЯЗНЯЮЩИХ ВЕЩЕСТВ В '!H82/Площадь!$C84</f>
        <v>0.633608815426997</v>
      </c>
      <c r="I82" s="242" t="n">
        <f aca="false">'ВЫБРОСЫ ЗАГРЯЗНЯЮЩИХ ВЕЩЕСТВ В '!I82/Площадь!$C84</f>
        <v>0.68870523415978</v>
      </c>
      <c r="J82" s="242" t="n">
        <f aca="false">'ВЫБРОСЫ ЗАГРЯЗНЯЮЩИХ ВЕЩЕСТВ В '!J82/Площадь!$C84</f>
        <v>0.68870523415978</v>
      </c>
      <c r="K82" s="242" t="n">
        <f aca="false">'ВЫБРОСЫ ЗАГРЯЗНЯЮЩИХ ВЕЩЕСТВ В '!K82/Площадь!$C84</f>
        <v>0.661157024793388</v>
      </c>
      <c r="L82" s="242" t="n">
        <f aca="false">'ВЫБРОСЫ ЗАГРЯЗНЯЮЩИХ ВЕЩЕСТВ В '!L82/Площадь!$C84</f>
        <v>0.495867768595041</v>
      </c>
      <c r="M82" s="242" t="n">
        <f aca="false">'ВЫБРОСЫ ЗАГРЯЗНЯЮЩИХ ВЕЩЕСТВ В '!M82/Площадь!$C84</f>
        <v>0.523415977961433</v>
      </c>
      <c r="N82" s="242" t="n">
        <f aca="false">'ВЫБРОСЫ ЗАГРЯЗНЯЮЩИХ ВЕЩЕСТВ В '!N82/Площадь!$C84</f>
        <v>0.523415977961433</v>
      </c>
      <c r="O82" s="242" t="n">
        <f aca="false">'ВЫБРОСЫ ЗАГРЯЗНЯЮЩИХ ВЕЩЕСТВ В '!O82/Площадь!$C84</f>
        <v>0.633608815426997</v>
      </c>
      <c r="P82" s="242" t="n">
        <f aca="false">'ВЫБРОСЫ ЗАГРЯЗНЯЮЩИХ ВЕЩЕСТВ В '!P82/Площадь!$C84</f>
        <v>0.523415977961433</v>
      </c>
      <c r="Q82" s="242" t="n">
        <f aca="false">'ВЫБРОСЫ ЗАГРЯЗНЯЮЩИХ ВЕЩЕСТВ В '!Q82/Площадь!$C84</f>
        <v>0.440771349862259</v>
      </c>
      <c r="R82" s="291" t="n">
        <f aca="false">'ВЫБРОСЫ ЗАГРЯЗНЯЮЩИХ ВЕЩЕСТВ В '!R82/Площадь!$C84</f>
        <v>0.46831955922865</v>
      </c>
    </row>
    <row r="83" customFormat="false" ht="15.75" hidden="false" customHeight="true" outlineLevel="0" collapsed="false">
      <c r="A83" s="213" t="n">
        <v>82</v>
      </c>
      <c r="B83" s="122" t="s">
        <v>84</v>
      </c>
      <c r="C83" s="292" t="n">
        <f aca="false">'ВЫБРОСЫ ЗАГРЯЗНЯЮЩИХ ВЕЩЕСТВ В '!C83/Площадь!$C85</f>
        <v>0.0443520443520444</v>
      </c>
      <c r="D83" s="246" t="n">
        <f aca="false">'ВЫБРОСЫ ЗАГРЯЗНЯЮЩИХ ВЕЩЕСТВ В '!D83/Площадь!$C85</f>
        <v>0.0415800415800416</v>
      </c>
      <c r="E83" s="246" t="n">
        <f aca="false">'ВЫБРОСЫ ЗАГРЯЗНЯЮЩИХ ВЕЩЕСТВ В '!E83/Площадь!$C85</f>
        <v>0.0374220374220374</v>
      </c>
      <c r="F83" s="246" t="n">
        <f aca="false">'ВЫБРОСЫ ЗАГРЯЗНЯЮЩИХ ВЕЩЕСТВ В '!F83/Площадь!$C85</f>
        <v>0.0346500346500347</v>
      </c>
      <c r="G83" s="246" t="n">
        <f aca="false">'ВЫБРОСЫ ЗАГРЯЗНЯЮЩИХ ВЕЩЕСТВ В '!G83/Площадь!$C85</f>
        <v>0.0346500346500347</v>
      </c>
      <c r="H83" s="246" t="n">
        <f aca="false">'ВЫБРОСЫ ЗАГРЯЗНЯЮЩИХ ВЕЩЕСТВ В '!H83/Площадь!$C85</f>
        <v>0.0304920304920305</v>
      </c>
      <c r="I83" s="246" t="n">
        <f aca="false">'ВЫБРОСЫ ЗАГРЯЗНЯЮЩИХ ВЕЩЕСТВ В '!I83/Площадь!$C85</f>
        <v>0.0304920304920305</v>
      </c>
      <c r="J83" s="246" t="n">
        <f aca="false">'ВЫБРОСЫ ЗАГРЯЗНЯЮЩИХ ВЕЩЕСТВ В '!J83/Площадь!$C85</f>
        <v>0.0291060291060291</v>
      </c>
      <c r="K83" s="246" t="n">
        <f aca="false">'ВЫБРОСЫ ЗАГРЯЗНЯЮЩИХ ВЕЩЕСТВ В '!K83/Площадь!$C85</f>
        <v>0.0291060291060291</v>
      </c>
      <c r="L83" s="246" t="n">
        <f aca="false">'ВЫБРОСЫ ЗАГРЯЗНЯЮЩИХ ВЕЩЕСТВ В '!L83/Площадь!$C85</f>
        <v>0.024948024948025</v>
      </c>
      <c r="M83" s="246" t="n">
        <f aca="false">'ВЫБРОСЫ ЗАГРЯЗНЯЮЩИХ ВЕЩЕСТВ В '!M83/Площадь!$C85</f>
        <v>0.0291060291060291</v>
      </c>
      <c r="N83" s="246" t="n">
        <f aca="false">'ВЫБРОСЫ ЗАГРЯЗНЯЮЩИХ ВЕЩЕСТВ В '!N83/Площадь!$C85</f>
        <v>0.0291060291060291</v>
      </c>
      <c r="O83" s="246" t="n">
        <f aca="false">'ВЫБРОСЫ ЗАГРЯЗНЯЮЩИХ ВЕЩЕСТВ В '!O83/Площадь!$C85</f>
        <v>0.0277200277200277</v>
      </c>
      <c r="P83" s="246" t="n">
        <f aca="false">'ВЫБРОСЫ ЗАГРЯЗНЯЮЩИХ ВЕЩЕСТВ В '!P83/Площадь!$C85</f>
        <v>0.0318780318780319</v>
      </c>
      <c r="Q83" s="246" t="n">
        <f aca="false">'ВЫБРОСЫ ЗАГРЯЗНЯЮЩИХ ВЕЩЕСТВ В '!Q83/Площадь!$C85</f>
        <v>0.024948024948025</v>
      </c>
      <c r="R83" s="293" t="n">
        <f aca="false">'ВЫБРОСЫ ЗАГРЯЗНЯЮЩИХ ВЕЩЕСТВ В '!R83/Площадь!$C85</f>
        <v>0.0235620235620236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3"/>
    <col collapsed="false" customWidth="true" hidden="false" outlineLevel="0" max="3" min="3" style="1" width="10.88"/>
    <col collapsed="false" customWidth="true" hidden="false" outlineLevel="0" max="18" min="4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02" t="s">
        <v>411</v>
      </c>
      <c r="B1" s="168" t="s">
        <v>412</v>
      </c>
      <c r="C1" s="1" t="s">
        <v>413</v>
      </c>
      <c r="D1" s="1" t="s">
        <v>414</v>
      </c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customFormat="false" ht="15" hidden="false" customHeight="false" outlineLevel="0" collapsed="false">
      <c r="A2" s="203" t="n">
        <v>1</v>
      </c>
      <c r="B2" s="288" t="n">
        <v>0.057002091747789</v>
      </c>
      <c r="C2" s="1" t="n">
        <v>2020</v>
      </c>
      <c r="D2" s="1" t="n">
        <v>21</v>
      </c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</row>
    <row r="3" customFormat="false" ht="15" hidden="false" customHeight="false" outlineLevel="0" collapsed="false">
      <c r="A3" s="205" t="n">
        <v>2</v>
      </c>
      <c r="B3" s="288" t="n">
        <v>0.536703333016577</v>
      </c>
      <c r="C3" s="1" t="n">
        <v>2020</v>
      </c>
      <c r="D3" s="1" t="n">
        <v>21</v>
      </c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</row>
    <row r="4" customFormat="false" ht="15" hidden="false" customHeight="false" outlineLevel="0" collapsed="false">
      <c r="A4" s="205" t="n">
        <v>3</v>
      </c>
      <c r="B4" s="288" t="n">
        <v>0.385667519307539</v>
      </c>
      <c r="C4" s="1" t="n">
        <v>2020</v>
      </c>
      <c r="D4" s="1" t="n">
        <v>21</v>
      </c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customFormat="false" ht="15" hidden="false" customHeight="false" outlineLevel="0" collapsed="false">
      <c r="A5" s="205" t="n">
        <v>4</v>
      </c>
      <c r="B5" s="288" t="n">
        <v>0.358120874270657</v>
      </c>
      <c r="C5" s="1" t="n">
        <v>2020</v>
      </c>
      <c r="D5" s="1" t="n">
        <v>21</v>
      </c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</row>
    <row r="6" customFormat="false" ht="15" hidden="false" customHeight="false" outlineLevel="0" collapsed="false">
      <c r="A6" s="205" t="n">
        <v>5</v>
      </c>
      <c r="B6" s="288" t="n">
        <v>0.58284484928624</v>
      </c>
      <c r="C6" s="1" t="n">
        <v>2020</v>
      </c>
      <c r="D6" s="1" t="n">
        <v>21</v>
      </c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</row>
    <row r="7" customFormat="false" ht="15" hidden="false" customHeight="false" outlineLevel="0" collapsed="false">
      <c r="A7" s="205" t="n">
        <v>6</v>
      </c>
      <c r="B7" s="288" t="n">
        <v>0.668196587082296</v>
      </c>
      <c r="C7" s="1" t="n">
        <v>2020</v>
      </c>
      <c r="D7" s="1" t="n">
        <v>21</v>
      </c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</row>
    <row r="8" customFormat="false" ht="15" hidden="false" customHeight="false" outlineLevel="0" collapsed="false">
      <c r="A8" s="205" t="n">
        <v>7</v>
      </c>
      <c r="B8" s="288" t="n">
        <v>0.70792141797916</v>
      </c>
      <c r="C8" s="1" t="n">
        <v>2020</v>
      </c>
      <c r="D8" s="1" t="n">
        <v>21</v>
      </c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</row>
    <row r="9" customFormat="false" ht="15" hidden="false" customHeight="false" outlineLevel="0" collapsed="false">
      <c r="A9" s="205" t="n">
        <v>8</v>
      </c>
      <c r="B9" s="288" t="n">
        <v>0.442031847650246</v>
      </c>
      <c r="C9" s="1" t="n">
        <v>2020</v>
      </c>
      <c r="D9" s="1" t="n">
        <v>21</v>
      </c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</row>
    <row r="10" customFormat="false" ht="15" hidden="false" customHeight="false" outlineLevel="0" collapsed="false">
      <c r="A10" s="205" t="n">
        <v>9</v>
      </c>
      <c r="B10" s="288" t="n">
        <v>0.00202980317584344</v>
      </c>
      <c r="C10" s="1" t="n">
        <v>2020</v>
      </c>
      <c r="D10" s="1" t="n">
        <v>21</v>
      </c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</row>
    <row r="11" customFormat="false" ht="15" hidden="false" customHeight="false" outlineLevel="0" collapsed="false">
      <c r="A11" s="205" t="n">
        <v>10</v>
      </c>
      <c r="B11" s="288" t="n">
        <v>0.120330267336049</v>
      </c>
      <c r="C11" s="1" t="n">
        <v>2020</v>
      </c>
      <c r="D11" s="1" t="n">
        <v>21</v>
      </c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</row>
    <row r="12" customFormat="false" ht="15" hidden="false" customHeight="false" outlineLevel="0" collapsed="false">
      <c r="A12" s="205" t="n">
        <v>11</v>
      </c>
      <c r="B12" s="288" t="n">
        <v>0.603428633369403</v>
      </c>
      <c r="C12" s="1" t="n">
        <v>2020</v>
      </c>
      <c r="D12" s="1" t="n">
        <v>21</v>
      </c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</row>
    <row r="13" customFormat="false" ht="15" hidden="false" customHeight="false" outlineLevel="0" collapsed="false">
      <c r="A13" s="205" t="n">
        <v>12</v>
      </c>
      <c r="B13" s="288" t="n">
        <v>0.407170149587011</v>
      </c>
      <c r="C13" s="1" t="n">
        <v>2020</v>
      </c>
      <c r="D13" s="1" t="n">
        <v>21</v>
      </c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</row>
    <row r="14" customFormat="false" ht="15" hidden="false" customHeight="false" outlineLevel="0" collapsed="false">
      <c r="A14" s="205" t="n">
        <v>13</v>
      </c>
      <c r="B14" s="288" t="n">
        <v>0.583805986704422</v>
      </c>
      <c r="C14" s="1" t="n">
        <v>2020</v>
      </c>
      <c r="D14" s="1" t="n">
        <v>21</v>
      </c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customFormat="false" ht="15" hidden="false" customHeight="false" outlineLevel="0" collapsed="false">
      <c r="A15" s="205" t="n">
        <v>14</v>
      </c>
      <c r="B15" s="288" t="n">
        <v>0.39685026299205</v>
      </c>
      <c r="C15" s="1" t="n">
        <v>2020</v>
      </c>
      <c r="D15" s="1" t="n">
        <v>21</v>
      </c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customFormat="false" ht="15" hidden="false" customHeight="false" outlineLevel="0" collapsed="false">
      <c r="A16" s="205" t="n">
        <v>15</v>
      </c>
      <c r="B16" s="288" t="n">
        <v>0.587225829176551</v>
      </c>
      <c r="C16" s="1" t="n">
        <v>2020</v>
      </c>
      <c r="D16" s="1" t="n">
        <v>21</v>
      </c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</row>
    <row r="17" customFormat="false" ht="15" hidden="false" customHeight="false" outlineLevel="0" collapsed="false">
      <c r="A17" s="205" t="n">
        <v>16</v>
      </c>
      <c r="B17" s="288" t="n">
        <v>0.117692955058783</v>
      </c>
      <c r="C17" s="1" t="n">
        <v>2020</v>
      </c>
      <c r="D17" s="1" t="n">
        <v>21</v>
      </c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</row>
    <row r="18" customFormat="false" ht="15" hidden="false" customHeight="false" outlineLevel="0" collapsed="false">
      <c r="A18" s="205" t="n">
        <v>17</v>
      </c>
      <c r="B18" s="288" t="n">
        <v>0.342230127243558</v>
      </c>
      <c r="C18" s="1" t="n">
        <v>2020</v>
      </c>
      <c r="D18" s="1" t="n">
        <v>21</v>
      </c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customFormat="false" ht="15" hidden="false" customHeight="false" outlineLevel="0" collapsed="false">
      <c r="A19" s="207" t="n">
        <v>18</v>
      </c>
      <c r="B19" s="288" t="n">
        <v>2.33759514974361E-005</v>
      </c>
      <c r="C19" s="1" t="n">
        <v>2020</v>
      </c>
      <c r="D19" s="1" t="n">
        <v>21</v>
      </c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</row>
    <row r="20" customFormat="false" ht="15" hidden="false" customHeight="false" outlineLevel="0" collapsed="false">
      <c r="A20" s="203" t="n">
        <v>19</v>
      </c>
      <c r="B20" s="288" t="n">
        <v>0.718741904459655</v>
      </c>
      <c r="C20" s="1" t="n">
        <v>2020</v>
      </c>
      <c r="D20" s="1" t="n">
        <v>21</v>
      </c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</row>
    <row r="21" customFormat="false" ht="15.75" hidden="false" customHeight="true" outlineLevel="0" collapsed="false">
      <c r="A21" s="205" t="n">
        <v>20</v>
      </c>
      <c r="B21" s="288" t="n">
        <v>0.678386395252159</v>
      </c>
      <c r="C21" s="1" t="n">
        <v>2020</v>
      </c>
      <c r="D21" s="1" t="n">
        <v>21</v>
      </c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  <row r="22" customFormat="false" ht="15.75" hidden="false" customHeight="true" outlineLevel="0" collapsed="false">
      <c r="A22" s="205" t="n">
        <v>21</v>
      </c>
      <c r="B22" s="288" t="n">
        <v>0.861035249203805</v>
      </c>
      <c r="C22" s="1" t="n">
        <v>2020</v>
      </c>
      <c r="D22" s="1" t="n">
        <v>21</v>
      </c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</row>
    <row r="23" customFormat="false" ht="15.75" hidden="false" customHeight="true" outlineLevel="0" collapsed="false">
      <c r="A23" s="205" t="n">
        <v>22</v>
      </c>
      <c r="B23" s="288" t="n">
        <v>0.299508525187608</v>
      </c>
      <c r="C23" s="1" t="n">
        <v>2020</v>
      </c>
      <c r="D23" s="1" t="n">
        <v>21</v>
      </c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</row>
    <row r="24" customFormat="false" ht="15.75" hidden="false" customHeight="true" outlineLevel="0" collapsed="false">
      <c r="A24" s="205" t="n">
        <v>23</v>
      </c>
      <c r="B24" s="288" t="n">
        <v>0.525895363316936</v>
      </c>
      <c r="C24" s="1" t="n">
        <v>2020</v>
      </c>
      <c r="D24" s="1" t="n">
        <v>21</v>
      </c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</row>
    <row r="25" customFormat="false" ht="15.75" hidden="false" customHeight="true" outlineLevel="0" collapsed="false">
      <c r="A25" s="205" t="n">
        <v>24</v>
      </c>
      <c r="B25" s="288" t="n">
        <v>0.307692881391123</v>
      </c>
      <c r="C25" s="1" t="n">
        <v>2020</v>
      </c>
      <c r="D25" s="1" t="n">
        <v>21</v>
      </c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</row>
    <row r="26" customFormat="false" ht="15.75" hidden="false" customHeight="true" outlineLevel="0" collapsed="false">
      <c r="A26" s="205" t="n">
        <v>25</v>
      </c>
      <c r="B26" s="288" t="n">
        <v>0.530132921651447</v>
      </c>
      <c r="C26" s="1" t="n">
        <v>2020</v>
      </c>
      <c r="D26" s="1" t="n">
        <v>21</v>
      </c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</row>
    <row r="27" customFormat="false" ht="15.75" hidden="false" customHeight="true" outlineLevel="0" collapsed="false">
      <c r="A27" s="205" t="n">
        <v>26</v>
      </c>
      <c r="B27" s="288" t="n">
        <v>0.586156494602573</v>
      </c>
      <c r="C27" s="1" t="n">
        <v>2020</v>
      </c>
      <c r="D27" s="1" t="n">
        <v>21</v>
      </c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</row>
    <row r="28" customFormat="false" ht="15.75" hidden="false" customHeight="true" outlineLevel="0" collapsed="false">
      <c r="A28" s="205" t="n">
        <v>27</v>
      </c>
      <c r="B28" s="288" t="n">
        <v>0.734458718611307</v>
      </c>
      <c r="C28" s="1" t="n">
        <v>2020</v>
      </c>
      <c r="D28" s="1" t="n">
        <v>21</v>
      </c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</row>
    <row r="29" customFormat="false" ht="15.75" hidden="false" customHeight="true" outlineLevel="0" collapsed="false">
      <c r="A29" s="207" t="n">
        <v>28</v>
      </c>
      <c r="B29" s="288" t="n">
        <v>2.48719400450215E-010</v>
      </c>
      <c r="C29" s="1" t="n">
        <v>2020</v>
      </c>
      <c r="D29" s="1" t="n">
        <v>21</v>
      </c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</row>
    <row r="30" customFormat="false" ht="15.75" hidden="false" customHeight="true" outlineLevel="0" collapsed="false">
      <c r="A30" s="210" t="n">
        <v>29</v>
      </c>
      <c r="B30" s="288" t="n">
        <v>0.62254037698114</v>
      </c>
      <c r="C30" s="1" t="n">
        <v>2020</v>
      </c>
      <c r="D30" s="1" t="n">
        <v>21</v>
      </c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</row>
    <row r="31" customFormat="false" ht="15.75" hidden="false" customHeight="true" outlineLevel="0" collapsed="false">
      <c r="A31" s="211" t="n">
        <v>30</v>
      </c>
      <c r="B31" s="288" t="n">
        <v>0.981612984828818</v>
      </c>
      <c r="C31" s="1" t="n">
        <v>2020</v>
      </c>
      <c r="D31" s="1" t="n">
        <v>21</v>
      </c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</row>
    <row r="32" customFormat="false" ht="15.75" hidden="false" customHeight="true" outlineLevel="0" collapsed="false">
      <c r="A32" s="211" t="n">
        <v>31</v>
      </c>
      <c r="B32" s="288" t="n">
        <v>0.519399664036947</v>
      </c>
      <c r="C32" s="1" t="n">
        <v>2020</v>
      </c>
      <c r="D32" s="1" t="n">
        <v>21</v>
      </c>
      <c r="E32" s="302"/>
      <c r="F32" s="302"/>
      <c r="G32" s="302"/>
      <c r="H32" s="302"/>
      <c r="I32" s="302"/>
      <c r="J32" s="302"/>
      <c r="K32" s="302"/>
      <c r="L32" s="288"/>
      <c r="M32" s="288"/>
      <c r="N32" s="288"/>
      <c r="O32" s="288"/>
      <c r="P32" s="288"/>
      <c r="Q32" s="288"/>
    </row>
    <row r="33" customFormat="false" ht="15.75" hidden="false" customHeight="true" outlineLevel="0" collapsed="false">
      <c r="A33" s="211" t="n">
        <v>32</v>
      </c>
      <c r="B33" s="288" t="n">
        <v>0.0788656477379374</v>
      </c>
      <c r="C33" s="1" t="n">
        <v>2020</v>
      </c>
      <c r="D33" s="1" t="n">
        <v>21</v>
      </c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</row>
    <row r="34" customFormat="false" ht="15.75" hidden="false" customHeight="true" outlineLevel="0" collapsed="false">
      <c r="A34" s="211" t="n">
        <v>33</v>
      </c>
      <c r="B34" s="288" t="n">
        <v>0.347766404811458</v>
      </c>
      <c r="C34" s="1" t="n">
        <v>2020</v>
      </c>
      <c r="D34" s="1" t="n">
        <v>21</v>
      </c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</row>
    <row r="35" customFormat="false" ht="15.75" hidden="false" customHeight="true" outlineLevel="0" collapsed="false">
      <c r="A35" s="211" t="n">
        <v>34</v>
      </c>
      <c r="B35" s="288" t="n">
        <v>0.488569985564237</v>
      </c>
      <c r="C35" s="1" t="n">
        <v>2020</v>
      </c>
      <c r="D35" s="1" t="n">
        <v>21</v>
      </c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</row>
    <row r="36" customFormat="false" ht="15.75" hidden="false" customHeight="true" outlineLevel="0" collapsed="false">
      <c r="A36" s="211" t="n">
        <v>35</v>
      </c>
      <c r="B36" s="288" t="n">
        <v>0.449030232720817</v>
      </c>
      <c r="C36" s="1" t="n">
        <v>2020</v>
      </c>
      <c r="D36" s="1" t="n">
        <v>21</v>
      </c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</row>
    <row r="37" customFormat="false" ht="15.75" hidden="false" customHeight="true" outlineLevel="0" collapsed="false">
      <c r="A37" s="212" t="n">
        <v>36</v>
      </c>
      <c r="B37" s="288" t="n">
        <v>0.0274855053404805</v>
      </c>
      <c r="C37" s="1" t="n">
        <v>2020</v>
      </c>
      <c r="D37" s="1" t="n">
        <v>21</v>
      </c>
      <c r="E37" s="302"/>
      <c r="F37" s="302"/>
      <c r="G37" s="302"/>
      <c r="H37" s="302"/>
      <c r="I37" s="302"/>
      <c r="J37" s="302"/>
      <c r="K37" s="302"/>
      <c r="L37" s="288"/>
      <c r="M37" s="288"/>
      <c r="N37" s="288"/>
      <c r="O37" s="288"/>
      <c r="P37" s="288"/>
      <c r="Q37" s="288"/>
    </row>
    <row r="38" customFormat="false" ht="15.75" hidden="false" customHeight="true" outlineLevel="0" collapsed="false">
      <c r="A38" s="210" t="n">
        <v>37</v>
      </c>
      <c r="B38" s="288" t="n">
        <v>0.912225178081322</v>
      </c>
      <c r="C38" s="1" t="n">
        <v>2020</v>
      </c>
      <c r="D38" s="1" t="n">
        <v>21</v>
      </c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</row>
    <row r="39" customFormat="false" ht="15.75" hidden="false" customHeight="true" outlineLevel="0" collapsed="false">
      <c r="A39" s="211" t="n">
        <v>38</v>
      </c>
      <c r="B39" s="288" t="n">
        <v>0.773583875913301</v>
      </c>
      <c r="C39" s="1" t="n">
        <v>2020</v>
      </c>
      <c r="D39" s="1" t="n">
        <v>21</v>
      </c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</row>
    <row r="40" customFormat="false" ht="15.75" hidden="false" customHeight="true" outlineLevel="0" collapsed="false">
      <c r="A40" s="211" t="n">
        <v>39</v>
      </c>
      <c r="B40" s="288" t="n">
        <v>0.895025070927972</v>
      </c>
      <c r="C40" s="1" t="n">
        <v>2020</v>
      </c>
      <c r="D40" s="1" t="n">
        <v>21</v>
      </c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</row>
    <row r="41" customFormat="false" ht="15.75" hidden="false" customHeight="true" outlineLevel="0" collapsed="false">
      <c r="A41" s="211" t="n">
        <v>40</v>
      </c>
      <c r="B41" s="288" t="n">
        <v>0.596287192148397</v>
      </c>
      <c r="C41" s="1" t="n">
        <v>2020</v>
      </c>
      <c r="D41" s="1" t="n">
        <v>21</v>
      </c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</row>
    <row r="42" customFormat="false" ht="18.75" hidden="false" customHeight="true" outlineLevel="0" collapsed="false">
      <c r="A42" s="211" t="n">
        <v>41</v>
      </c>
      <c r="B42" s="288" t="n">
        <v>0.561231024154687</v>
      </c>
      <c r="C42" s="1" t="n">
        <v>2020</v>
      </c>
      <c r="D42" s="1" t="n">
        <v>21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</row>
    <row r="43" customFormat="false" ht="15.75" hidden="false" customHeight="true" outlineLevel="0" collapsed="false">
      <c r="A43" s="211" t="n">
        <v>42</v>
      </c>
      <c r="B43" s="288" t="n">
        <v>0.62254037698114</v>
      </c>
      <c r="C43" s="1" t="n">
        <v>2020</v>
      </c>
      <c r="D43" s="1" t="n">
        <v>21</v>
      </c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</row>
    <row r="44" customFormat="false" ht="15.75" hidden="false" customHeight="true" outlineLevel="0" collapsed="false">
      <c r="A44" s="212" t="n">
        <v>43</v>
      </c>
      <c r="B44" s="288" t="n">
        <v>0.464015762741482</v>
      </c>
      <c r="C44" s="1" t="n">
        <v>2020</v>
      </c>
      <c r="D44" s="1" t="n">
        <v>21</v>
      </c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</row>
    <row r="45" customFormat="false" ht="15.75" hidden="false" customHeight="true" outlineLevel="0" collapsed="false">
      <c r="A45" s="210" t="n">
        <v>44</v>
      </c>
      <c r="B45" s="288" t="n">
        <v>0.240251478566098</v>
      </c>
      <c r="C45" s="1" t="n">
        <v>2020</v>
      </c>
      <c r="D45" s="1" t="n">
        <v>21</v>
      </c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</row>
    <row r="46" customFormat="false" ht="15.75" hidden="false" customHeight="true" outlineLevel="0" collapsed="false">
      <c r="A46" s="211" t="n">
        <v>45</v>
      </c>
      <c r="B46" s="288" t="n">
        <v>0.337520827080133</v>
      </c>
      <c r="C46" s="1" t="n">
        <v>2020</v>
      </c>
      <c r="D46" s="1" t="n">
        <v>21</v>
      </c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</row>
    <row r="47" customFormat="false" ht="15.75" hidden="false" customHeight="true" outlineLevel="0" collapsed="false">
      <c r="A47" s="211" t="n">
        <v>46</v>
      </c>
      <c r="B47" s="288" t="n">
        <v>0.351836176015534</v>
      </c>
      <c r="C47" s="1" t="n">
        <v>2020</v>
      </c>
      <c r="D47" s="1" t="n">
        <v>21</v>
      </c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</row>
    <row r="48" customFormat="false" ht="15.75" hidden="false" customHeight="true" outlineLevel="0" collapsed="false">
      <c r="A48" s="211" t="n">
        <v>47</v>
      </c>
      <c r="B48" s="288" t="n">
        <v>0.1091456433704</v>
      </c>
      <c r="C48" s="1" t="n">
        <v>2020</v>
      </c>
      <c r="D48" s="1" t="n">
        <v>21</v>
      </c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</row>
    <row r="49" customFormat="false" ht="15.75" hidden="false" customHeight="true" outlineLevel="0" collapsed="false">
      <c r="A49" s="211" t="n">
        <v>48</v>
      </c>
      <c r="B49" s="288" t="n">
        <v>0.237429981828895</v>
      </c>
      <c r="C49" s="1" t="n">
        <v>2020</v>
      </c>
      <c r="D49" s="1" t="n">
        <v>21</v>
      </c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</row>
    <row r="50" customFormat="false" ht="15.75" hidden="false" customHeight="true" outlineLevel="0" collapsed="false">
      <c r="A50" s="211" t="n">
        <v>49</v>
      </c>
      <c r="B50" s="288" t="n">
        <v>0.531909676425818</v>
      </c>
      <c r="C50" s="1" t="n">
        <v>2020</v>
      </c>
      <c r="D50" s="1" t="n">
        <v>21</v>
      </c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</row>
    <row r="51" customFormat="false" ht="15.75" hidden="false" customHeight="true" outlineLevel="0" collapsed="false">
      <c r="A51" s="211" t="n">
        <v>50</v>
      </c>
      <c r="B51" s="288" t="n">
        <v>0.444614955193784</v>
      </c>
      <c r="C51" s="1" t="n">
        <v>2020</v>
      </c>
      <c r="D51" s="1" t="n">
        <v>21</v>
      </c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</row>
    <row r="52" customFormat="false" ht="15.75" hidden="false" customHeight="true" outlineLevel="0" collapsed="false">
      <c r="A52" s="211" t="n">
        <v>51</v>
      </c>
      <c r="B52" s="288" t="n">
        <v>0.716119583263072</v>
      </c>
      <c r="C52" s="1" t="n">
        <v>2020</v>
      </c>
      <c r="D52" s="1" t="n">
        <v>21</v>
      </c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</row>
    <row r="53" customFormat="false" ht="15.75" hidden="false" customHeight="true" outlineLevel="0" collapsed="false">
      <c r="A53" s="211" t="n">
        <v>52</v>
      </c>
      <c r="B53" s="288" t="n">
        <v>0.479036382387222</v>
      </c>
      <c r="C53" s="1" t="n">
        <v>2020</v>
      </c>
      <c r="D53" s="1" t="n">
        <v>21</v>
      </c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</row>
    <row r="54" customFormat="false" ht="15.75" hidden="false" customHeight="true" outlineLevel="0" collapsed="false">
      <c r="A54" s="211" t="n">
        <v>53</v>
      </c>
      <c r="B54" s="288" t="n">
        <v>0.22026312886015</v>
      </c>
      <c r="C54" s="1" t="n">
        <v>2020</v>
      </c>
      <c r="D54" s="1" t="n">
        <v>21</v>
      </c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</row>
    <row r="55" customFormat="false" ht="15.75" hidden="false" customHeight="true" outlineLevel="0" collapsed="false">
      <c r="A55" s="211" t="n">
        <v>54</v>
      </c>
      <c r="B55" s="288" t="n">
        <v>0.703726895767439</v>
      </c>
      <c r="C55" s="1" t="n">
        <v>2020</v>
      </c>
      <c r="D55" s="1" t="n">
        <v>21</v>
      </c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</row>
    <row r="56" customFormat="false" ht="15.75" hidden="false" customHeight="true" outlineLevel="0" collapsed="false">
      <c r="A56" s="211" t="n">
        <v>55</v>
      </c>
      <c r="B56" s="288" t="n">
        <v>0.110978968875804</v>
      </c>
      <c r="C56" s="1" t="n">
        <v>2020</v>
      </c>
      <c r="D56" s="1" t="n">
        <v>21</v>
      </c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</row>
    <row r="57" customFormat="false" ht="15.75" hidden="false" customHeight="true" outlineLevel="0" collapsed="false">
      <c r="A57" s="211" t="n">
        <v>56</v>
      </c>
      <c r="B57" s="288" t="n">
        <v>0.559951142862873</v>
      </c>
      <c r="C57" s="1" t="n">
        <v>2020</v>
      </c>
      <c r="D57" s="1" t="n">
        <v>21</v>
      </c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</row>
    <row r="58" customFormat="false" ht="15.75" hidden="false" customHeight="true" outlineLevel="0" collapsed="false">
      <c r="A58" s="212" t="n">
        <v>57</v>
      </c>
      <c r="B58" s="288" t="n">
        <v>0.680395000087189</v>
      </c>
      <c r="C58" s="1" t="n">
        <v>2020</v>
      </c>
      <c r="D58" s="1" t="n">
        <v>21</v>
      </c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</row>
    <row r="59" customFormat="false" ht="15.75" hidden="false" customHeight="true" outlineLevel="0" collapsed="false">
      <c r="A59" s="210" t="n">
        <v>58</v>
      </c>
      <c r="B59" s="288" t="n">
        <v>0.77720314088546</v>
      </c>
      <c r="C59" s="1" t="n">
        <v>2020</v>
      </c>
      <c r="D59" s="1" t="n">
        <v>21</v>
      </c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</row>
    <row r="60" customFormat="false" ht="15.75" hidden="false" customHeight="true" outlineLevel="0" collapsed="false">
      <c r="A60" s="211" t="n">
        <v>59</v>
      </c>
      <c r="B60" s="288" t="n">
        <v>0.154963646765063</v>
      </c>
      <c r="C60" s="1" t="n">
        <v>2020</v>
      </c>
      <c r="D60" s="1" t="n">
        <v>21</v>
      </c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</row>
    <row r="61" customFormat="false" ht="15.75" hidden="false" customHeight="true" outlineLevel="0" collapsed="false">
      <c r="A61" s="211" t="n">
        <v>60</v>
      </c>
      <c r="B61" s="288" t="n">
        <v>0.502103135373824</v>
      </c>
      <c r="C61" s="1" t="n">
        <v>2020</v>
      </c>
      <c r="D61" s="1" t="n">
        <v>21</v>
      </c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</row>
    <row r="62" customFormat="false" ht="15.75" hidden="false" customHeight="true" outlineLevel="0" collapsed="false">
      <c r="A62" s="212" t="n">
        <v>61</v>
      </c>
      <c r="B62" s="288" t="n">
        <v>0.0919783925283621</v>
      </c>
      <c r="C62" s="1" t="n">
        <v>2020</v>
      </c>
      <c r="D62" s="1" t="n">
        <v>21</v>
      </c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</row>
    <row r="63" customFormat="false" ht="15.75" hidden="false" customHeight="true" outlineLevel="0" collapsed="false">
      <c r="A63" s="210" t="n">
        <v>62</v>
      </c>
      <c r="B63" s="288" t="n">
        <v>0.965780188539911</v>
      </c>
      <c r="C63" s="1" t="n">
        <v>2020</v>
      </c>
      <c r="D63" s="1" t="n">
        <v>21</v>
      </c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</row>
    <row r="64" customFormat="false" ht="15.75" hidden="false" customHeight="true" outlineLevel="0" collapsed="false">
      <c r="A64" s="211" t="n">
        <v>63</v>
      </c>
      <c r="B64" s="288" t="n">
        <v>0.883691647974857</v>
      </c>
      <c r="C64" s="1" t="n">
        <v>2020</v>
      </c>
      <c r="D64" s="1" t="n">
        <v>21</v>
      </c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</row>
    <row r="65" customFormat="false" ht="15.75" hidden="false" customHeight="true" outlineLevel="0" collapsed="false">
      <c r="A65" s="211" t="n">
        <v>64</v>
      </c>
      <c r="B65" s="288" t="n">
        <v>0.986389494560059</v>
      </c>
      <c r="C65" s="1" t="n">
        <v>2020</v>
      </c>
      <c r="D65" s="1" t="n">
        <v>21</v>
      </c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</row>
    <row r="66" customFormat="false" ht="15.75" hidden="false" customHeight="true" outlineLevel="0" collapsed="false">
      <c r="A66" s="211" t="n">
        <v>65</v>
      </c>
      <c r="B66" s="288" t="n">
        <v>0.438158213868217</v>
      </c>
      <c r="C66" s="1" t="n">
        <v>2020</v>
      </c>
      <c r="D66" s="1" t="n">
        <v>21</v>
      </c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</row>
    <row r="67" customFormat="false" ht="15.75" hidden="false" customHeight="true" outlineLevel="0" collapsed="false">
      <c r="A67" s="211" t="n">
        <v>66</v>
      </c>
      <c r="B67" s="288" t="n">
        <v>0.617947232964645</v>
      </c>
      <c r="C67" s="1" t="n">
        <v>2020</v>
      </c>
      <c r="D67" s="1" t="n">
        <v>21</v>
      </c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</row>
    <row r="68" customFormat="false" ht="15.75" hidden="false" customHeight="true" outlineLevel="0" collapsed="false">
      <c r="A68" s="211" t="n">
        <v>67</v>
      </c>
      <c r="B68" s="288" t="n">
        <v>0.863657555905702</v>
      </c>
      <c r="C68" s="1" t="n">
        <v>2020</v>
      </c>
      <c r="D68" s="1" t="n">
        <v>21</v>
      </c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</row>
    <row r="69" customFormat="false" ht="15.75" hidden="false" customHeight="true" outlineLevel="0" collapsed="false">
      <c r="A69" s="211" t="n">
        <v>68</v>
      </c>
      <c r="B69" s="288" t="n">
        <v>0.609014021604441</v>
      </c>
      <c r="C69" s="1" t="n">
        <v>2020</v>
      </c>
      <c r="D69" s="1" t="n">
        <v>21</v>
      </c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</row>
    <row r="70" customFormat="false" ht="15.75" hidden="false" customHeight="true" outlineLevel="0" collapsed="false">
      <c r="A70" s="211" t="n">
        <v>69</v>
      </c>
      <c r="B70" s="288" t="n">
        <v>0.676618110464396</v>
      </c>
      <c r="C70" s="1" t="n">
        <v>2020</v>
      </c>
      <c r="D70" s="1" t="n">
        <v>21</v>
      </c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</row>
    <row r="71" customFormat="false" ht="15.75" hidden="false" customHeight="true" outlineLevel="0" collapsed="false">
      <c r="A71" s="211" t="n">
        <v>70</v>
      </c>
      <c r="B71" s="288" t="n">
        <v>0.000416459335480783</v>
      </c>
      <c r="C71" s="1" t="n">
        <v>2020</v>
      </c>
      <c r="D71" s="1" t="n">
        <v>21</v>
      </c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</row>
    <row r="72" customFormat="false" ht="15.75" hidden="false" customHeight="true" outlineLevel="0" collapsed="false">
      <c r="A72" s="211" t="n">
        <v>71</v>
      </c>
      <c r="B72" s="288" t="n">
        <v>0.652964681942339</v>
      </c>
      <c r="C72" s="1" t="n">
        <v>2020</v>
      </c>
      <c r="D72" s="1" t="n">
        <v>21</v>
      </c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</row>
    <row r="73" customFormat="false" ht="15.75" hidden="false" customHeight="true" outlineLevel="0" collapsed="false">
      <c r="A73" s="211" t="n">
        <v>72</v>
      </c>
      <c r="B73" s="288" t="n">
        <v>0.617905072777771</v>
      </c>
      <c r="C73" s="1" t="n">
        <v>2020</v>
      </c>
      <c r="D73" s="1" t="n">
        <v>21</v>
      </c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</row>
    <row r="74" customFormat="false" ht="15.75" hidden="false" customHeight="true" outlineLevel="0" collapsed="false">
      <c r="A74" s="212" t="n">
        <v>73</v>
      </c>
      <c r="B74" s="288" t="n">
        <v>0.770935428407375</v>
      </c>
      <c r="C74" s="1" t="n">
        <v>2020</v>
      </c>
      <c r="D74" s="1" t="n">
        <v>21</v>
      </c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  <c r="P74" s="288"/>
      <c r="Q74" s="288"/>
    </row>
    <row r="75" customFormat="false" ht="15.75" hidden="false" customHeight="true" outlineLevel="0" collapsed="false">
      <c r="A75" s="210" t="n">
        <v>74</v>
      </c>
      <c r="B75" s="288" t="n">
        <v>0.958045117919858</v>
      </c>
      <c r="C75" s="1" t="n">
        <v>2020</v>
      </c>
      <c r="D75" s="1" t="n">
        <v>21</v>
      </c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8"/>
      <c r="P75" s="288"/>
      <c r="Q75" s="288"/>
    </row>
    <row r="76" customFormat="false" ht="15.75" hidden="false" customHeight="true" outlineLevel="0" collapsed="false">
      <c r="A76" s="211" t="n">
        <v>75</v>
      </c>
      <c r="B76" s="288" t="n">
        <v>0.961928603504234</v>
      </c>
      <c r="C76" s="1" t="n">
        <v>2020</v>
      </c>
      <c r="D76" s="1" t="n">
        <v>21</v>
      </c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</row>
    <row r="77" customFormat="false" ht="15.75" hidden="false" customHeight="true" outlineLevel="0" collapsed="false">
      <c r="A77" s="211" t="n">
        <v>76</v>
      </c>
      <c r="B77" s="288" t="n">
        <v>0.620662198496178</v>
      </c>
      <c r="C77" s="1" t="n">
        <v>2020</v>
      </c>
      <c r="D77" s="1" t="n">
        <v>21</v>
      </c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</row>
    <row r="78" customFormat="false" ht="15.75" hidden="false" customHeight="true" outlineLevel="0" collapsed="false">
      <c r="A78" s="211" t="n">
        <v>77</v>
      </c>
      <c r="B78" s="288" t="n">
        <v>0.931468665752126</v>
      </c>
      <c r="C78" s="1" t="n">
        <v>2020</v>
      </c>
      <c r="D78" s="1" t="n">
        <v>21</v>
      </c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</row>
    <row r="79" customFormat="false" ht="15.75" hidden="false" customHeight="true" outlineLevel="0" collapsed="false">
      <c r="A79" s="211" t="n">
        <v>78</v>
      </c>
      <c r="B79" s="288" t="n">
        <v>0.840587779484626</v>
      </c>
      <c r="C79" s="1" t="n">
        <v>2020</v>
      </c>
      <c r="D79" s="1" t="n">
        <v>21</v>
      </c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</row>
    <row r="80" customFormat="false" ht="15.75" hidden="false" customHeight="true" outlineLevel="0" collapsed="false">
      <c r="A80" s="211" t="n">
        <v>79</v>
      </c>
      <c r="B80" s="288" t="n">
        <v>0.960822834041964</v>
      </c>
      <c r="C80" s="1" t="n">
        <v>2020</v>
      </c>
      <c r="D80" s="1" t="n">
        <v>21</v>
      </c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</row>
    <row r="81" customFormat="false" ht="15.75" hidden="false" customHeight="true" outlineLevel="0" collapsed="false">
      <c r="A81" s="211" t="n">
        <v>80</v>
      </c>
      <c r="B81" s="288" t="n">
        <v>0.712094986084691</v>
      </c>
      <c r="C81" s="1" t="n">
        <v>2020</v>
      </c>
      <c r="D81" s="1" t="n">
        <v>21</v>
      </c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  <c r="P81" s="288"/>
      <c r="Q81" s="288"/>
    </row>
    <row r="82" customFormat="false" ht="15.75" hidden="false" customHeight="true" outlineLevel="0" collapsed="false">
      <c r="A82" s="211" t="n">
        <v>81</v>
      </c>
      <c r="B82" s="288" t="n">
        <v>0.805405349896267</v>
      </c>
      <c r="C82" s="1" t="n">
        <v>2020</v>
      </c>
      <c r="D82" s="1" t="n">
        <v>21</v>
      </c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</row>
    <row r="83" customFormat="false" ht="15.75" hidden="false" customHeight="true" outlineLevel="0" collapsed="false">
      <c r="A83" s="213" t="n">
        <v>82</v>
      </c>
      <c r="B83" s="288" t="n">
        <v>0.989171092570489</v>
      </c>
      <c r="C83" s="1" t="n">
        <v>2020</v>
      </c>
      <c r="D83" s="1" t="n">
        <v>21</v>
      </c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R2" activeCellId="1" sqref="C2:C83 R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75"/>
    <col collapsed="false" customWidth="true" hidden="false" outlineLevel="0" max="2" min="2" style="1" width="32.5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227" t="s">
        <v>1</v>
      </c>
      <c r="B1" s="228" t="s">
        <v>2</v>
      </c>
      <c r="C1" s="229" t="n">
        <v>2005</v>
      </c>
      <c r="D1" s="229" t="n">
        <v>2006</v>
      </c>
      <c r="E1" s="229" t="n">
        <v>2007</v>
      </c>
      <c r="F1" s="229" t="n">
        <v>2008</v>
      </c>
      <c r="G1" s="229" t="n">
        <v>2009</v>
      </c>
      <c r="H1" s="229" t="n">
        <v>2010</v>
      </c>
      <c r="I1" s="229" t="n">
        <v>2011</v>
      </c>
      <c r="J1" s="229" t="n">
        <v>2012</v>
      </c>
      <c r="K1" s="229" t="n">
        <v>2013</v>
      </c>
      <c r="L1" s="229" t="n">
        <v>2014</v>
      </c>
      <c r="M1" s="229" t="n">
        <v>2015</v>
      </c>
      <c r="N1" s="229" t="n">
        <v>2016</v>
      </c>
      <c r="O1" s="229" t="n">
        <v>2017</v>
      </c>
      <c r="P1" s="229" t="n">
        <v>2018</v>
      </c>
      <c r="Q1" s="230" t="n">
        <v>2019</v>
      </c>
      <c r="R1" s="231" t="n">
        <v>2020</v>
      </c>
    </row>
    <row r="2" customFormat="false" ht="15.75" hidden="false" customHeight="false" outlineLevel="0" collapsed="false">
      <c r="A2" s="232" t="n">
        <v>1</v>
      </c>
      <c r="B2" s="97" t="s">
        <v>3</v>
      </c>
      <c r="C2" s="369" t="n">
        <f aca="false">(ЭКСПОРТ!C2/ЧН!C4)*1000</f>
        <v>934.126984126984</v>
      </c>
      <c r="D2" s="370" t="n">
        <f aca="false">(ЭКСПОРТ!D2/ЧН!D4)*1000</f>
        <v>1064.85771012574</v>
      </c>
      <c r="E2" s="370" t="n">
        <f aca="false">(ЭКСПОРТ!E2/ЧН!E4)*1000</f>
        <v>1535.40290620872</v>
      </c>
      <c r="F2" s="370" t="n">
        <f aca="false">(ЭКСПОРТ!F2/ЧН!F4)*1000</f>
        <v>2481.96181698486</v>
      </c>
      <c r="G2" s="370" t="n">
        <f aca="false">(ЭКСПОРТ!G2/ЧН!G4)*1000</f>
        <v>1155.34426229508</v>
      </c>
      <c r="H2" s="370" t="n">
        <f aca="false">(ЭКСПОРТ!H2/ЧН!H4)*1000</f>
        <v>1765.14360313316</v>
      </c>
      <c r="I2" s="370" t="n">
        <f aca="false">(ЭКСПОРТ!I2/ЧН!I4)*1000</f>
        <v>2500</v>
      </c>
      <c r="J2" s="370" t="n">
        <f aca="false">(ЭКСПОРТ!J2/ЧН!J4)*1000</f>
        <v>2356.91109669046</v>
      </c>
      <c r="K2" s="370" t="n">
        <f aca="false">(ЭКСПОРТ!K2/ЧН!K4)*1000</f>
        <v>2210.16839378238</v>
      </c>
      <c r="L2" s="370" t="n">
        <f aca="false">(ЭКСПОРТ!L2/ЧН!L4)*1000</f>
        <v>2051.74418604651</v>
      </c>
      <c r="M2" s="370" t="n">
        <f aca="false">(ЭКСПОРТ!M2/ЧН!M4)*1000</f>
        <v>1565.22580645161</v>
      </c>
      <c r="N2" s="370" t="n">
        <f aca="false">(ЭКСПОРТ!N2/ЧН!N4)*1000</f>
        <v>1407.40502253703</v>
      </c>
      <c r="O2" s="370" t="n">
        <f aca="false">(ЭКСПОРТ!O2/ЧН!O4)*1000</f>
        <v>1800</v>
      </c>
      <c r="P2" s="370" t="n">
        <f aca="false">(ЭКСПОРТ!P2/ЧН!P4)*1000</f>
        <v>2157.29974160207</v>
      </c>
      <c r="Q2" s="370" t="n">
        <f aca="false">(ЭКСПОРТ!Q2/ЧН!Q4)*1000</f>
        <v>2107.74693350549</v>
      </c>
      <c r="R2" s="371" t="n">
        <f aca="false">(ЭКСПОРТ!R2/ЧН!R4)*1000</f>
        <v>2040.29850746269</v>
      </c>
    </row>
    <row r="3" customFormat="false" ht="15.75" hidden="false" customHeight="false" outlineLevel="0" collapsed="false">
      <c r="A3" s="238" t="n">
        <v>2</v>
      </c>
      <c r="B3" s="102" t="s">
        <v>4</v>
      </c>
      <c r="C3" s="372" t="n">
        <f aca="false">(ЭКСПОРТ!C3/ЧН!C5)*1000</f>
        <v>196.232102486812</v>
      </c>
      <c r="D3" s="373" t="n">
        <f aca="false">(ЭКСПОРТ!D3/ЧН!D5)*1000</f>
        <v>122.163786626597</v>
      </c>
      <c r="E3" s="373" t="n">
        <f aca="false">(ЭКСПОРТ!E3/ЧН!E5)*1000</f>
        <v>518.67881548975</v>
      </c>
      <c r="F3" s="373" t="n">
        <f aca="false">(ЭКСПОРТ!F3/ЧН!F5)*1000</f>
        <v>251.489686783804</v>
      </c>
      <c r="G3" s="373" t="n">
        <f aca="false">(ЭКСПОРТ!G3/ЧН!G5)*1000</f>
        <v>77.1538461538462</v>
      </c>
      <c r="H3" s="373" t="n">
        <f aca="false">(ЭКСПОРТ!H3/ЧН!H5)*1000</f>
        <v>142.509803921569</v>
      </c>
      <c r="I3" s="373" t="n">
        <f aca="false">(ЭКСПОРТ!I3/ЧН!I5)*1000</f>
        <v>151.661392405063</v>
      </c>
      <c r="J3" s="373" t="n">
        <f aca="false">(ЭКСПОРТ!J3/ЧН!J5)*1000</f>
        <v>350.239234449761</v>
      </c>
      <c r="K3" s="373" t="n">
        <f aca="false">(ЭКСПОРТ!K3/ЧН!K5)*1000</f>
        <v>287.117552334944</v>
      </c>
      <c r="L3" s="373" t="n">
        <f aca="false">(ЭКСПОРТ!L3/ЧН!L5)*1000</f>
        <v>294.160583941606</v>
      </c>
      <c r="M3" s="373" t="n">
        <f aca="false">(ЭКСПОРТ!M3/ЧН!M5)*1000</f>
        <v>287.112561174551</v>
      </c>
      <c r="N3" s="373" t="n">
        <f aca="false">(ЭКСПОРТ!N3/ЧН!N5)*1000</f>
        <v>175.593775593776</v>
      </c>
      <c r="O3" s="373" t="n">
        <f aca="false">(ЭКСПОРТ!O3/ЧН!O5)*1000</f>
        <v>225.020644095789</v>
      </c>
      <c r="P3" s="373" t="n">
        <f aca="false">(ЭКСПОРТ!P3/ЧН!P5)*1000</f>
        <v>271.583333333333</v>
      </c>
      <c r="Q3" s="373" t="n">
        <f aca="false">(ЭКСПОРТ!Q3/ЧН!Q5)*1000</f>
        <v>325.398155909472</v>
      </c>
      <c r="R3" s="374" t="n">
        <f aca="false">(ЭКСПОРТ!R3/ЧН!R5)*1000</f>
        <v>320.540997464074</v>
      </c>
    </row>
    <row r="4" customFormat="false" ht="15.75" hidden="false" customHeight="false" outlineLevel="0" collapsed="false">
      <c r="A4" s="238" t="n">
        <v>3</v>
      </c>
      <c r="B4" s="102" t="s">
        <v>5</v>
      </c>
      <c r="C4" s="372" t="n">
        <f aca="false">(ЭКСПОРТ!C4/ЧН!C6)*1000</f>
        <v>159.219380888291</v>
      </c>
      <c r="D4" s="373" t="n">
        <f aca="false">(ЭКСПОРТ!D4/ЧН!D6)*1000</f>
        <v>172.369314324508</v>
      </c>
      <c r="E4" s="373" t="n">
        <f aca="false">(ЭКСПОРТ!E4/ЧН!E6)*1000</f>
        <v>315.42152159013</v>
      </c>
      <c r="F4" s="373" t="n">
        <f aca="false">(ЭКСПОРТ!F4/ЧН!F6)*1000</f>
        <v>322.291235334714</v>
      </c>
      <c r="G4" s="373" t="n">
        <f aca="false">(ЭКСПОРТ!G4/ЧН!G6)*1000</f>
        <v>339.027777777778</v>
      </c>
      <c r="H4" s="373" t="n">
        <f aca="false">(ЭКСПОРТ!H4/ЧН!H6)*1000</f>
        <v>372.172102706454</v>
      </c>
      <c r="I4" s="373" t="n">
        <f aca="false">(ЭКСПОРТ!I4/ЧН!I6)*1000</f>
        <v>631.63407821229</v>
      </c>
      <c r="J4" s="373" t="n">
        <f aca="false">(ЭКСПОРТ!J4/ЧН!J6)*1000</f>
        <v>571.729957805907</v>
      </c>
      <c r="K4" s="373" t="n">
        <f aca="false">(ЭКСПОРТ!K4/ЧН!K6)*1000</f>
        <v>670.842179759377</v>
      </c>
      <c r="L4" s="373" t="n">
        <f aca="false">(ЭКСПОРТ!L4/ЧН!L6)*1000</f>
        <v>697.652916073969</v>
      </c>
      <c r="M4" s="373" t="n">
        <f aca="false">(ЭКСПОРТ!M4/ЧН!M6)*1000</f>
        <v>479.885468861847</v>
      </c>
      <c r="N4" s="373" t="n">
        <f aca="false">(ЭКСПОРТ!N4/ЧН!N6)*1000</f>
        <v>455.89928057554</v>
      </c>
      <c r="O4" s="373" t="n">
        <f aca="false">(ЭКСПОРТ!O4/ЧН!O6)*1000</f>
        <v>486.502177068215</v>
      </c>
      <c r="P4" s="373" t="n">
        <f aca="false">(ЭКСПОРТ!P4/ЧН!P6)*1000</f>
        <v>617.715959004392</v>
      </c>
      <c r="Q4" s="373" t="n">
        <f aca="false">(ЭКСПОРТ!Q4/ЧН!Q6)*1000</f>
        <v>472.974963181149</v>
      </c>
      <c r="R4" s="374" t="n">
        <f aca="false">(ЭКСПОРТ!R4/ЧН!R6)*1000</f>
        <v>535.245901639344</v>
      </c>
    </row>
    <row r="5" customFormat="false" ht="15.75" hidden="false" customHeight="false" outlineLevel="0" collapsed="false">
      <c r="A5" s="238" t="n">
        <v>4</v>
      </c>
      <c r="B5" s="102" t="s">
        <v>6</v>
      </c>
      <c r="C5" s="372" t="n">
        <f aca="false">(ЭКСПОРТ!C5/ЧН!C7)*1000</f>
        <v>262.558238034731</v>
      </c>
      <c r="D5" s="373" t="n">
        <f aca="false">(ЭКСПОРТ!D5/ЧН!D7)*1000</f>
        <v>325.194468452895</v>
      </c>
      <c r="E5" s="373" t="n">
        <f aca="false">(ЭКСПОРТ!E5/ЧН!E7)*1000</f>
        <v>419.389978213508</v>
      </c>
      <c r="F5" s="373" t="n">
        <f aca="false">(ЭКСПОРТ!F5/ЧН!F7)*1000</f>
        <v>427.80701754386</v>
      </c>
      <c r="G5" s="373" t="n">
        <f aca="false">(ЭКСПОРТ!G5/ЧН!G7)*1000</f>
        <v>286.167400881057</v>
      </c>
      <c r="H5" s="373" t="n">
        <f aca="false">(ЭКСПОРТ!H5/ЧН!H7)*1000</f>
        <v>395.58886509636</v>
      </c>
      <c r="I5" s="373" t="n">
        <f aca="false">(ЭКСПОРТ!I5/ЧН!I7)*1000</f>
        <v>540.909090909091</v>
      </c>
      <c r="J5" s="373" t="n">
        <f aca="false">(ЭКСПОРТ!J5/ЧН!J7)*1000</f>
        <v>725.751072961373</v>
      </c>
      <c r="K5" s="373" t="n">
        <f aca="false">(ЭКСПОРТ!K5/ЧН!K7)*1000</f>
        <v>680.206097037355</v>
      </c>
      <c r="L5" s="373" t="n">
        <f aca="false">(ЭКСПОРТ!L5/ЧН!L7)*1000</f>
        <v>661.690261690262</v>
      </c>
      <c r="M5" s="373" t="n">
        <f aca="false">(ЭКСПОРТ!M5/ЧН!M7)*1000</f>
        <v>581.440205743678</v>
      </c>
      <c r="N5" s="373" t="n">
        <f aca="false">(ЭКСПОРТ!N5/ЧН!N7)*1000</f>
        <v>490.578158458244</v>
      </c>
      <c r="O5" s="373" t="n">
        <f aca="false">(ЭКСПОРТ!O5/ЧН!O7)*1000</f>
        <v>567.038148306901</v>
      </c>
      <c r="P5" s="373" t="n">
        <f aca="false">(ЭКСПОРТ!P5/ЧН!P7)*1000</f>
        <v>677.319587628866</v>
      </c>
      <c r="Q5" s="373" t="n">
        <f aca="false">(ЭКСПОРТ!Q5/ЧН!Q7)*1000</f>
        <v>527.753872633391</v>
      </c>
      <c r="R5" s="374" t="n">
        <f aca="false">(ЭКСПОРТ!R5/ЧН!R7)*1000</f>
        <v>463.443191673894</v>
      </c>
    </row>
    <row r="6" customFormat="false" ht="15.75" hidden="false" customHeight="false" outlineLevel="0" collapsed="false">
      <c r="A6" s="238" t="n">
        <v>5</v>
      </c>
      <c r="B6" s="102" t="s">
        <v>7</v>
      </c>
      <c r="C6" s="372" t="n">
        <f aca="false">(ЭКСПОРТ!C6/ЧН!C8)*1000</f>
        <v>112.704174228675</v>
      </c>
      <c r="D6" s="373" t="n">
        <f aca="false">(ЭКСПОРТ!D6/ЧН!D8)*1000</f>
        <v>134.272727272727</v>
      </c>
      <c r="E6" s="373" t="n">
        <f aca="false">(ЭКСПОРТ!E6/ЧН!E8)*1000</f>
        <v>135.294117647059</v>
      </c>
      <c r="F6" s="373" t="n">
        <f aca="false">(ЭКСПОРТ!F6/ЧН!F8)*1000</f>
        <v>106.296296296296</v>
      </c>
      <c r="G6" s="373" t="n">
        <f aca="false">(ЭКСПОРТ!G6/ЧН!G8)*1000</f>
        <v>81.3606710158434</v>
      </c>
      <c r="H6" s="373" t="n">
        <f aca="false">(ЭКСПОРТ!H6/ЧН!H8)*1000</f>
        <v>95.2830188679245</v>
      </c>
      <c r="I6" s="373" t="n">
        <f aca="false">(ЭКСПОРТ!I6/ЧН!I8)*1000</f>
        <v>116.793168880455</v>
      </c>
      <c r="J6" s="373" t="n">
        <f aca="false">(ЭКСПОРТ!J6/ЧН!J8)*1000</f>
        <v>166.253574833174</v>
      </c>
      <c r="K6" s="373" t="n">
        <f aca="false">(ЭКСПОРТ!K6/ЧН!K8)*1000</f>
        <v>171.04506232023</v>
      </c>
      <c r="L6" s="373" t="n">
        <f aca="false">(ЭКСПОРТ!L6/ЧН!L8)*1000</f>
        <v>176.567020250723</v>
      </c>
      <c r="M6" s="373" t="n">
        <f aca="false">(ЭКСПОРТ!M6/ЧН!M8)*1000</f>
        <v>134.077669902913</v>
      </c>
      <c r="N6" s="373" t="n">
        <f aca="false">(ЭКСПОРТ!N6/ЧН!N8)*1000</f>
        <v>143.108504398827</v>
      </c>
      <c r="O6" s="373" t="n">
        <f aca="false">(ЭКСПОРТ!O6/ЧН!O8)*1000</f>
        <v>161.773399014778</v>
      </c>
      <c r="P6" s="373" t="n">
        <f aca="false">(ЭКСПОРТ!P6/ЧН!P8)*1000</f>
        <v>167.330677290837</v>
      </c>
      <c r="Q6" s="373" t="n">
        <f aca="false">(ЭКСПОРТ!Q6/ЧН!Q8)*1000</f>
        <v>183.851554663992</v>
      </c>
      <c r="R6" s="374" t="n">
        <f aca="false">(ЭКСПОРТ!R6/ЧН!R8)*1000</f>
        <v>185.00506585613</v>
      </c>
    </row>
    <row r="7" customFormat="false" ht="15.75" hidden="false" customHeight="false" outlineLevel="0" collapsed="false">
      <c r="A7" s="238" t="n">
        <v>6</v>
      </c>
      <c r="B7" s="106" t="s">
        <v>8</v>
      </c>
      <c r="C7" s="372" t="n">
        <f aca="false">(ЭКСПОРТ!C7/ЧН!C9)*1000</f>
        <v>164.613880742913</v>
      </c>
      <c r="D7" s="373" t="n">
        <f aca="false">(ЭКСПОРТ!D7/ЧН!D9)*1000</f>
        <v>203.155818540434</v>
      </c>
      <c r="E7" s="373" t="n">
        <f aca="false">(ЭКСПОРТ!E7/ЧН!E9)*1000</f>
        <v>261.546085232904</v>
      </c>
      <c r="F7" s="373" t="n">
        <f aca="false">(ЭКСПОРТ!F7/ЧН!F9)*1000</f>
        <v>264.711729622266</v>
      </c>
      <c r="G7" s="373" t="n">
        <f aca="false">(ЭКСПОРТ!G7/ЧН!G9)*1000</f>
        <v>218.64406779661</v>
      </c>
      <c r="H7" s="373" t="n">
        <f aca="false">(ЭКСПОРТ!H7/ЧН!H9)*1000</f>
        <v>367.492566897919</v>
      </c>
      <c r="I7" s="373" t="n">
        <f aca="false">(ЭКСПОРТ!I7/ЧН!I9)*1000</f>
        <v>432.142857142857</v>
      </c>
      <c r="J7" s="373" t="n">
        <f aca="false">(ЭКСПОРТ!J7/ЧН!J9)*1000</f>
        <v>734.592445328032</v>
      </c>
      <c r="K7" s="373" t="n">
        <f aca="false">(ЭКСПОРТ!K7/ЧН!K9)*1000</f>
        <v>694.925373134328</v>
      </c>
      <c r="L7" s="373" t="n">
        <f aca="false">(ЭКСПОРТ!L7/ЧН!L9)*1000</f>
        <v>619.98021760633</v>
      </c>
      <c r="M7" s="373" t="n">
        <f aca="false">(ЭКСПОРТ!M7/ЧН!M9)*1000</f>
        <v>496.336633663366</v>
      </c>
      <c r="N7" s="373" t="n">
        <f aca="false">(ЭКСПОРТ!N7/ЧН!N9)*1000</f>
        <v>697.92899408284</v>
      </c>
      <c r="O7" s="373" t="n">
        <f aca="false">(ЭКСПОРТ!O7/ЧН!O9)*1000</f>
        <v>1315.21739130435</v>
      </c>
      <c r="P7" s="373" t="n">
        <f aca="false">(ЭКСПОРТ!P7/ЧН!P9)*1000</f>
        <v>1458.5728444004</v>
      </c>
      <c r="Q7" s="373" t="n">
        <f aca="false">(ЭКСПОРТ!Q7/ЧН!Q9)*1000</f>
        <v>1158.12562313061</v>
      </c>
      <c r="R7" s="374" t="n">
        <f aca="false">(ЭКСПОРТ!R7/ЧН!R9)*1000</f>
        <v>1026.27372627373</v>
      </c>
    </row>
    <row r="8" customFormat="false" ht="15.75" hidden="false" customHeight="false" outlineLevel="0" collapsed="false">
      <c r="A8" s="238" t="n">
        <v>7</v>
      </c>
      <c r="B8" s="106" t="s">
        <v>9</v>
      </c>
      <c r="C8" s="372" t="n">
        <f aca="false">(ЭКСПОРТ!C8/ЧН!C10)*1000</f>
        <v>280</v>
      </c>
      <c r="D8" s="373" t="n">
        <f aca="false">(ЭКСПОРТ!D8/ЧН!D10)*1000</f>
        <v>293.511988716502</v>
      </c>
      <c r="E8" s="373" t="n">
        <f aca="false">(ЭКСПОРТ!E8/ЧН!E10)*1000</f>
        <v>354.415954415954</v>
      </c>
      <c r="F8" s="373" t="n">
        <f aca="false">(ЭКСПОРТ!F8/ЧН!F10)*1000</f>
        <v>324.390243902439</v>
      </c>
      <c r="G8" s="373" t="n">
        <f aca="false">(ЭКСПОРТ!G8/ЧН!G10)*1000</f>
        <v>232.658959537572</v>
      </c>
      <c r="H8" s="373" t="n">
        <f aca="false">(ЭКСПОРТ!H8/ЧН!H10)*1000</f>
        <v>261.561561561562</v>
      </c>
      <c r="I8" s="373" t="n">
        <f aca="false">(ЭКСПОРТ!I8/ЧН!I10)*1000</f>
        <v>303.474320241692</v>
      </c>
      <c r="J8" s="373" t="n">
        <f aca="false">(ЭКСПОРТ!J8/ЧН!J10)*1000</f>
        <v>429.438543247345</v>
      </c>
      <c r="K8" s="373" t="n">
        <f aca="false">(ЭКСПОРТ!K8/ЧН!K10)*1000</f>
        <v>530.182926829268</v>
      </c>
      <c r="L8" s="373" t="n">
        <f aca="false">(ЭКСПОРТ!L8/ЧН!L10)*1000</f>
        <v>556.11620795107</v>
      </c>
      <c r="M8" s="373" t="n">
        <f aca="false">(ЭКСПОРТ!M8/ЧН!M10)*1000</f>
        <v>439.784946236559</v>
      </c>
      <c r="N8" s="373" t="n">
        <f aca="false">(ЭКСПОРТ!N8/ЧН!N10)*1000</f>
        <v>441.975308641975</v>
      </c>
      <c r="O8" s="373" t="n">
        <f aca="false">(ЭКСПОРТ!O8/ЧН!O10)*1000</f>
        <v>433.748055987558</v>
      </c>
      <c r="P8" s="373" t="n">
        <f aca="false">(ЭКСПОРТ!P8/ЧН!P10)*1000</f>
        <v>532.339089481947</v>
      </c>
      <c r="Q8" s="373" t="n">
        <f aca="false">(ЭКСПОРТ!Q8/ЧН!Q10)*1000</f>
        <v>1139.96840442338</v>
      </c>
      <c r="R8" s="374" t="n">
        <f aca="false">(ЭКСПОРТ!R8/ЧН!R10)*1000</f>
        <v>5836.46496815287</v>
      </c>
    </row>
    <row r="9" customFormat="false" ht="15.75" hidden="false" customHeight="false" outlineLevel="0" collapsed="false">
      <c r="A9" s="238" t="n">
        <v>8</v>
      </c>
      <c r="B9" s="106" t="s">
        <v>10</v>
      </c>
      <c r="C9" s="372" t="n">
        <f aca="false">(ЭКСПОРТ!C9/ЧН!C11)*1000</f>
        <v>292.020373514431</v>
      </c>
      <c r="D9" s="373" t="n">
        <f aca="false">(ЭКСПОРТ!D9/ЧН!D11)*1000</f>
        <v>295.35472972973</v>
      </c>
      <c r="E9" s="373" t="n">
        <f aca="false">(ЭКСПОРТ!E9/ЧН!E11)*1000</f>
        <v>527.497865072588</v>
      </c>
      <c r="F9" s="373" t="n">
        <f aca="false">(ЭКСПОРТ!F9/ЧН!F11)*1000</f>
        <v>747.332185886403</v>
      </c>
      <c r="G9" s="373" t="n">
        <f aca="false">(ЭКСПОРТ!G9/ЧН!G11)*1000</f>
        <v>329.757785467128</v>
      </c>
      <c r="H9" s="373" t="n">
        <f aca="false">(ЭКСПОРТ!H9/ЧН!H11)*1000</f>
        <v>596.269982238011</v>
      </c>
      <c r="I9" s="373" t="n">
        <f aca="false">(ЭКСПОРТ!I9/ЧН!I11)*1000</f>
        <v>1128.69875222816</v>
      </c>
      <c r="J9" s="373" t="n">
        <f aca="false">(ЭКСПОРТ!J9/ЧН!J11)*1000</f>
        <v>616.621983914209</v>
      </c>
      <c r="K9" s="373" t="n">
        <f aca="false">(ЭКСПОРТ!K9/ЧН!K11)*1000</f>
        <v>621.447721179625</v>
      </c>
      <c r="L9" s="373" t="n">
        <f aca="false">(ЭКСПОРТ!L9/ЧН!L11)*1000</f>
        <v>516.293643688451</v>
      </c>
      <c r="M9" s="373" t="n">
        <f aca="false">(ЭКСПОРТ!M9/ЧН!M11)*1000</f>
        <v>353.839285714286</v>
      </c>
      <c r="N9" s="373" t="n">
        <f aca="false">(ЭКСПОРТ!N9/ЧН!N11)*1000</f>
        <v>403.116651825467</v>
      </c>
      <c r="O9" s="373" t="n">
        <f aca="false">(ЭКСПОРТ!O9/ЧН!O11)*1000</f>
        <v>557.847533632287</v>
      </c>
      <c r="P9" s="373" t="n">
        <f aca="false">(ЭКСПОРТ!P9/ЧН!P11)*1000</f>
        <v>617.43450767841</v>
      </c>
      <c r="Q9" s="373" t="n">
        <f aca="false">(ЭКСПОРТ!Q9/ЧН!Q11)*1000</f>
        <v>718.297101449275</v>
      </c>
      <c r="R9" s="374" t="n">
        <f aca="false">(ЭКСПОРТ!R9/ЧН!R11)*1000</f>
        <v>760.948905109489</v>
      </c>
    </row>
    <row r="10" customFormat="false" ht="15.75" hidden="false" customHeight="false" outlineLevel="0" collapsed="false">
      <c r="A10" s="238" t="n">
        <v>9</v>
      </c>
      <c r="B10" s="106" t="s">
        <v>11</v>
      </c>
      <c r="C10" s="372" t="n">
        <f aca="false">(ЭКСПОРТ!C10/ЧН!C12)*1000</f>
        <v>2340.95477386935</v>
      </c>
      <c r="D10" s="373" t="n">
        <f aca="false">(ЭКСПОРТ!D10/ЧН!D12)*1000</f>
        <v>2595.34292972058</v>
      </c>
      <c r="E10" s="373" t="n">
        <f aca="false">(ЭКСПОРТ!E10/ЧН!E12)*1000</f>
        <v>3254.08858603067</v>
      </c>
      <c r="F10" s="373" t="n">
        <f aca="false">(ЭКСПОРТ!F10/ЧН!F12)*1000</f>
        <v>4497.09153122327</v>
      </c>
      <c r="G10" s="373" t="n">
        <f aca="false">(ЭКСПОРТ!G10/ЧН!G12)*1000</f>
        <v>2508.42648323302</v>
      </c>
      <c r="H10" s="373" t="n">
        <f aca="false">(ЭКСПОРТ!H10/ЧН!H12)*1000</f>
        <v>3333.70307167236</v>
      </c>
      <c r="I10" s="373" t="n">
        <f aca="false">(ЭКСПОРТ!I10/ЧН!I12)*1000</f>
        <v>4077.95883361921</v>
      </c>
      <c r="J10" s="373" t="n">
        <f aca="false">(ЭКСПОРТ!J10/ЧН!J12)*1000</f>
        <v>4400.17211703959</v>
      </c>
      <c r="K10" s="373" t="n">
        <f aca="false">(ЭКСПОРТ!K10/ЧН!K12)*1000</f>
        <v>3872.3275862069</v>
      </c>
      <c r="L10" s="373" t="n">
        <f aca="false">(ЭКСПОРТ!L10/ЧН!L12)*1000</f>
        <v>3781.34715025907</v>
      </c>
      <c r="M10" s="373" t="n">
        <f aca="false">(ЭКСПОРТ!M10/ЧН!M12)*1000</f>
        <v>2770.84775086505</v>
      </c>
      <c r="N10" s="373" t="n">
        <f aca="false">(ЭКСПОРТ!N10/ЧН!N12)*1000</f>
        <v>2626.73010380623</v>
      </c>
      <c r="O10" s="373" t="n">
        <f aca="false">(ЭКСПОРТ!O10/ЧН!O12)*1000</f>
        <v>3760.4347826087</v>
      </c>
      <c r="P10" s="373" t="n">
        <f aca="false">(ЭКСПОРТ!P10/ЧН!P12)*1000</f>
        <v>4834.09090909091</v>
      </c>
      <c r="Q10" s="373" t="n">
        <f aca="false">(ЭКСПОРТ!Q10/ЧН!Q12)*1000</f>
        <v>3306.84811237928</v>
      </c>
      <c r="R10" s="374" t="n">
        <f aca="false">(ЭКСПОРТ!R10/ЧН!R12)*1000</f>
        <v>2840.07092198582</v>
      </c>
    </row>
    <row r="11" customFormat="false" ht="15.75" hidden="false" customHeight="false" outlineLevel="0" collapsed="false">
      <c r="A11" s="238" t="n">
        <v>10</v>
      </c>
      <c r="B11" s="106" t="s">
        <v>12</v>
      </c>
      <c r="C11" s="372" t="n">
        <f aca="false">(ЭКСПОРТ!C11/ЧН!C13)*1000</f>
        <v>308.254716981132</v>
      </c>
      <c r="D11" s="373" t="n">
        <f aca="false">(ЭКСПОРТ!D11/ЧН!D13)*1000</f>
        <v>413.216656608328</v>
      </c>
      <c r="E11" s="373" t="n">
        <f aca="false">(ЭКСПОРТ!E11/ЧН!E13)*1000</f>
        <v>560.051158591634</v>
      </c>
      <c r="F11" s="373" t="n">
        <f aca="false">(ЭКСПОРТ!F11/ЧН!F13)*1000</f>
        <v>691.757830061442</v>
      </c>
      <c r="G11" s="373" t="n">
        <f aca="false">(ЭКСПОРТ!G11/ЧН!G13)*1000</f>
        <v>415.283777744675</v>
      </c>
      <c r="H11" s="373" t="n">
        <f aca="false">(ЭКСПОРТ!H11/ЧН!H13)*1000</f>
        <v>449.324514494793</v>
      </c>
      <c r="I11" s="373" t="n">
        <f aca="false">(ЭКСПОРТ!I11/ЧН!I13)*1000</f>
        <v>507.042644811779</v>
      </c>
      <c r="J11" s="373" t="n">
        <f aca="false">(ЭКСПОРТ!J11/ЧН!J13)*1000</f>
        <v>790.862656072645</v>
      </c>
      <c r="K11" s="373" t="n">
        <f aca="false">(ЭКСПОРТ!K11/ЧН!K13)*1000</f>
        <v>949.257078777684</v>
      </c>
      <c r="L11" s="373" t="n">
        <f aca="false">(ЭКСПОРТ!L11/ЧН!L13)*1000</f>
        <v>794.122528004425</v>
      </c>
      <c r="M11" s="373" t="n">
        <f aca="false">(ЭКСПОРТ!M11/ЧН!M13)*1000</f>
        <v>667.645853258642</v>
      </c>
      <c r="N11" s="373" t="n">
        <f aca="false">(ЭКСПОРТ!N11/ЧН!N13)*1000</f>
        <v>641.398356459653</v>
      </c>
      <c r="O11" s="373" t="n">
        <f aca="false">(ЭКСПОРТ!O11/ЧН!O13)*1000</f>
        <v>876.982540317207</v>
      </c>
      <c r="P11" s="373" t="n">
        <f aca="false">(ЭКСПОРТ!P11/ЧН!P13)*1000</f>
        <v>933.701802868799</v>
      </c>
      <c r="Q11" s="373" t="n">
        <f aca="false">(ЭКСПОРТ!Q11/ЧН!Q13)*1000</f>
        <v>1021.85671564166</v>
      </c>
      <c r="R11" s="374" t="n">
        <f aca="false">(ЭКСПОРТ!R11/ЧН!R13)*1000</f>
        <v>887.378388896096</v>
      </c>
    </row>
    <row r="12" customFormat="false" ht="15.75" hidden="false" customHeight="false" outlineLevel="0" collapsed="false">
      <c r="A12" s="238" t="n">
        <v>11</v>
      </c>
      <c r="B12" s="106" t="s">
        <v>13</v>
      </c>
      <c r="C12" s="372" t="n">
        <f aca="false">(ЭКСПОРТ!C12/ЧН!C14)*1000</f>
        <v>221.167883211679</v>
      </c>
      <c r="D12" s="373" t="n">
        <f aca="false">(ЭКСПОРТ!D12/ЧН!D14)*1000</f>
        <v>215.707434052758</v>
      </c>
      <c r="E12" s="373" t="n">
        <f aca="false">(ЭКСПОРТ!E12/ЧН!E14)*1000</f>
        <v>364.449818621524</v>
      </c>
      <c r="F12" s="373" t="n">
        <f aca="false">(ЭКСПОРТ!F12/ЧН!F14)*1000</f>
        <v>576.76399026764</v>
      </c>
      <c r="G12" s="373" t="n">
        <f aca="false">(ЭКСПОРТ!G12/ЧН!G14)*1000</f>
        <v>346.389228886169</v>
      </c>
      <c r="H12" s="373" t="n">
        <f aca="false">(ЭКСПОРТ!H12/ЧН!H14)*1000</f>
        <v>477.226463104326</v>
      </c>
      <c r="I12" s="373" t="n">
        <f aca="false">(ЭКСПОРТ!I12/ЧН!I14)*1000</f>
        <v>150.320102432779</v>
      </c>
      <c r="J12" s="373" t="n">
        <f aca="false">(ЭКСПОРТ!J12/ЧН!J14)*1000</f>
        <v>336.340206185567</v>
      </c>
      <c r="K12" s="373" t="n">
        <f aca="false">(ЭКСПОРТ!K12/ЧН!K14)*1000</f>
        <v>301.558441558442</v>
      </c>
      <c r="L12" s="373" t="n">
        <f aca="false">(ЭКСПОРТ!L12/ЧН!L14)*1000</f>
        <v>246.535947712418</v>
      </c>
      <c r="M12" s="373" t="n">
        <f aca="false">(ЭКСПОРТ!M12/ЧН!M14)*1000</f>
        <v>212.894736842105</v>
      </c>
      <c r="N12" s="373" t="n">
        <f aca="false">(ЭКСПОРТ!N12/ЧН!N14)*1000</f>
        <v>234.304635761589</v>
      </c>
      <c r="O12" s="373" t="n">
        <f aca="false">(ЭКСПОРТ!O12/ЧН!O14)*1000</f>
        <v>297.18875502008</v>
      </c>
      <c r="P12" s="373" t="n">
        <f aca="false">(ЭКСПОРТ!P12/ЧН!P14)*1000</f>
        <v>329.594594594595</v>
      </c>
      <c r="Q12" s="373" t="n">
        <f aca="false">(ЭКСПОРТ!Q12/ЧН!Q14)*1000</f>
        <v>336.376021798365</v>
      </c>
      <c r="R12" s="374" t="n">
        <f aca="false">(ЭКСПОРТ!R12/ЧН!R14)*1000</f>
        <v>399.448275862069</v>
      </c>
    </row>
    <row r="13" customFormat="false" ht="15.75" hidden="false" customHeight="false" outlineLevel="0" collapsed="false">
      <c r="A13" s="238" t="n">
        <v>12</v>
      </c>
      <c r="B13" s="106" t="s">
        <v>14</v>
      </c>
      <c r="C13" s="372" t="n">
        <f aca="false">(ЭКСПОРТ!C13/ЧН!C15)*1000</f>
        <v>144.827586206897</v>
      </c>
      <c r="D13" s="373" t="n">
        <f aca="false">(ЭКСПОРТ!D13/ЧН!D15)*1000</f>
        <v>168.781725888325</v>
      </c>
      <c r="E13" s="373" t="n">
        <f aca="false">(ЭКСПОРТ!E13/ЧН!E15)*1000</f>
        <v>238.310580204778</v>
      </c>
      <c r="F13" s="373" t="n">
        <f aca="false">(ЭКСПОРТ!F13/ЧН!F15)*1000</f>
        <v>239.31330472103</v>
      </c>
      <c r="G13" s="373" t="n">
        <f aca="false">(ЭКСПОРТ!G13/ЧН!G15)*1000</f>
        <v>163.9896373057</v>
      </c>
      <c r="H13" s="373" t="n">
        <f aca="false">(ЭКСПОРТ!H13/ЧН!H15)*1000</f>
        <v>221.440972222222</v>
      </c>
      <c r="I13" s="373" t="n">
        <f aca="false">(ЭКСПОРТ!I13/ЧН!I15)*1000</f>
        <v>278.310104529617</v>
      </c>
      <c r="J13" s="373" t="n">
        <f aca="false">(ЭКСПОРТ!J13/ЧН!J15)*1000</f>
        <v>312.937062937063</v>
      </c>
      <c r="K13" s="373" t="n">
        <f aca="false">(ЭКСПОРТ!K13/ЧН!K15)*1000</f>
        <v>362.839614373357</v>
      </c>
      <c r="L13" s="373" t="n">
        <f aca="false">(ЭКСПОРТ!L13/ЧН!L15)*1000</f>
        <v>330.748898678414</v>
      </c>
      <c r="M13" s="373" t="n">
        <f aca="false">(ЭКСПОРТ!M13/ЧН!M15)*1000</f>
        <v>316.991150442478</v>
      </c>
      <c r="N13" s="373" t="n">
        <f aca="false">(ЭКСПОРТ!N13/ЧН!N15)*1000</f>
        <v>354.569653948536</v>
      </c>
      <c r="O13" s="373" t="n">
        <f aca="false">(ЭКСПОРТ!O13/ЧН!O15)*1000</f>
        <v>888.324420677362</v>
      </c>
      <c r="P13" s="373" t="n">
        <f aca="false">(ЭКСПОРТ!P13/ЧН!P15)*1000</f>
        <v>436.89407540395</v>
      </c>
      <c r="Q13" s="373" t="n">
        <f aca="false">(ЭКСПОРТ!Q13/ЧН!Q15)*1000</f>
        <v>1182.32642019838</v>
      </c>
      <c r="R13" s="374" t="n">
        <f aca="false">(ЭКСПОРТ!R13/ЧН!R15)*1000</f>
        <v>458.014571948998</v>
      </c>
    </row>
    <row r="14" customFormat="false" ht="15.75" hidden="false" customHeight="false" outlineLevel="0" collapsed="false">
      <c r="A14" s="238" t="n">
        <v>13</v>
      </c>
      <c r="B14" s="106" t="s">
        <v>15</v>
      </c>
      <c r="C14" s="372" t="n">
        <f aca="false">(ЭКСПОРТ!C14/ЧН!C16)*1000</f>
        <v>660.780487804878</v>
      </c>
      <c r="D14" s="373" t="n">
        <f aca="false">(ЭКСПОРТ!D14/ЧН!D16)*1000</f>
        <v>647.117296222664</v>
      </c>
      <c r="E14" s="373" t="n">
        <f aca="false">(ЭКСПОРТ!E14/ЧН!E16)*1000</f>
        <v>750.10060362173</v>
      </c>
      <c r="F14" s="373" t="n">
        <f aca="false">(ЭКСПОРТ!F14/ЧН!F16)*1000</f>
        <v>699.389623601221</v>
      </c>
      <c r="G14" s="373" t="n">
        <f aca="false">(ЭКСПОРТ!G14/ЧН!G16)*1000</f>
        <v>443.223819301848</v>
      </c>
      <c r="H14" s="373" t="n">
        <f aca="false">(ЭКСПОРТ!H14/ЧН!H16)*1000</f>
        <v>642.828077314344</v>
      </c>
      <c r="I14" s="373" t="n">
        <f aca="false">(ЭКСПОРТ!I14/ЧН!I16)*1000</f>
        <v>1106.42201834862</v>
      </c>
      <c r="J14" s="373" t="n">
        <f aca="false">(ЭКСПОРТ!J14/ЧН!J16)*1000</f>
        <v>1344.61538461538</v>
      </c>
      <c r="K14" s="373" t="n">
        <f aca="false">(ЭКСПОРТ!K14/ЧН!K16)*1000</f>
        <v>1374.89669421488</v>
      </c>
      <c r="L14" s="373" t="n">
        <f aca="false">(ЭКСПОРТ!L14/ЧН!L16)*1000</f>
        <v>1247.15025906736</v>
      </c>
      <c r="M14" s="373" t="n">
        <f aca="false">(ЭКСПОРТ!M14/ЧН!M16)*1000</f>
        <v>929.822732012513</v>
      </c>
      <c r="N14" s="373" t="n">
        <f aca="false">(ЭКСПОРТ!N14/ЧН!N16)*1000</f>
        <v>997.271773347324</v>
      </c>
      <c r="O14" s="373" t="n">
        <f aca="false">(ЭКСПОРТ!O14/ЧН!O16)*1000</f>
        <v>1152.10526315789</v>
      </c>
      <c r="P14" s="373" t="n">
        <f aca="false">(ЭКСПОРТ!P14/ЧН!P16)*1000</f>
        <v>1318.57749469214</v>
      </c>
      <c r="Q14" s="373" t="n">
        <f aca="false">(ЭКСПОРТ!Q14/ЧН!Q16)*1000</f>
        <v>1211.76470588235</v>
      </c>
      <c r="R14" s="374" t="n">
        <f aca="false">(ЭКСПОРТ!R14/ЧН!R16)*1000</f>
        <v>1089.79370249729</v>
      </c>
    </row>
    <row r="15" customFormat="false" ht="15.75" hidden="false" customHeight="false" outlineLevel="0" collapsed="false">
      <c r="A15" s="238" t="n">
        <v>14</v>
      </c>
      <c r="B15" s="106" t="s">
        <v>16</v>
      </c>
      <c r="C15" s="372" t="n">
        <f aca="false">(ЭКСПОРТ!C15/ЧН!C17)*1000</f>
        <v>44.5127304653205</v>
      </c>
      <c r="D15" s="373" t="n">
        <f aca="false">(ЭКСПОРТ!D15/ЧН!D17)*1000</f>
        <v>49.1150442477876</v>
      </c>
      <c r="E15" s="373" t="n">
        <f aca="false">(ЭКСПОРТ!E15/ЧН!E17)*1000</f>
        <v>76.544315129812</v>
      </c>
      <c r="F15" s="373" t="n">
        <f aca="false">(ЭКСПОРТ!F15/ЧН!F17)*1000</f>
        <v>67.6311030741411</v>
      </c>
      <c r="G15" s="373" t="n">
        <f aca="false">(ЭКСПОРТ!G15/ЧН!G17)*1000</f>
        <v>47.2196900638104</v>
      </c>
      <c r="H15" s="373" t="n">
        <f aca="false">(ЭКСПОРТ!H15/ЧН!H17)*1000</f>
        <v>34.2201834862385</v>
      </c>
      <c r="I15" s="373" t="n">
        <f aca="false">(ЭКСПОРТ!I15/ЧН!I17)*1000</f>
        <v>60.8133086876155</v>
      </c>
      <c r="J15" s="373" t="n">
        <f aca="false">(ЭКСПОРТ!J15/ЧН!J17)*1000</f>
        <v>96.9330855018587</v>
      </c>
      <c r="K15" s="373" t="n">
        <f aca="false">(ЭКСПОРТ!K15/ЧН!K17)*1000</f>
        <v>101.309635173059</v>
      </c>
      <c r="L15" s="373" t="n">
        <f aca="false">(ЭКСПОРТ!L15/ЧН!L17)*1000</f>
        <v>95.2919020715631</v>
      </c>
      <c r="M15" s="373" t="n">
        <f aca="false">(ЭКСПОРТ!M15/ЧН!M17)*1000</f>
        <v>91.8095238095238</v>
      </c>
      <c r="N15" s="373" t="n">
        <f aca="false">(ЭКСПОРТ!N15/ЧН!N17)*1000</f>
        <v>117.5</v>
      </c>
      <c r="O15" s="373" t="n">
        <f aca="false">(ЭКСПОРТ!O15/ЧН!O17)*1000</f>
        <v>163.213939980639</v>
      </c>
      <c r="P15" s="373" t="n">
        <f aca="false">(ЭКСПОРТ!P15/ЧН!P17)*1000</f>
        <v>235.728346456693</v>
      </c>
      <c r="Q15" s="373" t="n">
        <f aca="false">(ЭКСПОРТ!Q15/ЧН!Q17)*1000</f>
        <v>225.620655412115</v>
      </c>
      <c r="R15" s="374" t="n">
        <f aca="false">(ЭКСПОРТ!R15/ЧН!R17)*1000</f>
        <v>402.414486921529</v>
      </c>
    </row>
    <row r="16" customFormat="false" ht="15.75" hidden="false" customHeight="false" outlineLevel="0" collapsed="false">
      <c r="A16" s="238" t="n">
        <v>15</v>
      </c>
      <c r="B16" s="106" t="s">
        <v>17</v>
      </c>
      <c r="C16" s="372" t="n">
        <f aca="false">(ЭКСПОРТ!C16/ЧН!C18)*1000</f>
        <v>87.0671378091873</v>
      </c>
      <c r="D16" s="373" t="n">
        <f aca="false">(ЭКСПОРТ!D16/ЧН!D18)*1000</f>
        <v>138.16631130064</v>
      </c>
      <c r="E16" s="373" t="n">
        <f aca="false">(ЭКСПОРТ!E16/ЧН!E18)*1000</f>
        <v>146.474820143885</v>
      </c>
      <c r="F16" s="373" t="n">
        <f aca="false">(ЭКСПОРТ!F16/ЧН!F18)*1000</f>
        <v>219.057971014493</v>
      </c>
      <c r="G16" s="373" t="n">
        <f aca="false">(ЭКСПОРТ!G16/ЧН!G18)*1000</f>
        <v>158.217677136596</v>
      </c>
      <c r="H16" s="373" t="n">
        <f aca="false">(ЭКСПОРТ!H16/ЧН!H18)*1000</f>
        <v>175.481481481482</v>
      </c>
      <c r="I16" s="373" t="n">
        <f aca="false">(ЭКСПОРТ!I16/ЧН!I18)*1000</f>
        <v>170.342771982116</v>
      </c>
      <c r="J16" s="373" t="n">
        <f aca="false">(ЭКСПОРТ!J16/ЧН!J18)*1000</f>
        <v>233.133433283358</v>
      </c>
      <c r="K16" s="373" t="n">
        <f aca="false">(ЭКСПОРТ!K16/ЧН!K18)*1000</f>
        <v>238.339622641509</v>
      </c>
      <c r="L16" s="373" t="n">
        <f aca="false">(ЭКСПОРТ!L16/ЧН!L18)*1000</f>
        <v>261.444866920152</v>
      </c>
      <c r="M16" s="373" t="n">
        <f aca="false">(ЭКСПОРТ!M16/ЧН!M18)*1000</f>
        <v>182.911877394636</v>
      </c>
      <c r="N16" s="373" t="n">
        <f aca="false">(ЭКСПОРТ!N16/ЧН!N18)*1000</f>
        <v>155.050115651504</v>
      </c>
      <c r="O16" s="373" t="n">
        <f aca="false">(ЭКСПОРТ!O16/ЧН!O18)*1000</f>
        <v>186.059190031153</v>
      </c>
      <c r="P16" s="373" t="n">
        <f aca="false">(ЭКСПОРТ!P16/ЧН!P18)*1000</f>
        <v>235.826771653543</v>
      </c>
      <c r="Q16" s="373" t="n">
        <f aca="false">(ЭКСПОРТ!Q16/ЧН!Q18)*1000</f>
        <v>278.095238095238</v>
      </c>
      <c r="R16" s="374" t="n">
        <f aca="false">(ЭКСПОРТ!R16/ЧН!R18)*1000</f>
        <v>353.049759229534</v>
      </c>
    </row>
    <row r="17" customFormat="false" ht="15.75" hidden="false" customHeight="false" outlineLevel="0" collapsed="false">
      <c r="A17" s="238" t="n">
        <v>16</v>
      </c>
      <c r="B17" s="106" t="s">
        <v>18</v>
      </c>
      <c r="C17" s="372" t="n">
        <f aca="false">(ЭКСПОРТ!C17/ЧН!C19)*1000</f>
        <v>1317.95665634675</v>
      </c>
      <c r="D17" s="373" t="n">
        <f aca="false">(ЭКСПОРТ!D17/ЧН!D19)*1000</f>
        <v>1415.6875</v>
      </c>
      <c r="E17" s="373" t="n">
        <f aca="false">(ЭКСПОРТ!E17/ЧН!E19)*1000</f>
        <v>1682.0253164557</v>
      </c>
      <c r="F17" s="373" t="n">
        <f aca="false">(ЭКСПОРТ!F17/ЧН!F19)*1000</f>
        <v>2614.04853128991</v>
      </c>
      <c r="G17" s="373" t="n">
        <f aca="false">(ЭКСПОРТ!G17/ЧН!G19)*1000</f>
        <v>1353.83129426916</v>
      </c>
      <c r="H17" s="373" t="n">
        <f aca="false">(ЭКСПОРТ!H17/ЧН!H19)*1000</f>
        <v>1608.90322580645</v>
      </c>
      <c r="I17" s="373" t="n">
        <f aca="false">(ЭКСПОРТ!I17/ЧН!I19)*1000</f>
        <v>2552.29773462783</v>
      </c>
      <c r="J17" s="373" t="n">
        <f aca="false">(ЭКСПОРТ!J17/ЧН!J19)*1000</f>
        <v>2379.24281984334</v>
      </c>
      <c r="K17" s="373" t="n">
        <f aca="false">(ЭКСПОРТ!K17/ЧН!K19)*1000</f>
        <v>2573.71879106439</v>
      </c>
      <c r="L17" s="373" t="n">
        <f aca="false">(ЭКСПОРТ!L17/ЧН!L19)*1000</f>
        <v>2466.64464993395</v>
      </c>
      <c r="M17" s="373" t="n">
        <f aca="false">(ЭКСПОРТ!M17/ЧН!M19)*1000</f>
        <v>1967.79548472776</v>
      </c>
      <c r="N17" s="373" t="n">
        <f aca="false">(ЭКСПОРТ!N17/ЧН!N19)*1000</f>
        <v>1908.60573715811</v>
      </c>
      <c r="O17" s="373" t="n">
        <f aca="false">(ЭКСПОРТ!O17/ЧН!O19)*1000</f>
        <v>2524.5308310992</v>
      </c>
      <c r="P17" s="373" t="n">
        <f aca="false">(ЭКСПОРТ!P17/ЧН!P19)*1000</f>
        <v>2404.32724814064</v>
      </c>
      <c r="Q17" s="373" t="n">
        <f aca="false">(ЭКСПОРТ!Q17/ЧН!Q19)*1000</f>
        <v>2070.80491132333</v>
      </c>
      <c r="R17" s="374" t="n">
        <f aca="false">(ЭКСПОРТ!R17/ЧН!R19)*1000</f>
        <v>2106.97032436163</v>
      </c>
    </row>
    <row r="18" customFormat="false" ht="15.75" hidden="false" customHeight="false" outlineLevel="0" collapsed="false">
      <c r="A18" s="238" t="n">
        <v>17</v>
      </c>
      <c r="B18" s="106" t="s">
        <v>19</v>
      </c>
      <c r="C18" s="372" t="n">
        <f aca="false">(ЭКСПОРТ!C18/ЧН!C20)*1000</f>
        <v>270.601675552171</v>
      </c>
      <c r="D18" s="373" t="n">
        <f aca="false">(ЭКСПОРТ!D18/ЧН!D20)*1000</f>
        <v>291.792168674699</v>
      </c>
      <c r="E18" s="373" t="n">
        <f aca="false">(ЭКСПОРТ!E18/ЧН!E20)*1000</f>
        <v>385.757575757576</v>
      </c>
      <c r="F18" s="373" t="n">
        <f aca="false">(ЭКСПОРТ!F18/ЧН!F20)*1000</f>
        <v>393.460076045627</v>
      </c>
      <c r="G18" s="373" t="n">
        <f aca="false">(ЭКСПОРТ!G18/ЧН!G20)*1000</f>
        <v>223.206106870229</v>
      </c>
      <c r="H18" s="373" t="n">
        <f aca="false">(ЭКСПОРТ!H18/ЧН!H20)*1000</f>
        <v>346.656176239182</v>
      </c>
      <c r="I18" s="373" t="n">
        <f aca="false">(ЭКСПОРТ!I18/ЧН!I20)*1000</f>
        <v>457.199055861526</v>
      </c>
      <c r="J18" s="373" t="n">
        <f aca="false">(ЭКСПОРТ!J18/ЧН!J20)*1000</f>
        <v>811.320754716981</v>
      </c>
      <c r="K18" s="373" t="n">
        <f aca="false">(ЭКСПОРТ!K18/ЧН!K20)*1000</f>
        <v>1571.69811320755</v>
      </c>
      <c r="L18" s="373" t="n">
        <f aca="false">(ЭКСПОРТ!L18/ЧН!L20)*1000</f>
        <v>809.119496855346</v>
      </c>
      <c r="M18" s="373" t="n">
        <f aca="false">(ЭКСПОРТ!M18/ЧН!M20)*1000</f>
        <v>637.971698113208</v>
      </c>
      <c r="N18" s="373" t="n">
        <f aca="false">(ЭКСПОРТ!N18/ЧН!N20)*1000</f>
        <v>493.076317859953</v>
      </c>
      <c r="O18" s="373" t="n">
        <f aca="false">(ЭКСПОРТ!O18/ЧН!O20)*1000</f>
        <v>651.500789889415</v>
      </c>
      <c r="P18" s="373" t="n">
        <f aca="false">(ЭКСПОРТ!P18/ЧН!P20)*1000</f>
        <v>962.857142857143</v>
      </c>
      <c r="Q18" s="373" t="n">
        <f aca="false">(ЭКСПОРТ!Q18/ЧН!Q20)*1000</f>
        <v>828.468899521531</v>
      </c>
      <c r="R18" s="374" t="n">
        <f aca="false">(ЭКСПОРТ!R18/ЧН!R20)*1000</f>
        <v>765.269943593876</v>
      </c>
    </row>
    <row r="19" customFormat="false" ht="15.75" hidden="false" customHeight="false" outlineLevel="0" collapsed="false">
      <c r="A19" s="243" t="n">
        <v>18</v>
      </c>
      <c r="B19" s="108" t="s">
        <v>20</v>
      </c>
      <c r="C19" s="391" t="n">
        <f aca="false">(ЭКСПОРТ!C19/ЧН!C21)*1000</f>
        <v>7702.50823874039</v>
      </c>
      <c r="D19" s="392" t="n">
        <f aca="false">(ЭКСПОРТ!D19/ЧН!D21)*1000</f>
        <v>10504.5659472422</v>
      </c>
      <c r="E19" s="392" t="n">
        <f aca="false">(ЭКСПОРТ!E19/ЧН!E21)*1000</f>
        <v>12196.8687158862</v>
      </c>
      <c r="F19" s="392" t="n">
        <f aca="false">(ЭКСПОРТ!F19/ЧН!F21)*1000</f>
        <v>17064.4317096466</v>
      </c>
      <c r="G19" s="392" t="n">
        <f aca="false">(ЭКСПОРТ!G19/ЧН!G21)*1000</f>
        <v>10825.1308402322</v>
      </c>
      <c r="H19" s="392" t="n">
        <f aca="false">(ЭКСПОРТ!H19/ЧН!H21)*1000</f>
        <v>12529.2175721341</v>
      </c>
      <c r="I19" s="392" t="n">
        <f aca="false">(ЭКСПОРТ!I19/ЧН!I21)*1000</f>
        <v>16186.7648325153</v>
      </c>
      <c r="J19" s="392" t="n">
        <f aca="false">(ЭКСПОРТ!J19/ЧН!J21)*1000</f>
        <v>17653.3388981636</v>
      </c>
      <c r="K19" s="392" t="n">
        <f aca="false">(ЭКСПОРТ!K19/ЧН!K21)*1000</f>
        <v>18927.5933267261</v>
      </c>
      <c r="L19" s="392" t="n">
        <f aca="false">(ЭКСПОРТ!L19/ЧН!L21)*1000</f>
        <v>18893.4246126097</v>
      </c>
      <c r="M19" s="392" t="n">
        <f aca="false">(ЭКСПОРТ!M19/ЧН!M21)*1000</f>
        <v>12095.5068937551</v>
      </c>
      <c r="N19" s="392" t="n">
        <f aca="false">(ЭКСПОРТ!N19/ЧН!N21)*1000</f>
        <v>9561.50553267103</v>
      </c>
      <c r="O19" s="392" t="n">
        <f aca="false">(ЭКСПОРТ!O19/ЧН!O21)*1000</f>
        <v>11933.0454945231</v>
      </c>
      <c r="P19" s="392" t="n">
        <f aca="false">(ЭКСПОРТ!P19/ЧН!P21)*1000</f>
        <v>15624.4312326595</v>
      </c>
      <c r="Q19" s="392" t="n">
        <f aca="false">(ЭКСПОРТ!Q19/ЧН!Q21)*1000</f>
        <v>14534.5480359678</v>
      </c>
      <c r="R19" s="393" t="n">
        <f aca="false">(ЭКСПОРТ!R19/ЧН!R21)*1000</f>
        <v>10724.3224022126</v>
      </c>
    </row>
    <row r="20" customFormat="false" ht="15.75" hidden="false" customHeight="false" outlineLevel="0" collapsed="false">
      <c r="A20" s="232" t="n">
        <v>19</v>
      </c>
      <c r="B20" s="112" t="s">
        <v>21</v>
      </c>
      <c r="C20" s="369" t="n">
        <f aca="false">(ЭКСПОРТ!C20/ЧН!C22)*1000</f>
        <v>1475.59171597633</v>
      </c>
      <c r="D20" s="370" t="n">
        <f aca="false">(ЭКСПОРТ!D20/ЧН!D22)*1000</f>
        <v>1727.79369627507</v>
      </c>
      <c r="E20" s="370" t="n">
        <f aca="false">(ЭКСПОРТ!E20/ЧН!E22)*1000</f>
        <v>1764.06926406926</v>
      </c>
      <c r="F20" s="370" t="n">
        <f aca="false">(ЭКСПОРТ!F20/ЧН!F22)*1000</f>
        <v>2029.95658465991</v>
      </c>
      <c r="G20" s="370" t="n">
        <f aca="false">(ЭКСПОРТ!G20/ЧН!G22)*1000</f>
        <v>1465.21106259098</v>
      </c>
      <c r="H20" s="370" t="n">
        <f aca="false">(ЭКСПОРТ!H20/ЧН!H22)*1000</f>
        <v>2217.57387247278</v>
      </c>
      <c r="I20" s="370" t="n">
        <f aca="false">(ЭКСПОРТ!I20/ЧН!I22)*1000</f>
        <v>2278.75</v>
      </c>
      <c r="J20" s="370" t="n">
        <f aca="false">(ЭКСПОРТ!J20/ЧН!J22)*1000</f>
        <v>1928.7284144427</v>
      </c>
      <c r="K20" s="370" t="n">
        <f aca="false">(ЭКСПОРТ!K20/ЧН!K22)*1000</f>
        <v>1688.95899053628</v>
      </c>
      <c r="L20" s="370" t="n">
        <f aca="false">(ЭКСПОРТ!L20/ЧН!L22)*1000</f>
        <v>1579.14691943128</v>
      </c>
      <c r="M20" s="370" t="n">
        <f aca="false">(ЭКСПОРТ!M20/ЧН!M22)*1000</f>
        <v>1095.39682539683</v>
      </c>
      <c r="N20" s="370" t="n">
        <f aca="false">(ЭКСПОРТ!N20/ЧН!N22)*1000</f>
        <v>1068.26156299841</v>
      </c>
      <c r="O20" s="370" t="n">
        <f aca="false">(ЭКСПОРТ!O20/ЧН!O22)*1000</f>
        <v>1705.78778135048</v>
      </c>
      <c r="P20" s="370" t="n">
        <f aca="false">(ЭКСПОРТ!P20/ЧН!P22)*1000</f>
        <v>1981.87702265372</v>
      </c>
      <c r="Q20" s="370" t="n">
        <f aca="false">(ЭКСПОРТ!Q20/ЧН!Q22)*1000</f>
        <v>1615.47231270358</v>
      </c>
      <c r="R20" s="371" t="n">
        <f aca="false">(ЭКСПОРТ!R20/ЧН!R22)*1000</f>
        <v>1141.21510673235</v>
      </c>
    </row>
    <row r="21" customFormat="false" ht="15.75" hidden="false" customHeight="true" outlineLevel="0" collapsed="false">
      <c r="A21" s="238" t="n">
        <v>20</v>
      </c>
      <c r="B21" s="106" t="s">
        <v>22</v>
      </c>
      <c r="C21" s="372" t="n">
        <f aca="false">(ЭКСПОРТ!C21/ЧН!C23)*1000</f>
        <v>723.052959501558</v>
      </c>
      <c r="D21" s="373" t="n">
        <f aca="false">(ЭКСПОРТ!D21/ЧН!D23)*1000</f>
        <v>850.862944162437</v>
      </c>
      <c r="E21" s="373" t="n">
        <f aca="false">(ЭКСПОРТ!E21/ЧН!E23)*1000</f>
        <v>1104.92307692308</v>
      </c>
      <c r="F21" s="373" t="n">
        <f aca="false">(ЭКСПОРТ!F21/ЧН!F23)*1000</f>
        <v>1233.36776859504</v>
      </c>
      <c r="G21" s="373" t="n">
        <f aca="false">(ЭКСПОРТ!G21/ЧН!G23)*1000</f>
        <v>824.608967674661</v>
      </c>
      <c r="H21" s="373" t="n">
        <f aca="false">(ЭКСПОРТ!H21/ЧН!H23)*1000</f>
        <v>1157.06340378198</v>
      </c>
      <c r="I21" s="373" t="n">
        <f aca="false">(ЭКСПОРТ!I21/ЧН!I23)*1000</f>
        <v>2749.21348314607</v>
      </c>
      <c r="J21" s="373" t="n">
        <f aca="false">(ЭКСПОРТ!J21/ЧН!J23)*1000</f>
        <v>2754.54545454545</v>
      </c>
      <c r="K21" s="373" t="n">
        <f aca="false">(ЭКСПОРТ!K21/ЧН!K23)*1000</f>
        <v>4098.50917431193</v>
      </c>
      <c r="L21" s="373" t="n">
        <f aca="false">(ЭКСПОРТ!L21/ЧН!L23)*1000</f>
        <v>3760.30092592593</v>
      </c>
      <c r="M21" s="373" t="n">
        <f aca="false">(ЭКСПОРТ!M21/ЧН!M23)*1000</f>
        <v>1954.02567094516</v>
      </c>
      <c r="N21" s="373" t="n">
        <f aca="false">(ЭКСПОРТ!N21/ЧН!N23)*1000</f>
        <v>986.588235294118</v>
      </c>
      <c r="O21" s="373" t="n">
        <f aca="false">(ЭКСПОРТ!O21/ЧН!O23)*1000</f>
        <v>1164.0903686088</v>
      </c>
      <c r="P21" s="373" t="n">
        <f aca="false">(ЭКСПОРТ!P21/ЧН!P23)*1000</f>
        <v>1232.04819277108</v>
      </c>
      <c r="Q21" s="373" t="n">
        <f aca="false">(ЭКСПОРТ!Q21/ЧН!Q23)*1000</f>
        <v>1221.55907429963</v>
      </c>
      <c r="R21" s="374" t="n">
        <f aca="false">(ЭКСПОРТ!R21/ЧН!R23)*1000</f>
        <v>1012.77641277641</v>
      </c>
    </row>
    <row r="22" customFormat="false" ht="15.75" hidden="false" customHeight="true" outlineLevel="0" collapsed="false">
      <c r="A22" s="238" t="n">
        <v>21</v>
      </c>
      <c r="B22" s="106" t="s">
        <v>23</v>
      </c>
      <c r="C22" s="372" t="n">
        <f aca="false">(ЭКСПОРТ!C22/ЧН!C24)*1000</f>
        <v>808.736349453978</v>
      </c>
      <c r="D22" s="373" t="n">
        <f aca="false">(ЭКСПОРТ!D22/ЧН!D24)*1000</f>
        <v>1224.55460883036</v>
      </c>
      <c r="E22" s="373" t="n">
        <f aca="false">(ЭКСПОРТ!E22/ЧН!E24)*1000</f>
        <v>1099.609375</v>
      </c>
      <c r="F22" s="373" t="n">
        <f aca="false">(ЭКСПОРТ!F22/ЧН!F24)*1000</f>
        <v>1886.47798742138</v>
      </c>
      <c r="G22" s="373" t="n">
        <f aca="false">(ЭКСПОРТ!G22/ЧН!G24)*1000</f>
        <v>3238.19334389857</v>
      </c>
      <c r="H22" s="373" t="n">
        <f aca="false">(ЭКСПОРТ!H22/ЧН!H24)*1000</f>
        <v>4497.63265306123</v>
      </c>
      <c r="I22" s="373" t="n">
        <f aca="false">(ЭКСПОРТ!I22/ЧН!I24)*1000</f>
        <v>4092.33305853256</v>
      </c>
      <c r="J22" s="373" t="n">
        <f aca="false">(ЭКСПОРТ!J22/ЧН!J24)*1000</f>
        <v>2316.13976705491</v>
      </c>
      <c r="K22" s="373" t="n">
        <f aca="false">(ЭКСПОРТ!K22/ЧН!K24)*1000</f>
        <v>1916.10738255034</v>
      </c>
      <c r="L22" s="373" t="n">
        <f aca="false">(ЭКСПОРТ!L22/ЧН!L24)*1000</f>
        <v>1946.40743871513</v>
      </c>
      <c r="M22" s="373" t="n">
        <f aca="false">(ЭКСПОРТ!M22/ЧН!M24)*1000</f>
        <v>1744.46337308348</v>
      </c>
      <c r="N22" s="373" t="n">
        <f aca="false">(ЭКСПОРТ!N22/ЧН!N24)*1000</f>
        <v>1791.08061749571</v>
      </c>
      <c r="O22" s="373" t="n">
        <f aca="false">(ЭКСПОРТ!O22/ЧН!O24)*1000</f>
        <v>2083.4632034632</v>
      </c>
      <c r="P22" s="373" t="n">
        <f aca="false">(ЭКСПОРТ!P22/ЧН!P24)*1000</f>
        <v>2585.92657342657</v>
      </c>
      <c r="Q22" s="373" t="n">
        <f aca="false">(ЭКСПОРТ!Q22/ЧН!Q24)*1000</f>
        <v>2236.97183098592</v>
      </c>
      <c r="R22" s="374" t="n">
        <f aca="false">(ЭКСПОРТ!R22/ЧН!R24)*1000</f>
        <v>1851.55279503106</v>
      </c>
    </row>
    <row r="23" customFormat="false" ht="15.75" hidden="false" customHeight="true" outlineLevel="0" collapsed="false">
      <c r="A23" s="238" t="n">
        <v>22</v>
      </c>
      <c r="B23" s="106" t="s">
        <v>24</v>
      </c>
      <c r="C23" s="372" t="n">
        <f aca="false">(ЭКСПОРТ!C23/ЧН!C25)*1000</f>
        <v>2462.02429149798</v>
      </c>
      <c r="D23" s="373" t="n">
        <f aca="false">(ЭКСПОРТ!D23/ЧН!D25)*1000</f>
        <v>1954.25101214575</v>
      </c>
      <c r="E23" s="373" t="n">
        <f aca="false">(ЭКСПОРТ!E23/ЧН!E25)*1000</f>
        <v>2384.03908794788</v>
      </c>
      <c r="F23" s="373" t="n">
        <f aca="false">(ЭКСПОРТ!F23/ЧН!F25)*1000</f>
        <v>3720.60506950123</v>
      </c>
      <c r="G23" s="373" t="n">
        <f aca="false">(ЭКСПОРТ!G23/ЧН!G25)*1000</f>
        <v>1921.83908045977</v>
      </c>
      <c r="H23" s="373" t="n">
        <f aca="false">(ЭКСПОРТ!H23/ЧН!H25)*1000</f>
        <v>3030.47460449625</v>
      </c>
      <c r="I23" s="373" t="n">
        <f aca="false">(ЭКСПОРТ!I23/ЧН!I25)*1000</f>
        <v>3666.52754590985</v>
      </c>
      <c r="J23" s="373" t="n">
        <f aca="false">(ЭКСПОРТ!J23/ЧН!J25)*1000</f>
        <v>3706.52173913043</v>
      </c>
      <c r="K23" s="373" t="n">
        <f aca="false">(ЭКСПОРТ!K23/ЧН!K25)*1000</f>
        <v>3441.57585917854</v>
      </c>
      <c r="L23" s="373" t="n">
        <f aca="false">(ЭКСПОРТ!L23/ЧН!L25)*1000</f>
        <v>2970.86481947943</v>
      </c>
      <c r="M23" s="373" t="n">
        <f aca="false">(ЭКСПОРТ!M23/ЧН!M25)*1000</f>
        <v>2827.52525252525</v>
      </c>
      <c r="N23" s="373" t="n">
        <f aca="false">(ЭКСПОРТ!N23/ЧН!N25)*1000</f>
        <v>2433.69932432432</v>
      </c>
      <c r="O23" s="373" t="n">
        <f aca="false">(ЭКСПОРТ!O23/ЧН!O25)*1000</f>
        <v>2905.01274426508</v>
      </c>
      <c r="P23" s="373" t="n">
        <f aca="false">(ЭКСПОРТ!P23/ЧН!P25)*1000</f>
        <v>4033.3904109589</v>
      </c>
      <c r="Q23" s="373" t="n">
        <f aca="false">(ЭКСПОРТ!Q23/ЧН!Q25)*1000</f>
        <v>3712.84482758621</v>
      </c>
      <c r="R23" s="374" t="n">
        <f aca="false">(ЭКСПОРТ!R23/ЧН!R25)*1000</f>
        <v>3664.72632493484</v>
      </c>
    </row>
    <row r="24" customFormat="false" ht="15.75" hidden="false" customHeight="true" outlineLevel="0" collapsed="false">
      <c r="A24" s="238" t="n">
        <v>23</v>
      </c>
      <c r="B24" s="106" t="s">
        <v>25</v>
      </c>
      <c r="C24" s="372" t="n">
        <f aca="false">(ЭКСПОРТ!C24/ЧН!C26)*1000</f>
        <v>918.269230769231</v>
      </c>
      <c r="D24" s="373" t="n">
        <f aca="false">(ЭКСПОРТ!D24/ЧН!D26)*1000</f>
        <v>1327.55319148936</v>
      </c>
      <c r="E24" s="373" t="n">
        <f aca="false">(ЭКСПОРТ!E24/ЧН!E26)*1000</f>
        <v>637.886872998933</v>
      </c>
      <c r="F24" s="373" t="n">
        <f aca="false">(ЭКСПОРТ!F24/ЧН!F26)*1000</f>
        <v>743.970117395945</v>
      </c>
      <c r="G24" s="373" t="n">
        <f aca="false">(ЭКСПОРТ!G24/ЧН!G26)*1000</f>
        <v>599.57310565635</v>
      </c>
      <c r="H24" s="373" t="n">
        <f aca="false">(ЭКСПОРТ!H24/ЧН!H26)*1000</f>
        <v>668.365180467091</v>
      </c>
      <c r="I24" s="373" t="n">
        <f aca="false">(ЭКСПОРТ!I24/ЧН!I26)*1000</f>
        <v>1339.07074973601</v>
      </c>
      <c r="J24" s="373" t="n">
        <f aca="false">(ЭКСПОРТ!J24/ЧН!J26)*1000</f>
        <v>1931.09947643979</v>
      </c>
      <c r="K24" s="373" t="n">
        <f aca="false">(ЭКСПОРТ!K24/ЧН!K26)*1000</f>
        <v>1590.55036344756</v>
      </c>
      <c r="L24" s="373" t="n">
        <f aca="false">(ЭКСПОРТ!L24/ЧН!L26)*1000</f>
        <v>3814.65428276574</v>
      </c>
      <c r="M24" s="373" t="n">
        <f aca="false">(ЭКСПОРТ!M24/ЧН!M26)*1000</f>
        <v>2809.3237704918</v>
      </c>
      <c r="N24" s="373" t="n">
        <f aca="false">(ЭКСПОРТ!N24/ЧН!N26)*1000</f>
        <v>1256.49087221095</v>
      </c>
      <c r="O24" s="373" t="n">
        <f aca="false">(ЭКСПОРТ!O24/ЧН!O26)*1000</f>
        <v>1275.6783919598</v>
      </c>
      <c r="P24" s="373" t="n">
        <f aca="false">(ЭКСПОРТ!P24/ЧН!P26)*1000</f>
        <v>1996.00798403194</v>
      </c>
      <c r="Q24" s="373" t="n">
        <f aca="false">(ЭКСПОРТ!Q24/ЧН!Q26)*1000</f>
        <v>1489.63474827246</v>
      </c>
      <c r="R24" s="374" t="n">
        <f aca="false">(ЭКСПОРТ!R24/ЧН!R26)*1000</f>
        <v>1684.10206084396</v>
      </c>
    </row>
    <row r="25" customFormat="false" ht="15.75" hidden="false" customHeight="true" outlineLevel="0" collapsed="false">
      <c r="A25" s="238" t="n">
        <v>24</v>
      </c>
      <c r="B25" s="106" t="s">
        <v>26</v>
      </c>
      <c r="C25" s="372" t="n">
        <f aca="false">(ЭКСПОРТ!C25/ЧН!C27)*1000</f>
        <v>3589.73293768546</v>
      </c>
      <c r="D25" s="373" t="n">
        <f aca="false">(ЭКСПОРТ!D25/ЧН!D27)*1000</f>
        <v>4154.25790754258</v>
      </c>
      <c r="E25" s="373" t="n">
        <f aca="false">(ЭКСПОРТ!E25/ЧН!E27)*1000</f>
        <v>5052.0757020757</v>
      </c>
      <c r="F25" s="373" t="n">
        <f aca="false">(ЭКСПОРТ!F25/ЧН!F27)*1000</f>
        <v>7082.18003674219</v>
      </c>
      <c r="G25" s="373" t="n">
        <f aca="false">(ЭКСПОРТ!G25/ЧН!G27)*1000</f>
        <v>4388.48039215686</v>
      </c>
      <c r="H25" s="373" t="n">
        <f aca="false">(ЭКСПОРТ!H25/ЧН!H27)*1000</f>
        <v>5785.92204770215</v>
      </c>
      <c r="I25" s="373" t="n">
        <f aca="false">(ЭКСПОРТ!I25/ЧН!I27)*1000</f>
        <v>9021.62629757786</v>
      </c>
      <c r="J25" s="373" t="n">
        <f aca="false">(ЭКСПОРТ!J25/ЧН!J27)*1000</f>
        <v>9232.43860651057</v>
      </c>
      <c r="K25" s="373" t="n">
        <f aca="false">(ЭКСПОРТ!K25/ЧН!K27)*1000</f>
        <v>7730.66893424036</v>
      </c>
      <c r="L25" s="373" t="n">
        <f aca="false">(ЭКСПОРТ!L25/ЧН!L27)*1000</f>
        <v>8878.15315315315</v>
      </c>
      <c r="M25" s="373" t="n">
        <f aca="false">(ЭКСПОРТ!M25/ЧН!M27)*1000</f>
        <v>5623.8898257448</v>
      </c>
      <c r="N25" s="373" t="n">
        <f aca="false">(ЭКСПОРТ!N25/ЧН!N27)*1000</f>
        <v>2683.37053571429</v>
      </c>
      <c r="O25" s="373" t="n">
        <f aca="false">(ЭКСПОРТ!O25/ЧН!O27)*1000</f>
        <v>3116.26240352811</v>
      </c>
      <c r="P25" s="373" t="n">
        <f aca="false">(ЭКСПОРТ!P25/ЧН!P27)*1000</f>
        <v>3848.64718614719</v>
      </c>
      <c r="Q25" s="373" t="n">
        <f aca="false">(ЭКСПОРТ!Q25/ЧН!Q27)*1000</f>
        <v>3651.17270788913</v>
      </c>
      <c r="R25" s="374" t="n">
        <f aca="false">(ЭКСПОРТ!R25/ЧН!R27)*1000</f>
        <v>2851.92815636556</v>
      </c>
    </row>
    <row r="26" customFormat="false" ht="15.75" hidden="false" customHeight="true" outlineLevel="0" collapsed="false">
      <c r="A26" s="238" t="n">
        <v>25</v>
      </c>
      <c r="B26" s="106" t="s">
        <v>27</v>
      </c>
      <c r="C26" s="372" t="n">
        <f aca="false">(ЭКСПОРТ!C26/ЧН!C28)*1000</f>
        <v>1425.26817640048</v>
      </c>
      <c r="D26" s="373" t="n">
        <f aca="false">(ЭКСПОРТ!D26/ЧН!D28)*1000</f>
        <v>2405.43981481482</v>
      </c>
      <c r="E26" s="373" t="n">
        <f aca="false">(ЭКСПОРТ!E26/ЧН!E28)*1000</f>
        <v>2475.7292882147</v>
      </c>
      <c r="F26" s="373" t="n">
        <f aca="false">(ЭКСПОРТ!F26/ЧН!F28)*1000</f>
        <v>2711.98589894242</v>
      </c>
      <c r="G26" s="373" t="n">
        <f aca="false">(ЭКСПОРТ!G26/ЧН!G28)*1000</f>
        <v>1946.97508896797</v>
      </c>
      <c r="H26" s="373" t="n">
        <f aca="false">(ЭКСПОРТ!H26/ЧН!H28)*1000</f>
        <v>2245.96977329975</v>
      </c>
      <c r="I26" s="373" t="n">
        <f aca="false">(ЭКСПОРТ!I26/ЧН!I28)*1000</f>
        <v>3529.44162436548</v>
      </c>
      <c r="J26" s="373" t="n">
        <f aca="false">(ЭКСПОРТ!J26/ЧН!J28)*1000</f>
        <v>2308.97435897436</v>
      </c>
      <c r="K26" s="373" t="n">
        <f aca="false">(ЭКСПОРТ!K26/ЧН!K28)*1000</f>
        <v>3026.97795071336</v>
      </c>
      <c r="L26" s="373" t="n">
        <f aca="false">(ЭКСПОРТ!L26/ЧН!L28)*1000</f>
        <v>2977.54569190601</v>
      </c>
      <c r="M26" s="373" t="n">
        <f aca="false">(ЭКСПОРТ!M26/ЧН!M28)*1000</f>
        <v>2894.48818897638</v>
      </c>
      <c r="N26" s="373" t="n">
        <f aca="false">(ЭКСПОРТ!N26/ЧН!N28)*1000</f>
        <v>3257.06737120211</v>
      </c>
      <c r="O26" s="373" t="n">
        <f aca="false">(ЭКСПОРТ!O26/ЧН!O28)*1000</f>
        <v>4632.62599469496</v>
      </c>
      <c r="P26" s="373" t="n">
        <f aca="false">(ЭКСПОРТ!P26/ЧН!P28)*1000</f>
        <v>4877.80748663102</v>
      </c>
      <c r="Q26" s="373" t="n">
        <f aca="false">(ЭКСПОРТ!Q26/ЧН!Q28)*1000</f>
        <v>5500.80971659919</v>
      </c>
      <c r="R26" s="374" t="n">
        <f aca="false">(ЭКСПОРТ!R26/ЧН!R28)*1000</f>
        <v>6451.56889495225</v>
      </c>
    </row>
    <row r="27" customFormat="false" ht="15.75" hidden="false" customHeight="true" outlineLevel="0" collapsed="false">
      <c r="A27" s="238" t="n">
        <v>26</v>
      </c>
      <c r="B27" s="106" t="s">
        <v>28</v>
      </c>
      <c r="C27" s="372" t="n">
        <f aca="false">(ЭКСПОРТ!C27/ЧН!C29)*1000</f>
        <v>1146.54654654655</v>
      </c>
      <c r="D27" s="373" t="n">
        <f aca="false">(ЭКСПОРТ!D27/ЧН!D29)*1000</f>
        <v>1253.23308270677</v>
      </c>
      <c r="E27" s="373" t="n">
        <f aca="false">(ЭКСПОРТ!E27/ЧН!E29)*1000</f>
        <v>1415.67732115677</v>
      </c>
      <c r="F27" s="373" t="n">
        <f aca="false">(ЭКСПОРТ!F27/ЧН!F29)*1000</f>
        <v>2034.0490797546</v>
      </c>
      <c r="G27" s="373" t="n">
        <f aca="false">(ЭКСПОРТ!G27/ЧН!G29)*1000</f>
        <v>1124.61300309598</v>
      </c>
      <c r="H27" s="373" t="n">
        <f aca="false">(ЭКСПОРТ!H27/ЧН!H29)*1000</f>
        <v>1621.32701421801</v>
      </c>
      <c r="I27" s="373" t="n">
        <f aca="false">(ЭКСПОРТ!I27/ЧН!I29)*1000</f>
        <v>2091.11111111111</v>
      </c>
      <c r="J27" s="373" t="n">
        <f aca="false">(ЭКСПОРТ!J27/ЧН!J29)*1000</f>
        <v>2198.08306709265</v>
      </c>
      <c r="K27" s="373" t="n">
        <f aca="false">(ЭКСПОРТ!K27/ЧН!K29)*1000</f>
        <v>2044.14125200642</v>
      </c>
      <c r="L27" s="373" t="n">
        <f aca="false">(ЭКСПОРТ!L27/ЧН!L29)*1000</f>
        <v>2090.7915993538</v>
      </c>
      <c r="M27" s="373" t="n">
        <f aca="false">(ЭКСПОРТ!M27/ЧН!M29)*1000</f>
        <v>1688.47402597403</v>
      </c>
      <c r="N27" s="373" t="n">
        <f aca="false">(ЭКСПОРТ!N27/ЧН!N29)*1000</f>
        <v>1529.85318107667</v>
      </c>
      <c r="O27" s="373" t="n">
        <f aca="false">(ЭКСПОРТ!O27/ЧН!O29)*1000</f>
        <v>1740.59405940594</v>
      </c>
      <c r="P27" s="373" t="n">
        <f aca="false">(ЭКСПОРТ!P27/ЧН!P29)*1000</f>
        <v>2238.5</v>
      </c>
      <c r="Q27" s="373" t="n">
        <f aca="false">(ЭКСПОРТ!Q27/ЧН!Q29)*1000</f>
        <v>2680.56951423786</v>
      </c>
      <c r="R27" s="374" t="n">
        <f aca="false">(ЭКСПОРТ!R27/ЧН!R29)*1000</f>
        <v>2278.5472972973</v>
      </c>
    </row>
    <row r="28" customFormat="false" ht="15.75" hidden="false" customHeight="true" outlineLevel="0" collapsed="false">
      <c r="A28" s="238" t="n">
        <v>27</v>
      </c>
      <c r="B28" s="106" t="s">
        <v>29</v>
      </c>
      <c r="C28" s="372" t="n">
        <f aca="false">(ЭКСПОРТ!C28/ЧН!C30)*1000</f>
        <v>557.836338418863</v>
      </c>
      <c r="D28" s="373" t="n">
        <f aca="false">(ЭКСПОРТ!D28/ЧН!D30)*1000</f>
        <v>633.241379310345</v>
      </c>
      <c r="E28" s="373" t="n">
        <f aca="false">(ЭКСПОРТ!E28/ЧН!E30)*1000</f>
        <v>370.168067226891</v>
      </c>
      <c r="F28" s="373" t="n">
        <f aca="false">(ЭКСПОРТ!F28/ЧН!F30)*1000</f>
        <v>319.263456090652</v>
      </c>
      <c r="G28" s="373" t="n">
        <f aca="false">(ЭКСПОРТ!G28/ЧН!G30)*1000</f>
        <v>87.3563218390805</v>
      </c>
      <c r="H28" s="373" t="n">
        <f aca="false">(ЭКСПОРТ!H28/ЧН!H30)*1000</f>
        <v>95.9761549925484</v>
      </c>
      <c r="I28" s="373" t="n">
        <f aca="false">(ЭКСПОРТ!I28/ЧН!I30)*1000</f>
        <v>100.749625187406</v>
      </c>
      <c r="J28" s="373" t="n">
        <f aca="false">(ЭКСПОРТ!J28/ЧН!J30)*1000</f>
        <v>193.957703927492</v>
      </c>
      <c r="K28" s="373" t="n">
        <f aca="false">(ЭКСПОРТ!K28/ЧН!K30)*1000</f>
        <v>407.914764079148</v>
      </c>
      <c r="L28" s="373" t="n">
        <f aca="false">(ЭКСПОРТ!L28/ЧН!L30)*1000</f>
        <v>453.763440860215</v>
      </c>
      <c r="M28" s="373" t="n">
        <f aca="false">(ЭКСПОРТ!M28/ЧН!M30)*1000</f>
        <v>319.659442724458</v>
      </c>
      <c r="N28" s="373" t="n">
        <f aca="false">(ЭКСПОРТ!N28/ЧН!N30)*1000</f>
        <v>191.588785046729</v>
      </c>
      <c r="O28" s="373" t="n">
        <f aca="false">(ЭКСПОРТ!O28/ЧН!O30)*1000</f>
        <v>335.691823899371</v>
      </c>
      <c r="P28" s="373" t="n">
        <f aca="false">(ЭКСПОРТ!P28/ЧН!P30)*1000</f>
        <v>450</v>
      </c>
      <c r="Q28" s="373" t="n">
        <f aca="false">(ЭКСПОРТ!Q28/ЧН!Q30)*1000</f>
        <v>432.428115015974</v>
      </c>
      <c r="R28" s="374" t="n">
        <f aca="false">(ЭКСПОРТ!R28/ЧН!R30)*1000</f>
        <v>336.290322580645</v>
      </c>
    </row>
    <row r="29" customFormat="false" ht="15.75" hidden="false" customHeight="true" outlineLevel="0" collapsed="false">
      <c r="A29" s="243" t="n">
        <v>28</v>
      </c>
      <c r="B29" s="108" t="s">
        <v>30</v>
      </c>
      <c r="C29" s="382" t="n">
        <f aca="false">(ЭКСПОРТ!C29/ЧН!C31)*1000</f>
        <v>1043.5391470401</v>
      </c>
      <c r="D29" s="380" t="n">
        <f aca="false">(ЭКСПОРТ!D29/ЧН!D31)*1000</f>
        <v>2765.05129884305</v>
      </c>
      <c r="E29" s="380" t="n">
        <f aca="false">(ЭКСПОРТ!E29/ЧН!E31)*1000</f>
        <v>3893.98381098228</v>
      </c>
      <c r="F29" s="380" t="n">
        <f aca="false">(ЭКСПОРТ!F29/ЧН!F31)*1000</f>
        <v>5177.93345008757</v>
      </c>
      <c r="G29" s="380" t="n">
        <f aca="false">(ЭКСПОРТ!G29/ЧН!G31)*1000</f>
        <v>2933.0423395897</v>
      </c>
      <c r="H29" s="380" t="n">
        <f aca="false">(ЭКСПОРТ!H29/ЧН!H31)*1000</f>
        <v>2413.88038375179</v>
      </c>
      <c r="I29" s="380" t="n">
        <f aca="false">(ЭКСПОРТ!I29/ЧН!I31)*1000</f>
        <v>4301.33252574198</v>
      </c>
      <c r="J29" s="380" t="n">
        <f aca="false">(ЭКСПОРТ!J29/ЧН!J31)*1000</f>
        <v>4650.5568814638</v>
      </c>
      <c r="K29" s="380" t="n">
        <f aca="false">(ЭКСПОРТ!K29/ЧН!K31)*1000</f>
        <v>4327.59158222915</v>
      </c>
      <c r="L29" s="380" t="n">
        <f aca="false">(ЭКСПОРТ!L29/ЧН!L31)*1000</f>
        <v>4300.21186440678</v>
      </c>
      <c r="M29" s="380" t="n">
        <f aca="false">(ЭКСПОРТ!M29/ЧН!M31)*1000</f>
        <v>3009.33792575584</v>
      </c>
      <c r="N29" s="380" t="n">
        <f aca="false">(ЭКСПОРТ!N29/ЧН!N31)*1000</f>
        <v>2991.82127981825</v>
      </c>
      <c r="O29" s="380" t="n">
        <f aca="false">(ЭКСПОРТ!O29/ЧН!O31)*1000</f>
        <v>4076.04633781764</v>
      </c>
      <c r="P29" s="380" t="n">
        <f aca="false">(ЭКСПОРТ!P29/ЧН!P31)*1000</f>
        <v>4933.91530460624</v>
      </c>
      <c r="Q29" s="380" t="n">
        <f aca="false">(ЭКСПОРТ!Q29/ЧН!Q31)*1000</f>
        <v>5125.63912560208</v>
      </c>
      <c r="R29" s="381" t="n">
        <f aca="false">(ЭКСПОРТ!R29/ЧН!R31)*1000</f>
        <v>3903.67756315007</v>
      </c>
    </row>
    <row r="30" customFormat="false" ht="15.75" hidden="false" customHeight="true" outlineLevel="0" collapsed="false">
      <c r="A30" s="249" t="n">
        <v>29</v>
      </c>
      <c r="B30" s="114" t="s">
        <v>31</v>
      </c>
      <c r="C30" s="369" t="n">
        <f aca="false">(ЭКСПОРТ!C30/ЧН!C32)*1000</f>
        <v>7.02947845804989</v>
      </c>
      <c r="D30" s="370" t="n">
        <f aca="false">(ЭКСПОРТ!D30/ЧН!D32)*1000</f>
        <v>14.8984198645598</v>
      </c>
      <c r="E30" s="370" t="n">
        <f aca="false">(ЭКСПОРТ!E30/ЧН!E32)*1000</f>
        <v>20.4081632653061</v>
      </c>
      <c r="F30" s="370" t="n">
        <f aca="false">(ЭКСПОРТ!F30/ЧН!F32)*1000</f>
        <v>33.3333333333333</v>
      </c>
      <c r="G30" s="370" t="n">
        <f aca="false">(ЭКСПОРТ!G30/ЧН!G32)*1000</f>
        <v>22.1218961625282</v>
      </c>
      <c r="H30" s="370" t="n">
        <f aca="false">(ЭКСПОРТ!H30/ЧН!H32)*1000</f>
        <v>20.4545454545455</v>
      </c>
      <c r="I30" s="370" t="n">
        <f aca="false">(ЭКСПОРТ!I30/ЧН!I32)*1000</f>
        <v>19.4130925507901</v>
      </c>
      <c r="J30" s="370" t="n">
        <f aca="false">(ЭКСПОРТ!J30/ЧН!J32)*1000</f>
        <v>21.3483146067416</v>
      </c>
      <c r="K30" s="370" t="n">
        <f aca="false">(ЭКСПОРТ!K30/ЧН!K32)*1000</f>
        <v>18.609865470852</v>
      </c>
      <c r="L30" s="370" t="n">
        <f aca="false">(ЭКСПОРТ!L30/ЧН!L32)*1000</f>
        <v>30.7349665924276</v>
      </c>
      <c r="M30" s="370" t="n">
        <f aca="false">(ЭКСПОРТ!M30/ЧН!M32)*1000</f>
        <v>70.9534368070953</v>
      </c>
      <c r="N30" s="370" t="n">
        <f aca="false">(ЭКСПОРТ!N30/ЧН!N32)*1000</f>
        <v>52.6431718061674</v>
      </c>
      <c r="O30" s="370" t="n">
        <f aca="false">(ЭКСПОРТ!O30/ЧН!O32)*1000</f>
        <v>85.2422907488987</v>
      </c>
      <c r="P30" s="370" t="n">
        <f aca="false">(ЭКСПОРТ!P30/ЧН!P32)*1000</f>
        <v>88.7912087912088</v>
      </c>
      <c r="Q30" s="370" t="n">
        <f aca="false">(ЭКСПОРТ!Q30/ЧН!Q32)*1000</f>
        <v>61.7710583153348</v>
      </c>
      <c r="R30" s="371" t="n">
        <f aca="false">(ЭКСПОРТ!R30/ЧН!R32)*1000</f>
        <v>54.6436285097192</v>
      </c>
    </row>
    <row r="31" customFormat="false" ht="15.75" hidden="false" customHeight="true" outlineLevel="0" collapsed="false">
      <c r="A31" s="251" t="n">
        <v>30</v>
      </c>
      <c r="B31" s="116" t="s">
        <v>32</v>
      </c>
      <c r="C31" s="372" t="n">
        <f aca="false">(ЭКСПОРТ!C31/ЧН!C33)*1000</f>
        <v>505.442176870748</v>
      </c>
      <c r="D31" s="373" t="n">
        <f aca="false">(ЭКСПОРТ!D31/ЧН!D33)*1000</f>
        <v>395.847750865052</v>
      </c>
      <c r="E31" s="373" t="n">
        <f aca="false">(ЭКСПОРТ!E31/ЧН!E33)*1000</f>
        <v>219.8606271777</v>
      </c>
      <c r="F31" s="373" t="n">
        <f aca="false">(ЭКСПОРТ!F31/ЧН!F33)*1000</f>
        <v>247.902097902098</v>
      </c>
      <c r="G31" s="373" t="n">
        <f aca="false">(ЭКСПОРТ!G31/ЧН!G33)*1000</f>
        <v>7.74647887323944</v>
      </c>
      <c r="H31" s="373" t="n">
        <f aca="false">(ЭКСПОРТ!H31/ЧН!H33)*1000</f>
        <v>107.612456747405</v>
      </c>
      <c r="I31" s="373" t="n">
        <f aca="false">(ЭКСПОРТ!I31/ЧН!I33)*1000</f>
        <v>18.815331010453</v>
      </c>
      <c r="J31" s="373" t="n">
        <f aca="false">(ЭКСПОРТ!J31/ЧН!J33)*1000</f>
        <v>2.46478873239437</v>
      </c>
      <c r="K31" s="373" t="n">
        <f aca="false">(ЭКСПОРТ!K31/ЧН!K33)*1000</f>
        <v>3.19148936170213</v>
      </c>
      <c r="L31" s="373" t="n">
        <f aca="false">(ЭКСПОРТ!L31/ЧН!L33)*1000</f>
        <v>4.98220640569395</v>
      </c>
      <c r="M31" s="373" t="n">
        <f aca="false">(ЭКСПОРТ!M31/ЧН!M33)*1000</f>
        <v>4.3010752688172</v>
      </c>
      <c r="N31" s="373" t="n">
        <f aca="false">(ЭКСПОРТ!N31/ЧН!N33)*1000</f>
        <v>5.39568345323741</v>
      </c>
      <c r="O31" s="373" t="n">
        <f aca="false">(ЭКСПОРТ!O31/ЧН!O33)*1000</f>
        <v>1.45454545454545</v>
      </c>
      <c r="P31" s="373" t="n">
        <v>0.001</v>
      </c>
      <c r="Q31" s="373" t="n">
        <f aca="false">(ЭКСПОРТ!Q31/ЧН!Q33)*1000</f>
        <v>18.8191881918819</v>
      </c>
      <c r="R31" s="374" t="n">
        <v>0.0001</v>
      </c>
    </row>
    <row r="32" customFormat="false" ht="15.75" hidden="false" customHeight="true" outlineLevel="0" collapsed="false">
      <c r="A32" s="251" t="n">
        <v>31</v>
      </c>
      <c r="B32" s="116" t="s">
        <v>33</v>
      </c>
      <c r="C32" s="378"/>
      <c r="D32" s="379"/>
      <c r="E32" s="379"/>
      <c r="F32" s="379"/>
      <c r="G32" s="379"/>
      <c r="H32" s="379"/>
      <c r="I32" s="379"/>
      <c r="J32" s="379"/>
      <c r="K32" s="379"/>
      <c r="L32" s="373" t="n">
        <f aca="false">(ЭКСПОРТ!L32/ЧН!L34)*1000</f>
        <v>51.6350210970464</v>
      </c>
      <c r="M32" s="373" t="n">
        <f aca="false">(ЭКСПОРТ!M32/ЧН!M34)*1000</f>
        <v>41.6885159937074</v>
      </c>
      <c r="N32" s="373" t="n">
        <f aca="false">(ЭКСПОРТ!N32/ЧН!N34)*1000</f>
        <v>25</v>
      </c>
      <c r="O32" s="373" t="n">
        <f aca="false">(ЭКСПОРТ!O32/ЧН!O34)*1000</f>
        <v>15.7262277951933</v>
      </c>
      <c r="P32" s="373" t="n">
        <f aca="false">(ЭКСПОРТ!P32/ЧН!P34)*1000</f>
        <v>12.4476987447699</v>
      </c>
      <c r="Q32" s="373" t="n">
        <f aca="false">(ЭКСПОРТ!Q32/ЧН!Q34)*1000</f>
        <v>17.6255230125523</v>
      </c>
      <c r="R32" s="374" t="n">
        <f aca="false">(ЭКСПОРТ!R32/ЧН!R34)*1000</f>
        <v>17.8233438485804</v>
      </c>
    </row>
    <row r="33" customFormat="false" ht="15.75" hidden="false" customHeight="true" outlineLevel="0" collapsed="false">
      <c r="A33" s="251" t="n">
        <v>32</v>
      </c>
      <c r="B33" s="116" t="s">
        <v>34</v>
      </c>
      <c r="C33" s="372" t="n">
        <f aca="false">(ЭКСПОРТ!C33/ЧН!C35)*1000</f>
        <v>277.745270138483</v>
      </c>
      <c r="D33" s="373" t="n">
        <f aca="false">(ЭКСПОРТ!D33/ЧН!D35)*1000</f>
        <v>408.850078492936</v>
      </c>
      <c r="E33" s="373" t="n">
        <f aca="false">(ЭКСПОРТ!E33/ЧН!E35)*1000</f>
        <v>661.889825524407</v>
      </c>
      <c r="F33" s="373" t="n">
        <f aca="false">(ЭКСПОРТ!F33/ЧН!F35)*1000</f>
        <v>831.511128465443</v>
      </c>
      <c r="G33" s="373" t="n">
        <f aca="false">(ЭКСПОРТ!G33/ЧН!G35)*1000</f>
        <v>623.998444185142</v>
      </c>
      <c r="H33" s="373" t="n">
        <f aca="false">(ЭКСПОРТ!H33/ЧН!H35)*1000</f>
        <v>815.391969407266</v>
      </c>
      <c r="I33" s="373" t="n">
        <f aca="false">(ЭКСПОРТ!I33/ЧН!I35)*1000</f>
        <v>1858.06207418622</v>
      </c>
      <c r="J33" s="373" t="n">
        <f aca="false">(ЭКСПОРТ!J33/ЧН!J35)*1000</f>
        <v>1840.52532833021</v>
      </c>
      <c r="K33" s="373" t="n">
        <f aca="false">(ЭКСПОРТ!K33/ЧН!K35)*1000</f>
        <v>1459.19689119171</v>
      </c>
      <c r="L33" s="373" t="n">
        <f aca="false">(ЭКСПОРТ!L33/ЧН!L35)*1000</f>
        <v>1870.16868353502</v>
      </c>
      <c r="M33" s="373" t="n">
        <f aca="false">(ЭКСПОРТ!M33/ЧН!M35)*1000</f>
        <v>1138.15741748277</v>
      </c>
      <c r="N33" s="373" t="n">
        <f aca="false">(ЭКСПОРТ!N33/ЧН!N35)*1000</f>
        <v>1003.19511757315</v>
      </c>
      <c r="O33" s="373" t="n">
        <f aca="false">(ЭКСПОРТ!O33/ЧН!O35)*1000</f>
        <v>1249.50919150455</v>
      </c>
      <c r="P33" s="373" t="n">
        <f aca="false">(ЭКСПОРТ!P33/ЧН!P35)*1000</f>
        <v>1494.63526912181</v>
      </c>
      <c r="Q33" s="373" t="n">
        <f aca="false">(ЭКСПОРТ!Q33/ЧН!Q35)*1000</f>
        <v>1306.25440451022</v>
      </c>
      <c r="R33" s="374" t="n">
        <f aca="false">(ЭКСПОРТ!R33/ЧН!R35)*1000</f>
        <v>991.836734693878</v>
      </c>
    </row>
    <row r="34" customFormat="false" ht="15.75" hidden="false" customHeight="true" outlineLevel="0" collapsed="false">
      <c r="A34" s="251" t="n">
        <v>33</v>
      </c>
      <c r="B34" s="116" t="s">
        <v>35</v>
      </c>
      <c r="C34" s="372" t="n">
        <f aca="false">(ЭКСПОРТ!C34/ЧН!C36)*1000</f>
        <v>246.360917248255</v>
      </c>
      <c r="D34" s="373" t="n">
        <f aca="false">(ЭКСПОРТ!D34/ЧН!D36)*1000</f>
        <v>315.492957746479</v>
      </c>
      <c r="E34" s="373" t="n">
        <f aca="false">(ЭКСПОРТ!E34/ЧН!E36)*1000</f>
        <v>760.965794768612</v>
      </c>
      <c r="F34" s="373" t="n">
        <f aca="false">(ЭКСПОРТ!F34/ЧН!F36)*1000</f>
        <v>1319.98001998002</v>
      </c>
      <c r="G34" s="373" t="n">
        <f aca="false">(ЭКСПОРТ!G34/ЧН!G36)*1000</f>
        <v>455.223880597015</v>
      </c>
      <c r="H34" s="373" t="n">
        <f aca="false">(ЭКСПОРТ!H34/ЧН!H36)*1000</f>
        <v>377.029702970297</v>
      </c>
      <c r="I34" s="373" t="n">
        <f aca="false">(ЭКСПОРТ!I34/ЧН!I36)*1000</f>
        <v>647.290640394089</v>
      </c>
      <c r="J34" s="373" t="n">
        <f aca="false">(ЭКСПОРТ!J34/ЧН!J36)*1000</f>
        <v>613.412228796844</v>
      </c>
      <c r="K34" s="373" t="n">
        <f aca="false">(ЭКСПОРТ!K34/ЧН!K36)*1000</f>
        <v>869.518190757129</v>
      </c>
      <c r="L34" s="373" t="n">
        <f aca="false">(ЭКСПОРТ!L34/ЧН!L36)*1000</f>
        <v>973.84916748286</v>
      </c>
      <c r="M34" s="373" t="n">
        <f aca="false">(ЭКСПОРТ!M34/ЧН!M36)*1000</f>
        <v>408.930323846909</v>
      </c>
      <c r="N34" s="373" t="n">
        <f aca="false">(ЭКСПОРТ!N34/ЧН!N36)*1000</f>
        <v>314.818449460255</v>
      </c>
      <c r="O34" s="373" t="n">
        <f aca="false">(ЭКСПОРТ!O34/ЧН!O36)*1000</f>
        <v>708.062930186824</v>
      </c>
      <c r="P34" s="373" t="n">
        <f aca="false">(ЭКСПОРТ!P34/ЧН!P36)*1000</f>
        <v>937.968441814596</v>
      </c>
      <c r="Q34" s="373" t="n">
        <f aca="false">(ЭКСПОРТ!Q34/ЧН!Q36)*1000</f>
        <v>504.27435387674</v>
      </c>
      <c r="R34" s="374" t="n">
        <f aca="false">(ЭКСПОРТ!R34/ЧН!R36)*1000</f>
        <v>658.617234468938</v>
      </c>
    </row>
    <row r="35" customFormat="false" ht="15.75" hidden="false" customHeight="true" outlineLevel="0" collapsed="false">
      <c r="A35" s="251" t="n">
        <v>34</v>
      </c>
      <c r="B35" s="116" t="s">
        <v>36</v>
      </c>
      <c r="C35" s="372" t="n">
        <f aca="false">(ЭКСПОРТ!C35/ЧН!C37)*1000</f>
        <v>788.560606060606</v>
      </c>
      <c r="D35" s="373" t="n">
        <f aca="false">(ЭКСПОРТ!D35/ЧН!D37)*1000</f>
        <v>1016.65402124431</v>
      </c>
      <c r="E35" s="373" t="n">
        <f aca="false">(ЭКСПОРТ!E35/ЧН!E37)*1000</f>
        <v>1190.49618320611</v>
      </c>
      <c r="F35" s="373" t="n">
        <f aca="false">(ЭКСПОРТ!F35/ЧН!F37)*1000</f>
        <v>1596.89536220774</v>
      </c>
      <c r="G35" s="373" t="n">
        <f aca="false">(ЭКСПОРТ!G35/ЧН!G37)*1000</f>
        <v>843.478260869565</v>
      </c>
      <c r="H35" s="373" t="n">
        <f aca="false">(ЭКСПОРТ!H35/ЧН!H37)*1000</f>
        <v>983.966244725738</v>
      </c>
      <c r="I35" s="373" t="n">
        <f aca="false">(ЭКСПОРТ!I35/ЧН!I37)*1000</f>
        <v>1346.39691714836</v>
      </c>
      <c r="J35" s="373" t="n">
        <f aca="false">(ЭКСПОРТ!J35/ЧН!J37)*1000</f>
        <v>1744.48315911731</v>
      </c>
      <c r="K35" s="373" t="n">
        <f aca="false">(ЭКСПОРТ!K35/ЧН!K37)*1000</f>
        <v>1798.87115609186</v>
      </c>
      <c r="L35" s="373" t="n">
        <f aca="false">(ЭКСПОРТ!L35/ЧН!L37)*1000</f>
        <v>1672.31130230739</v>
      </c>
      <c r="M35" s="373" t="n">
        <f aca="false">(ЭКСПОРТ!M35/ЧН!M37)*1000</f>
        <v>805.970149253731</v>
      </c>
      <c r="N35" s="373" t="n">
        <f aca="false">(ЭКСПОРТ!N35/ЧН!N37)*1000</f>
        <v>518.895463510848</v>
      </c>
      <c r="O35" s="373" t="n">
        <f aca="false">(ЭКСПОРТ!O35/ЧН!O37)*1000</f>
        <v>615.549385164617</v>
      </c>
      <c r="P35" s="373" t="n">
        <f aca="false">(ЭКСПОРТ!P35/ЧН!P37)*1000</f>
        <v>770.813397129187</v>
      </c>
      <c r="Q35" s="373" t="n">
        <f aca="false">(ЭКСПОРТ!Q35/ЧН!Q37)*1000</f>
        <v>626.455238859896</v>
      </c>
      <c r="R35" s="374" t="n">
        <f aca="false">(ЭКСПОРТ!R35/ЧН!R37)*1000</f>
        <v>762.747474747475</v>
      </c>
    </row>
    <row r="36" customFormat="false" ht="15.75" hidden="false" customHeight="true" outlineLevel="0" collapsed="false">
      <c r="A36" s="251" t="n">
        <v>35</v>
      </c>
      <c r="B36" s="116" t="s">
        <v>37</v>
      </c>
      <c r="C36" s="372" t="n">
        <f aca="false">(ЭКСПОРТ!C36/ЧН!C38)*1000</f>
        <v>419.759926131117</v>
      </c>
      <c r="D36" s="373" t="n">
        <f aca="false">(ЭКСПОРТ!D36/ЧН!D38)*1000</f>
        <v>486.082713754647</v>
      </c>
      <c r="E36" s="373" t="n">
        <f aca="false">(ЭКСПОРТ!E36/ЧН!E38)*1000</f>
        <v>693.405051449953</v>
      </c>
      <c r="F36" s="373" t="n">
        <f aca="false">(ЭКСПОРТ!F36/ЧН!F38)*1000</f>
        <v>874.500587544066</v>
      </c>
      <c r="G36" s="373" t="n">
        <f aca="false">(ЭКСПОРТ!G36/ЧН!G38)*1000</f>
        <v>582.366808109382</v>
      </c>
      <c r="H36" s="373" t="n">
        <f aca="false">(ЭКСПОРТ!H36/ЧН!H38)*1000</f>
        <v>772.046783625731</v>
      </c>
      <c r="I36" s="373" t="n">
        <f aca="false">(ЭКСПОРТ!I36/ЧН!I38)*1000</f>
        <v>1206.64319248826</v>
      </c>
      <c r="J36" s="373" t="n">
        <f aca="false">(ЭКСПОРТ!J36/ЧН!J38)*1000</f>
        <v>1343.91161259991</v>
      </c>
      <c r="K36" s="373" t="n">
        <f aca="false">(ЭКСПОРТ!K36/ЧН!K38)*1000</f>
        <v>1365.04945831371</v>
      </c>
      <c r="L36" s="373" t="n">
        <f aca="false">(ЭКСПОРТ!L36/ЧН!L38)*1000</f>
        <v>1115.04007543611</v>
      </c>
      <c r="M36" s="373" t="n">
        <f aca="false">(ЭКСПОРТ!M36/ЧН!M38)*1000</f>
        <v>1134.23040604344</v>
      </c>
      <c r="N36" s="373" t="n">
        <f aca="false">(ЭКСПОРТ!N36/ЧН!N38)*1000</f>
        <v>1310.73032380052</v>
      </c>
      <c r="O36" s="373" t="n">
        <f aca="false">(ЭКСПОРТ!O36/ЧН!O38)*1000</f>
        <v>1621.55887230514</v>
      </c>
      <c r="P36" s="373" t="n">
        <f aca="false">(ЭКСПОРТ!P36/ЧН!P38)*1000</f>
        <v>2156.19795384249</v>
      </c>
      <c r="Q36" s="373" t="n">
        <f aca="false">(ЭКСПОРТ!Q36/ЧН!Q38)*1000</f>
        <v>1971.17675083373</v>
      </c>
      <c r="R36" s="374" t="n">
        <f aca="false">(ЭКСПОРТ!R36/ЧН!R38)*1000</f>
        <v>2091.84600669536</v>
      </c>
    </row>
    <row r="37" customFormat="false" ht="15.75" hidden="false" customHeight="true" outlineLevel="0" collapsed="false">
      <c r="A37" s="256" t="n">
        <v>36</v>
      </c>
      <c r="B37" s="122" t="s">
        <v>38</v>
      </c>
      <c r="C37" s="375"/>
      <c r="D37" s="376"/>
      <c r="E37" s="376"/>
      <c r="F37" s="376"/>
      <c r="G37" s="376"/>
      <c r="H37" s="376"/>
      <c r="I37" s="376"/>
      <c r="J37" s="376"/>
      <c r="K37" s="376"/>
      <c r="L37" s="380" t="n">
        <f aca="false">(ЭКСПОРТ!L37/ЧН!L39)*1000</f>
        <v>39.8496240601504</v>
      </c>
      <c r="M37" s="380" t="n">
        <f aca="false">(ЭКСПОРТ!M37/ЧН!M39)*1000</f>
        <v>43.2692307692308</v>
      </c>
      <c r="N37" s="380" t="n">
        <f aca="false">(ЭКСПОРТ!N37/ЧН!N39)*1000</f>
        <v>13.986013986014</v>
      </c>
      <c r="O37" s="380" t="n">
        <f aca="false">(ЭКСПОРТ!O37/ЧН!O39)*1000</f>
        <v>12.5858123569794</v>
      </c>
      <c r="P37" s="380" t="n">
        <f aca="false">(ЭКСПОРТ!P37/ЧН!P39)*1000</f>
        <v>10.3837471783296</v>
      </c>
      <c r="Q37" s="380" t="n">
        <f aca="false">(ЭКСПОРТ!Q37/ЧН!Q39)*1000</f>
        <v>14.2538975501114</v>
      </c>
      <c r="R37" s="381" t="n">
        <f aca="false">(ЭКСПОРТ!R37/ЧН!R39)*1000</f>
        <v>9.21568627450981</v>
      </c>
    </row>
    <row r="38" customFormat="false" ht="15.75" hidden="false" customHeight="true" outlineLevel="0" collapsed="false">
      <c r="A38" s="249" t="n">
        <v>37</v>
      </c>
      <c r="B38" s="114" t="s">
        <v>39</v>
      </c>
      <c r="C38" s="369" t="n">
        <f aca="false">(ЭКСПОРТ!C38/ЧН!C40)*1000</f>
        <v>46.0081693278871</v>
      </c>
      <c r="D38" s="370" t="n">
        <f aca="false">(ЭКСПОРТ!D38/ЧН!D40)*1000</f>
        <v>23.3623627413858</v>
      </c>
      <c r="E38" s="370" t="n">
        <f aca="false">(ЭКСПОРТ!E38/ЧН!E40)*1000</f>
        <v>42.3843550206845</v>
      </c>
      <c r="F38" s="370" t="n">
        <f aca="false">(ЭКСПОРТ!F38/ЧН!F40)*1000</f>
        <v>105.208333333333</v>
      </c>
      <c r="G38" s="370" t="n">
        <f aca="false">(ЭКСПОРТ!G38/ЧН!G40)*1000</f>
        <v>22.3082595870206</v>
      </c>
      <c r="H38" s="370" t="n">
        <f aca="false">(ЭКСПОРТ!H38/ЧН!H40)*1000</f>
        <v>27.7968428277282</v>
      </c>
      <c r="I38" s="370" t="n">
        <f aca="false">(ЭКСПОРТ!I38/ЧН!I40)*1000</f>
        <v>26.8167860798362</v>
      </c>
      <c r="J38" s="370" t="n">
        <f aca="false">(ЭКСПОРТ!J38/ЧН!J40)*1000</f>
        <v>25.6619144602851</v>
      </c>
      <c r="K38" s="370" t="n">
        <f aca="false">(ЭКСПОРТ!K38/ЧН!K40)*1000</f>
        <v>14.17004048583</v>
      </c>
      <c r="L38" s="370" t="n">
        <f aca="false">(ЭКСПОРТ!L38/ЧН!L40)*1000</f>
        <v>17.123745819398</v>
      </c>
      <c r="M38" s="370" t="n">
        <f aca="false">(ЭКСПОРТ!M38/ЧН!M40)*1000</f>
        <v>18.3747927031509</v>
      </c>
      <c r="N38" s="370" t="n">
        <f aca="false">(ЭКСПОРТ!N38/ЧН!N40)*1000</f>
        <v>15.5489809335963</v>
      </c>
      <c r="O38" s="370" t="n">
        <f aca="false">(ЭКСПОРТ!O38/ЧН!O40)*1000</f>
        <v>18.0483028720627</v>
      </c>
      <c r="P38" s="370" t="n">
        <f aca="false">(ЭКСПОРТ!P38/ЧН!P40)*1000</f>
        <v>20.8036292935839</v>
      </c>
      <c r="Q38" s="370" t="n">
        <f aca="false">(ЭКСПОРТ!Q38/ЧН!Q40)*1000</f>
        <v>20.1864352298296</v>
      </c>
      <c r="R38" s="371" t="n">
        <f aca="false">(ЭКСПОРТ!R38/ЧН!R40)*1000</f>
        <v>17.9699968081711</v>
      </c>
    </row>
    <row r="39" customFormat="false" ht="15.75" hidden="false" customHeight="true" outlineLevel="0" collapsed="false">
      <c r="A39" s="251" t="n">
        <v>38</v>
      </c>
      <c r="B39" s="116" t="s">
        <v>40</v>
      </c>
      <c r="C39" s="372" t="n">
        <f aca="false">(ЭКСПОРТ!C39/ЧН!C41)*1000</f>
        <v>1193.04556354916</v>
      </c>
      <c r="D39" s="373" t="n">
        <f aca="false">(ЭКСПОРТ!D39/ЧН!D41)*1000</f>
        <v>490.759753593429</v>
      </c>
      <c r="E39" s="373" t="n">
        <f aca="false">(ЭКСПОРТ!E39/ЧН!E41)*1000</f>
        <v>83.1643002028398</v>
      </c>
      <c r="F39" s="373" t="n">
        <f aca="false">(ЭКСПОРТ!F39/ЧН!F41)*1000</f>
        <v>65.5310621242485</v>
      </c>
      <c r="G39" s="373" t="n">
        <f aca="false">(ЭКСПОРТ!G39/ЧН!G41)*1000</f>
        <v>10.6299212598425</v>
      </c>
      <c r="H39" s="373" t="n">
        <v>0.001</v>
      </c>
      <c r="I39" s="373" t="n">
        <f aca="false">(ЭКСПОРТ!I39/ЧН!I41)*1000</f>
        <v>0.232558139534884</v>
      </c>
      <c r="J39" s="373" t="n">
        <f aca="false">(ЭКСПОРТ!J39/ЧН!J41)*1000</f>
        <v>0.904977375565611</v>
      </c>
      <c r="K39" s="373" t="n">
        <f aca="false">(ЭКСПОРТ!K39/ЧН!K41)*1000</f>
        <v>3.09050772626932</v>
      </c>
      <c r="L39" s="373" t="n">
        <v>0.001</v>
      </c>
      <c r="M39" s="373" t="n">
        <f aca="false">(ЭКСПОРТ!M39/ЧН!M41)*1000</f>
        <v>0.634249471458774</v>
      </c>
      <c r="N39" s="373" t="n">
        <f aca="false">(ЭКСПОРТ!N39/ЧН!N41)*1000</f>
        <v>2.49480249480249</v>
      </c>
      <c r="O39" s="373" t="n">
        <f aca="false">(ЭКСПОРТ!O39/ЧН!O41)*1000</f>
        <v>7.58196721311475</v>
      </c>
      <c r="P39" s="373" t="n">
        <f aca="false">(ЭКСПОРТ!P39/ЧН!P41)*1000</f>
        <v>1.20481927710843</v>
      </c>
      <c r="Q39" s="373" t="n">
        <f aca="false">(ЭКСПОРТ!Q39/ЧН!Q41)*1000</f>
        <v>8.28402366863905</v>
      </c>
      <c r="R39" s="374" t="n">
        <v>1E-005</v>
      </c>
    </row>
    <row r="40" customFormat="false" ht="15.75" hidden="false" customHeight="true" outlineLevel="0" collapsed="false">
      <c r="A40" s="251" t="n">
        <v>39</v>
      </c>
      <c r="B40" s="127" t="s">
        <v>41</v>
      </c>
      <c r="C40" s="372" t="n">
        <f aca="false">(ЭКСПОРТ!C40/ЧН!C42)*1000</f>
        <v>54.7344110854504</v>
      </c>
      <c r="D40" s="373" t="n">
        <f aca="false">(ЭКСПОРТ!D40/ЧН!D42)*1000</f>
        <v>28.4116331096197</v>
      </c>
      <c r="E40" s="373" t="n">
        <f aca="false">(ЭКСПОРТ!E40/ЧН!E42)*1000</f>
        <v>25.5892255892256</v>
      </c>
      <c r="F40" s="373" t="n">
        <f aca="false">(ЭКСПОРТ!F40/ЧН!F42)*1000</f>
        <v>18.4062850729517</v>
      </c>
      <c r="G40" s="373" t="n">
        <f aca="false">(ЭКСПОРТ!G40/ЧН!G42)*1000</f>
        <v>9.52914798206278</v>
      </c>
      <c r="H40" s="373" t="n">
        <f aca="false">(ЭКСПОРТ!H40/ЧН!H42)*1000</f>
        <v>19.3023255813954</v>
      </c>
      <c r="I40" s="373" t="n">
        <f aca="false">(ЭКСПОРТ!I40/ЧН!I42)*1000</f>
        <v>23.5157159487776</v>
      </c>
      <c r="J40" s="373" t="n">
        <f aca="false">(ЭКСПОРТ!J40/ЧН!J42)*1000</f>
        <v>34.1094295692666</v>
      </c>
      <c r="K40" s="373" t="n">
        <f aca="false">(ЭКСПОРТ!K40/ЧН!K42)*1000</f>
        <v>27.4738067520373</v>
      </c>
      <c r="L40" s="373" t="n">
        <f aca="false">(ЭКСПОРТ!L40/ЧН!L42)*1000</f>
        <v>31.3588850174216</v>
      </c>
      <c r="M40" s="373" t="n">
        <f aca="false">(ЭКСПОРТ!M40/ЧН!M42)*1000</f>
        <v>26.6821345707657</v>
      </c>
      <c r="N40" s="373" t="n">
        <f aca="false">(ЭКСПОРТ!N40/ЧН!N42)*1000</f>
        <v>29.5953757225434</v>
      </c>
      <c r="O40" s="373" t="n">
        <f aca="false">(ЭКСПОРТ!O40/ЧН!O42)*1000</f>
        <v>29.0173410404624</v>
      </c>
      <c r="P40" s="373" t="n">
        <f aca="false">(ЭКСПОРТ!P40/ЧН!P42)*1000</f>
        <v>41.108545034642</v>
      </c>
      <c r="Q40" s="373" t="n">
        <f aca="false">(ЭКСПОРТ!Q40/ЧН!Q42)*1000</f>
        <v>24.6543778801843</v>
      </c>
      <c r="R40" s="374" t="n">
        <f aca="false">(ЭКСПОРТ!R40/ЧН!R42)*1000</f>
        <v>36.7088607594937</v>
      </c>
    </row>
    <row r="41" customFormat="false" ht="15.75" hidden="false" customHeight="true" outlineLevel="0" collapsed="false">
      <c r="A41" s="251" t="n">
        <v>40</v>
      </c>
      <c r="B41" s="127" t="s">
        <v>42</v>
      </c>
      <c r="C41" s="372" t="n">
        <f aca="false">(ЭКСПОРТ!C41/ЧН!C43)*1000</f>
        <v>38.021978021978</v>
      </c>
      <c r="D41" s="373" t="n">
        <f aca="false">(ЭКСПОРТ!D41/ЧН!D43)*1000</f>
        <v>71.2296983758701</v>
      </c>
      <c r="E41" s="373" t="n">
        <f aca="false">(ЭКСПОРТ!E41/ЧН!E43)*1000</f>
        <v>91.8414918414918</v>
      </c>
      <c r="F41" s="373" t="n">
        <f aca="false">(ЭКСПОРТ!F41/ЧН!F43)*1000</f>
        <v>85.480093676815</v>
      </c>
      <c r="G41" s="373" t="n">
        <f aca="false">(ЭКСПОРТ!G41/ЧН!G43)*1000</f>
        <v>76.3466042154567</v>
      </c>
      <c r="H41" s="373" t="n">
        <f aca="false">(ЭКСПОРТ!H41/ЧН!H43)*1000</f>
        <v>73.1656184486373</v>
      </c>
      <c r="I41" s="373" t="n">
        <f aca="false">(ЭКСПОРТ!I41/ЧН!I43)*1000</f>
        <v>64</v>
      </c>
      <c r="J41" s="373" t="n">
        <f aca="false">(ЭКСПОРТ!J41/ЧН!J43)*1000</f>
        <v>106.56779661017</v>
      </c>
      <c r="K41" s="373" t="n">
        <f aca="false">(ЭКСПОРТ!K41/ЧН!K43)*1000</f>
        <v>105.744680851064</v>
      </c>
      <c r="L41" s="373" t="n">
        <f aca="false">(ЭКСПОРТ!L41/ЧН!L43)*1000</f>
        <v>72.0682302771855</v>
      </c>
      <c r="M41" s="373" t="n">
        <f aca="false">(ЭКСПОРТ!M41/ЧН!M43)*1000</f>
        <v>32.9059829059829</v>
      </c>
      <c r="N41" s="373" t="n">
        <f aca="false">(ЭКСПОРТ!N41/ЧН!N43)*1000</f>
        <v>34.549356223176</v>
      </c>
      <c r="O41" s="373" t="n">
        <f aca="false">(ЭКСПОРТ!O41/ЧН!O43)*1000</f>
        <v>35.4077253218884</v>
      </c>
      <c r="P41" s="373" t="n">
        <f aca="false">(ЭКСПОРТ!P41/ЧН!P43)*1000</f>
        <v>46.3519313304721</v>
      </c>
      <c r="Q41" s="373" t="n">
        <f aca="false">(ЭКСПОРТ!Q41/ЧН!Q43)*1000</f>
        <v>39.2703862660944</v>
      </c>
      <c r="R41" s="374" t="n">
        <f aca="false">(ЭКСПОРТ!R41/ЧН!R43)*1000</f>
        <v>32.6881720430108</v>
      </c>
    </row>
    <row r="42" customFormat="false" ht="15.75" hidden="false" customHeight="true" outlineLevel="0" collapsed="false">
      <c r="A42" s="251" t="n">
        <v>41</v>
      </c>
      <c r="B42" s="116" t="s">
        <v>43</v>
      </c>
      <c r="C42" s="372" t="n">
        <f aca="false">(ЭКСПОРТ!C42/ЧН!C44)*1000</f>
        <v>89.8161244695898</v>
      </c>
      <c r="D42" s="373" t="n">
        <f aca="false">(ЭКСПОРТ!D42/ЧН!D44)*1000</f>
        <v>161.396011396011</v>
      </c>
      <c r="E42" s="373" t="n">
        <f aca="false">(ЭКСПОРТ!E42/ЧН!E44)*1000</f>
        <v>187.731811697575</v>
      </c>
      <c r="F42" s="373" t="n">
        <f aca="false">(ЭКСПОРТ!F42/ЧН!F44)*1000</f>
        <v>138.319088319088</v>
      </c>
      <c r="G42" s="373" t="n">
        <f aca="false">(ЭКСПОРТ!G42/ЧН!G44)*1000</f>
        <v>124.074074074074</v>
      </c>
      <c r="H42" s="373" t="n">
        <f aca="false">(ЭКСПОРТ!H42/ЧН!H44)*1000</f>
        <v>100.702247191011</v>
      </c>
      <c r="I42" s="373" t="n">
        <f aca="false">(ЭКСПОРТ!I42/ЧН!I44)*1000</f>
        <v>127.080394922426</v>
      </c>
      <c r="J42" s="373" t="n">
        <f aca="false">(ЭКСПОРТ!J42/ЧН!J44)*1000</f>
        <v>77.1954674220963</v>
      </c>
      <c r="K42" s="373" t="n">
        <f aca="false">(ЭКСПОРТ!K42/ЧН!K44)*1000</f>
        <v>64.6306818181818</v>
      </c>
      <c r="L42" s="373" t="n">
        <f aca="false">(ЭКСПОРТ!L42/ЧН!L44)*1000</f>
        <v>68.1303116147309</v>
      </c>
      <c r="M42" s="373" t="n">
        <f aca="false">(ЭКСПОРТ!M42/ЧН!M44)*1000</f>
        <v>68.6079545454546</v>
      </c>
      <c r="N42" s="373" t="n">
        <f aca="false">(ЭКСПОРТ!N42/ЧН!N44)*1000</f>
        <v>83.9260312944523</v>
      </c>
      <c r="O42" s="373" t="n">
        <f aca="false">(ЭКСПОРТ!O42/ЧН!O44)*1000</f>
        <v>91.4529914529915</v>
      </c>
      <c r="P42" s="373" t="n">
        <f aca="false">(ЭКСПОРТ!P42/ЧН!P44)*1000</f>
        <v>138.054363376252</v>
      </c>
      <c r="Q42" s="373" t="n">
        <f aca="false">(ЭКСПОРТ!Q42/ЧН!Q44)*1000</f>
        <v>132.424677187948</v>
      </c>
      <c r="R42" s="374" t="n">
        <f aca="false">(ЭКСПОРТ!R42/ЧН!R44)*1000</f>
        <v>179.220779220779</v>
      </c>
    </row>
    <row r="43" customFormat="false" ht="15.75" hidden="false" customHeight="true" outlineLevel="0" collapsed="false">
      <c r="A43" s="251" t="n">
        <v>42</v>
      </c>
      <c r="B43" s="127" t="s">
        <v>44</v>
      </c>
      <c r="C43" s="372" t="n">
        <v>0.001</v>
      </c>
      <c r="D43" s="373" t="n">
        <v>0.001</v>
      </c>
      <c r="E43" s="373" t="n">
        <f aca="false">(ЭКСПОРТ!E43/ЧН!E45)*1000</f>
        <v>0.0844594594594595</v>
      </c>
      <c r="F43" s="373" t="n">
        <f aca="false">(ЭКСПОРТ!F43/ЧН!F45)*1000</f>
        <v>0.992555831265509</v>
      </c>
      <c r="G43" s="373" t="n">
        <f aca="false">(ЭКСПОРТ!G43/ЧН!G45)*1000</f>
        <v>0.161420500403551</v>
      </c>
      <c r="H43" s="373" t="n">
        <f aca="false">(ЭКСПОРТ!H43/ЧН!H45)*1000</f>
        <v>0.0784313725490196</v>
      </c>
      <c r="I43" s="373" t="n">
        <f aca="false">(ЭКСПОРТ!I43/ЧН!I45)*1000</f>
        <v>0.614439324116744</v>
      </c>
      <c r="J43" s="373" t="n">
        <f aca="false">(ЭКСПОРТ!J43/ЧН!J45)*1000</f>
        <v>0.0754716981132076</v>
      </c>
      <c r="K43" s="373" t="n">
        <f aca="false">(ЭКСПОРТ!K43/ЧН!K45)*1000</f>
        <v>0.297176820208024</v>
      </c>
      <c r="L43" s="373" t="n">
        <f aca="false">(ЭКСПОРТ!L43/ЧН!L45)*1000</f>
        <v>0.145985401459854</v>
      </c>
      <c r="M43" s="373" t="n">
        <f aca="false">(ЭКСПОРТ!M43/ЧН!M45)*1000</f>
        <v>1.29124820659971</v>
      </c>
      <c r="N43" s="373" t="n">
        <f aca="false">(ЭКСПОРТ!N43/ЧН!N45)*1000</f>
        <v>0.706713780918728</v>
      </c>
      <c r="O43" s="373" t="n">
        <f aca="false">(ЭКСПОРТ!O43/ЧН!O45)*1000</f>
        <v>1.32219902574809</v>
      </c>
      <c r="P43" s="373" t="n">
        <f aca="false">(ЭКСПОРТ!P43/ЧН!P45)*1000</f>
        <v>2.53946465339739</v>
      </c>
      <c r="Q43" s="373" t="n">
        <f aca="false">(ЭКСПОРТ!Q43/ЧН!Q45)*1000</f>
        <v>3.58350236646383</v>
      </c>
      <c r="R43" s="374" t="n">
        <f aca="false">(ЭКСПОРТ!R43/ЧН!R45)*1000</f>
        <v>8.61148197596796</v>
      </c>
    </row>
    <row r="44" customFormat="false" ht="15.75" hidden="false" customHeight="true" outlineLevel="0" collapsed="false">
      <c r="A44" s="256" t="n">
        <v>43</v>
      </c>
      <c r="B44" s="130" t="s">
        <v>45</v>
      </c>
      <c r="C44" s="382" t="n">
        <f aca="false">(ЭКСПОРТ!C44/ЧН!C46)*1000</f>
        <v>233.418274481252</v>
      </c>
      <c r="D44" s="380" t="n">
        <f aca="false">(ЭКСПОРТ!D44/ЧН!D46)*1000</f>
        <v>254.50184501845</v>
      </c>
      <c r="E44" s="380" t="n">
        <f aca="false">(ЭКСПОРТ!E44/ЧН!E46)*1000</f>
        <v>341.577193631988</v>
      </c>
      <c r="F44" s="380" t="n">
        <f aca="false">(ЭКСПОРТ!F44/ЧН!F46)*1000</f>
        <v>437.855822550832</v>
      </c>
      <c r="G44" s="380" t="n">
        <f aca="false">(ЭКСПОРТ!G44/ЧН!G46)*1000</f>
        <v>336.09161433321</v>
      </c>
      <c r="H44" s="380" t="n">
        <f aca="false">(ЭКСПОРТ!H44/ЧН!H46)*1000</f>
        <v>280.904522613065</v>
      </c>
      <c r="I44" s="380" t="n">
        <f aca="false">(ЭКСПОРТ!I44/ЧН!I46)*1000</f>
        <v>397.775385719412</v>
      </c>
      <c r="J44" s="380" t="n">
        <f aca="false">(ЭКСПОРТ!J44/ЧН!J46)*1000</f>
        <v>388.391257613759</v>
      </c>
      <c r="K44" s="380" t="n">
        <f aca="false">(ЭКСПОРТ!K44/ЧН!K46)*1000</f>
        <v>398.818897637795</v>
      </c>
      <c r="L44" s="380" t="n">
        <f aca="false">(ЭКСПОРТ!L44/ЧН!L46)*1000</f>
        <v>402.357984994641</v>
      </c>
      <c r="M44" s="380" t="n">
        <f aca="false">(ЭКСПОРТ!M44/ЧН!M46)*1000</f>
        <v>344.111349036403</v>
      </c>
      <c r="N44" s="380" t="n">
        <f aca="false">(ЭКСПОРТ!N44/ЧН!N46)*1000</f>
        <v>296.611982881598</v>
      </c>
      <c r="O44" s="380" t="n">
        <f aca="false">(ЭКСПОРТ!O44/ЧН!O46)*1000</f>
        <v>357.086754730453</v>
      </c>
      <c r="P44" s="380" t="n">
        <f aca="false">(ЭКСПОРТ!P44/ЧН!P46)*1000</f>
        <v>383.828264758497</v>
      </c>
      <c r="Q44" s="380" t="n">
        <f aca="false">(ЭКСПОРТ!Q44/ЧН!Q46)*1000</f>
        <v>427.006778451659</v>
      </c>
      <c r="R44" s="381" t="n">
        <f aca="false">(ЭКСПОРТ!R44/ЧН!R46)*1000</f>
        <v>378.983172216255</v>
      </c>
    </row>
    <row r="45" customFormat="false" ht="15.75" hidden="false" customHeight="true" outlineLevel="0" collapsed="false">
      <c r="A45" s="249" t="n">
        <v>44</v>
      </c>
      <c r="B45" s="114" t="s">
        <v>46</v>
      </c>
      <c r="C45" s="369" t="n">
        <f aca="false">(ЭКСПОРТ!C45/ЧН!C47)*1000</f>
        <v>1587.9488440728</v>
      </c>
      <c r="D45" s="370" t="n">
        <f aca="false">(ЭКСПОРТ!D45/ЧН!D47)*1000</f>
        <v>1884.32192960866</v>
      </c>
      <c r="E45" s="370" t="n">
        <f aca="false">(ЭКСПОРТ!E45/ЧН!E47)*1000</f>
        <v>1645.44556899531</v>
      </c>
      <c r="F45" s="370" t="n">
        <f aca="false">(ЭКСПОРТ!F45/ЧН!F47)*1000</f>
        <v>2023.80952380952</v>
      </c>
      <c r="G45" s="370" t="n">
        <f aca="false">(ЭКСПОРТ!G45/ЧН!G47)*1000</f>
        <v>1167.36504806507</v>
      </c>
      <c r="H45" s="370" t="n">
        <f aca="false">(ЭКСПОРТ!H45/ЧН!H47)*1000</f>
        <v>2298.42829076621</v>
      </c>
      <c r="I45" s="370" t="n">
        <f aca="false">(ЭКСПОРТ!I45/ЧН!I47)*1000</f>
        <v>2638.53346456693</v>
      </c>
      <c r="J45" s="370" t="n">
        <f aca="false">(ЭКСПОРТ!J45/ЧН!J47)*1000</f>
        <v>3228.02265451859</v>
      </c>
      <c r="K45" s="370" t="n">
        <f aca="false">(ЭКСПОРТ!K45/ЧН!K47)*1000</f>
        <v>3555.42997542998</v>
      </c>
      <c r="L45" s="370" t="n">
        <f aca="false">(ЭКСПОРТ!L45/ЧН!L47)*1000</f>
        <v>3402.33300589391</v>
      </c>
      <c r="M45" s="370" t="n">
        <f aca="false">(ЭКСПОРТ!M45/ЧН!M47)*1000</f>
        <v>1846.76983542127</v>
      </c>
      <c r="N45" s="370" t="n">
        <f aca="false">(ЭКСПОРТ!N45/ЧН!N47)*1000</f>
        <v>1404.57339562331</v>
      </c>
      <c r="O45" s="370" t="n">
        <f aca="false">(ЭКСПОРТ!O45/ЧН!O47)*1000</f>
        <v>1051.16908688161</v>
      </c>
      <c r="P45" s="370" t="n">
        <f aca="false">(ЭКСПОРТ!P45/ЧН!P47)*1000</f>
        <v>1102.12293260923</v>
      </c>
      <c r="Q45" s="370" t="n">
        <f aca="false">(ЭКСПОРТ!Q45/ЧН!Q47)*1000</f>
        <v>1054.21000495295</v>
      </c>
      <c r="R45" s="371" t="n">
        <f aca="false">(ЭКСПОРТ!R45/ЧН!R47)*1000</f>
        <v>785.351270553064</v>
      </c>
    </row>
    <row r="46" customFormat="false" ht="15.75" hidden="false" customHeight="true" outlineLevel="0" collapsed="false">
      <c r="A46" s="251" t="n">
        <v>45</v>
      </c>
      <c r="B46" s="116" t="s">
        <v>47</v>
      </c>
      <c r="C46" s="372" t="n">
        <f aca="false">(ЭКСПОРТ!C46/ЧН!C48)*1000</f>
        <v>75.7363253856942</v>
      </c>
      <c r="D46" s="373" t="n">
        <f aca="false">(ЭКСПОРТ!D46/ЧН!D48)*1000</f>
        <v>98.876404494382</v>
      </c>
      <c r="E46" s="373" t="n">
        <f aca="false">(ЭКСПОРТ!E46/ЧН!E48)*1000</f>
        <v>355.586987270156</v>
      </c>
      <c r="F46" s="373" t="n">
        <f aca="false">(ЭКСПОРТ!F46/ЧН!F48)*1000</f>
        <v>453.200568990043</v>
      </c>
      <c r="G46" s="373" t="n">
        <f aca="false">(ЭКСПОРТ!G46/ЧН!G48)*1000</f>
        <v>357.714285714286</v>
      </c>
      <c r="H46" s="373" t="n">
        <f aca="false">(ЭКСПОРТ!H46/ЧН!H48)*1000</f>
        <v>586.762589928058</v>
      </c>
      <c r="I46" s="373" t="n">
        <f aca="false">(ЭКСПОРТ!I46/ЧН!I48)*1000</f>
        <v>505.92485549133</v>
      </c>
      <c r="J46" s="373" t="n">
        <f aca="false">(ЭКСПОРТ!J46/ЧН!J48)*1000</f>
        <v>958.840579710145</v>
      </c>
      <c r="K46" s="373" t="n">
        <f aca="false">(ЭКСПОРТ!K46/ЧН!K48)*1000</f>
        <v>680.813953488372</v>
      </c>
      <c r="L46" s="373" t="n">
        <f aca="false">(ЭКСПОРТ!L46/ЧН!L48)*1000</f>
        <v>334.934497816594</v>
      </c>
      <c r="M46" s="373" t="n">
        <f aca="false">(ЭКСПОРТ!M46/ЧН!M48)*1000</f>
        <v>599.562682215744</v>
      </c>
      <c r="N46" s="373" t="n">
        <f aca="false">(ЭКСПОРТ!N46/ЧН!N48)*1000</f>
        <v>322.481751824818</v>
      </c>
      <c r="O46" s="373" t="n">
        <f aca="false">(ЭКСПОРТ!O46/ЧН!O48)*1000</f>
        <v>496.774193548387</v>
      </c>
      <c r="P46" s="373" t="n">
        <f aca="false">(ЭКСПОРТ!P46/ЧН!P48)*1000</f>
        <v>686.490455212922</v>
      </c>
      <c r="Q46" s="373" t="n">
        <f aca="false">(ЭКСПОРТ!Q46/ЧН!Q48)*1000</f>
        <v>511.19293078056</v>
      </c>
      <c r="R46" s="374" t="n">
        <f aca="false">(ЭКСПОРТ!R46/ЧН!R48)*1000</f>
        <v>249.185185185185</v>
      </c>
    </row>
    <row r="47" customFormat="false" ht="15.75" hidden="false" customHeight="true" outlineLevel="0" collapsed="false">
      <c r="A47" s="251" t="n">
        <v>46</v>
      </c>
      <c r="B47" s="116" t="s">
        <v>48</v>
      </c>
      <c r="C47" s="372" t="n">
        <f aca="false">(ЭКСПОРТ!C47/ЧН!C49)*1000</f>
        <v>67.7456647398844</v>
      </c>
      <c r="D47" s="373" t="n">
        <f aca="false">(ЭКСПОРТ!D47/ЧН!D49)*1000</f>
        <v>74.3290548424738</v>
      </c>
      <c r="E47" s="373" t="n">
        <f aca="false">(ЭКСПОРТ!E47/ЧН!E49)*1000</f>
        <v>79.5990566037736</v>
      </c>
      <c r="F47" s="373" t="n">
        <f aca="false">(ЭКСПОРТ!F47/ЧН!F49)*1000</f>
        <v>138.571428571429</v>
      </c>
      <c r="G47" s="373" t="n">
        <f aca="false">(ЭКСПОРТ!G47/ЧН!G49)*1000</f>
        <v>164.585834333734</v>
      </c>
      <c r="H47" s="373" t="n">
        <f aca="false">(ЭКСПОРТ!H47/ЧН!H49)*1000</f>
        <v>163.78896882494</v>
      </c>
      <c r="I47" s="373" t="n">
        <f aca="false">(ЭКСПОРТ!I47/ЧН!I49)*1000</f>
        <v>155.878787878788</v>
      </c>
      <c r="J47" s="373" t="n">
        <f aca="false">(ЭКСПОРТ!J47/ЧН!J49)*1000</f>
        <v>258.119658119658</v>
      </c>
      <c r="K47" s="373" t="n">
        <f aca="false">(ЭКСПОРТ!K47/ЧН!K49)*1000</f>
        <v>170.073891625616</v>
      </c>
      <c r="L47" s="373" t="n">
        <f aca="false">(ЭКСПОРТ!L47/ЧН!L49)*1000</f>
        <v>282.323856613103</v>
      </c>
      <c r="M47" s="373" t="n">
        <f aca="false">(ЭКСПОРТ!M47/ЧН!M49)*1000</f>
        <v>149.938042131351</v>
      </c>
      <c r="N47" s="373" t="n">
        <f aca="false">(ЭКСПОРТ!N47/ЧН!N49)*1000</f>
        <v>196.039603960396</v>
      </c>
      <c r="O47" s="373" t="n">
        <f aca="false">(ЭКСПОРТ!O47/ЧН!O49)*1000</f>
        <v>268.198757763975</v>
      </c>
      <c r="P47" s="373" t="n">
        <f aca="false">(ЭКСПОРТ!P47/ЧН!P49)*1000</f>
        <v>361.132075471698</v>
      </c>
      <c r="Q47" s="373" t="n">
        <f aca="false">(ЭКСПОРТ!Q47/ЧН!Q49)*1000</f>
        <v>341.645569620253</v>
      </c>
      <c r="R47" s="374" t="n">
        <f aca="false">(ЭКСПОРТ!R47/ЧН!R49)*1000</f>
        <v>322.336328626444</v>
      </c>
    </row>
    <row r="48" customFormat="false" ht="15.75" hidden="false" customHeight="true" outlineLevel="0" collapsed="false">
      <c r="A48" s="251" t="n">
        <v>47</v>
      </c>
      <c r="B48" s="116" t="s">
        <v>49</v>
      </c>
      <c r="C48" s="372" t="n">
        <f aca="false">(ЭКСПОРТ!C48/ЧН!C50)*1000</f>
        <v>2381.7384370016</v>
      </c>
      <c r="D48" s="373" t="n">
        <f aca="false">(ЭКСПОРТ!D48/ЧН!D50)*1000</f>
        <v>2818.2615629984</v>
      </c>
      <c r="E48" s="373" t="n">
        <f aca="false">(ЭКСПОРТ!E48/ЧН!E50)*1000</f>
        <v>3440.15957446809</v>
      </c>
      <c r="F48" s="373" t="n">
        <f aca="false">(ЭКСПОРТ!F48/ЧН!F50)*1000</f>
        <v>4669.33297900611</v>
      </c>
      <c r="G48" s="373" t="n">
        <f aca="false">(ЭКСПОРТ!G48/ЧН!G50)*1000</f>
        <v>2932.55505439109</v>
      </c>
      <c r="H48" s="373" t="n">
        <f aca="false">(ЭКСПОРТ!H48/ЧН!H50)*1000</f>
        <v>4119.88381304463</v>
      </c>
      <c r="I48" s="373" t="n">
        <f aca="false">(ЭКСПОРТ!I48/ЧН!I50)*1000</f>
        <v>5245.14856692085</v>
      </c>
      <c r="J48" s="373" t="n">
        <f aca="false">(ЭКСПОРТ!J48/ЧН!J50)*1000</f>
        <v>5797.48822605966</v>
      </c>
      <c r="K48" s="373" t="n">
        <f aca="false">(ЭКСПОРТ!K48/ЧН!K50)*1000</f>
        <v>5750.23449713392</v>
      </c>
      <c r="L48" s="373" t="n">
        <f aca="false">(ЭКСПОРТ!L48/ЧН!L50)*1000</f>
        <v>4696.7055771725</v>
      </c>
      <c r="M48" s="373" t="n">
        <f aca="false">(ЭКСПОРТ!M48/ЧН!M50)*1000</f>
        <v>2948.64306022228</v>
      </c>
      <c r="N48" s="373" t="n">
        <f aca="false">(ЭКСПОРТ!N48/ЧН!N50)*1000</f>
        <v>2398.01801801802</v>
      </c>
      <c r="O48" s="373" t="n">
        <f aca="false">(ЭКСПОРТ!O48/ЧН!O50)*1000</f>
        <v>3365.00641848524</v>
      </c>
      <c r="P48" s="373" t="n">
        <f aca="false">(ЭКСПОРТ!P48/ЧН!P50)*1000</f>
        <v>3969.35111567068</v>
      </c>
      <c r="Q48" s="373" t="n">
        <f aca="false">(ЭКСПОРТ!Q48/ЧН!Q50)*1000</f>
        <v>3296.54112221368</v>
      </c>
      <c r="R48" s="374" t="n">
        <f aca="false">(ЭКСПОРТ!R48/ЧН!R50)*1000</f>
        <v>2266.33281972265</v>
      </c>
    </row>
    <row r="49" customFormat="false" ht="15.75" hidden="false" customHeight="true" outlineLevel="0" collapsed="false">
      <c r="A49" s="251" t="n">
        <v>48</v>
      </c>
      <c r="B49" s="116" t="s">
        <v>50</v>
      </c>
      <c r="C49" s="372" t="n">
        <f aca="false">(ЭКСПОРТ!C49/ЧН!C51)*1000</f>
        <v>266.946959896507</v>
      </c>
      <c r="D49" s="373" t="n">
        <f aca="false">(ЭКСПОРТ!D49/ЧН!D51)*1000</f>
        <v>514.507772020725</v>
      </c>
      <c r="E49" s="373" t="n">
        <f aca="false">(ЭКСПОРТ!E49/ЧН!E51)*1000</f>
        <v>219.24577373212</v>
      </c>
      <c r="F49" s="373" t="n">
        <f aca="false">(ЭКСПОРТ!F49/ЧН!F51)*1000</f>
        <v>235.877364644488</v>
      </c>
      <c r="G49" s="373" t="n">
        <f aca="false">(ЭКСПОРТ!G49/ЧН!G51)*1000</f>
        <v>119.48986265533</v>
      </c>
      <c r="H49" s="373" t="n">
        <f aca="false">(ЭКСПОРТ!H49/ЧН!H51)*1000</f>
        <v>151.578947368421</v>
      </c>
      <c r="I49" s="373" t="n">
        <f aca="false">(ЭКСПОРТ!I49/ЧН!I51)*1000</f>
        <v>740.513833992095</v>
      </c>
      <c r="J49" s="373" t="n">
        <f aca="false">(ЭКСПОРТ!J49/ЧН!J51)*1000</f>
        <v>1410.40843214756</v>
      </c>
      <c r="K49" s="373" t="n">
        <f aca="false">(ЭКСПОРТ!K49/ЧН!K51)*1000</f>
        <v>830.257086354647</v>
      </c>
      <c r="L49" s="373" t="n">
        <f aca="false">(ЭКСПОРТ!L49/ЧН!L51)*1000</f>
        <v>863.372859025033</v>
      </c>
      <c r="M49" s="373" t="n">
        <f aca="false">(ЭКСПОРТ!M49/ЧН!M51)*1000</f>
        <v>451.087673038893</v>
      </c>
      <c r="N49" s="373" t="n">
        <f aca="false">(ЭКСПОРТ!N49/ЧН!N51)*1000</f>
        <v>337.376400791035</v>
      </c>
      <c r="O49" s="373" t="n">
        <f aca="false">(ЭКСПОРТ!O49/ЧН!O51)*1000</f>
        <v>216.787838730998</v>
      </c>
      <c r="P49" s="373" t="n">
        <f aca="false">(ЭКСПОРТ!P49/ЧН!P51)*1000</f>
        <v>267.219641672196</v>
      </c>
      <c r="Q49" s="373" t="n">
        <f aca="false">(ЭКСПОРТ!Q49/ЧН!Q51)*1000</f>
        <v>412.658227848101</v>
      </c>
      <c r="R49" s="374" t="n">
        <f aca="false">(ЭКСПОРТ!R49/ЧН!R51)*1000</f>
        <v>333.087742799732</v>
      </c>
    </row>
    <row r="50" customFormat="false" ht="15.75" hidden="false" customHeight="true" outlineLevel="0" collapsed="false">
      <c r="A50" s="251" t="n">
        <v>49</v>
      </c>
      <c r="B50" s="116" t="s">
        <v>51</v>
      </c>
      <c r="C50" s="372" t="n">
        <f aca="false">(ЭКСПОРТ!C50/ЧН!C52)*1000</f>
        <v>147.302580140735</v>
      </c>
      <c r="D50" s="373" t="n">
        <f aca="false">(ЭКСПОРТ!D50/ЧН!D52)*1000</f>
        <v>206.191950464396</v>
      </c>
      <c r="E50" s="373" t="n">
        <f aca="false">(ЭКСПОРТ!E50/ЧН!E52)*1000</f>
        <v>198.133748055988</v>
      </c>
      <c r="F50" s="373" t="n">
        <f aca="false">(ЭКСПОРТ!F50/ЧН!F52)*1000</f>
        <v>240.795631825273</v>
      </c>
      <c r="G50" s="373" t="n">
        <f aca="false">(ЭКСПОРТ!G50/ЧН!G52)*1000</f>
        <v>157.466770914777</v>
      </c>
      <c r="H50" s="373" t="n">
        <f aca="false">(ЭКСПОРТ!H50/ЧН!H52)*1000</f>
        <v>138.129496402878</v>
      </c>
      <c r="I50" s="373" t="n">
        <f aca="false">(ЭКСПОРТ!I50/ЧН!I52)*1000</f>
        <v>103.92943063352</v>
      </c>
      <c r="J50" s="373" t="n">
        <f aca="false">(ЭКСПОРТ!J50/ЧН!J52)*1000</f>
        <v>161.173633440514</v>
      </c>
      <c r="K50" s="373" t="n">
        <f aca="false">(ЭКСПОРТ!K50/ЧН!K52)*1000</f>
        <v>179.435483870968</v>
      </c>
      <c r="L50" s="373" t="n">
        <f aca="false">(ЭКСПОРТ!L50/ЧН!L52)*1000</f>
        <v>144.991922455574</v>
      </c>
      <c r="M50" s="373" t="n">
        <f aca="false">(ЭКСПОРТ!M50/ЧН!M52)*1000</f>
        <v>115.683104284559</v>
      </c>
      <c r="N50" s="373" t="n">
        <f aca="false">(ЭКСПОРТ!N50/ЧН!N52)*1000</f>
        <v>117.961165048544</v>
      </c>
      <c r="O50" s="373" t="n">
        <f aca="false">(ЭКСПОРТ!O50/ЧН!O52)*1000</f>
        <v>141.186027619821</v>
      </c>
      <c r="P50" s="373" t="n">
        <f aca="false">(ЭКСПОРТ!P50/ЧН!P52)*1000</f>
        <v>169.82829108749</v>
      </c>
      <c r="Q50" s="373" t="n">
        <f aca="false">(ЭКСПОРТ!Q50/ЧН!Q52)*1000</f>
        <v>164.778325123153</v>
      </c>
      <c r="R50" s="374" t="n">
        <f aca="false">(ЭКСПОРТ!R50/ЧН!R52)*1000</f>
        <v>205.711920529801</v>
      </c>
    </row>
    <row r="51" customFormat="false" ht="15.75" hidden="false" customHeight="true" outlineLevel="0" collapsed="false">
      <c r="A51" s="251" t="n">
        <v>50</v>
      </c>
      <c r="B51" s="116" t="s">
        <v>52</v>
      </c>
      <c r="C51" s="372" t="n">
        <f aca="false">(ЭКСПОРТ!C51/ЧН!C53)*1000</f>
        <v>1095.4762780434</v>
      </c>
      <c r="D51" s="373" t="n">
        <f aca="false">(ЭКСПОРТ!D51/ЧН!D53)*1000</f>
        <v>1125.21834061135</v>
      </c>
      <c r="E51" s="373" t="n">
        <f aca="false">(ЭКСПОРТ!E51/ЧН!E53)*1000</f>
        <v>1312.92566825339</v>
      </c>
      <c r="F51" s="373" t="n">
        <f aca="false">(ЭКСПОРТ!F51/ЧН!F53)*1000</f>
        <v>2552.02354672553</v>
      </c>
      <c r="G51" s="373" t="n">
        <f aca="false">(ЭКСПОРТ!G51/ЧН!G53)*1000</f>
        <v>1142.31905465288</v>
      </c>
      <c r="H51" s="373" t="n">
        <f aca="false">(ЭКСПОРТ!H51/ЧН!H53)*1000</f>
        <v>1636.56036446469</v>
      </c>
      <c r="I51" s="373" t="n">
        <f aca="false">(ЭКСПОРТ!I51/ЧН!I53)*1000</f>
        <v>2659.93918662106</v>
      </c>
      <c r="J51" s="373" t="n">
        <f aca="false">(ЭКСПОРТ!J51/ЧН!J53)*1000</f>
        <v>3280.56188306758</v>
      </c>
      <c r="K51" s="373" t="n">
        <f aca="false">(ЭКСПОРТ!K51/ЧН!K53)*1000</f>
        <v>2788.01213960546</v>
      </c>
      <c r="L51" s="373" t="n">
        <f aca="false">(ЭКСПОРТ!L51/ЧН!L53)*1000</f>
        <v>3029.65491088358</v>
      </c>
      <c r="M51" s="373" t="n">
        <f aca="false">(ЭКСПОРТ!M51/ЧН!M53)*1000</f>
        <v>2413.17388003037</v>
      </c>
      <c r="N51" s="373" t="n">
        <f aca="false">(ЭКСПОРТ!N51/ЧН!N53)*1000</f>
        <v>1589.39969604863</v>
      </c>
      <c r="O51" s="373" t="n">
        <f aca="false">(ЭКСПОРТ!O51/ЧН!O53)*1000</f>
        <v>1899.16126572627</v>
      </c>
      <c r="P51" s="373" t="n">
        <f aca="false">(ЭКСПОРТ!P51/ЧН!P53)*1000</f>
        <v>2063.34737648411</v>
      </c>
      <c r="Q51" s="373" t="n">
        <f aca="false">(ЭКСПОРТ!Q51/ЧН!Q53)*1000</f>
        <v>2224.50942670258</v>
      </c>
      <c r="R51" s="374" t="n">
        <f aca="false">(ЭКСПОРТ!R51/ЧН!R53)*1000</f>
        <v>1729.43001163242</v>
      </c>
    </row>
    <row r="52" customFormat="false" ht="15.75" hidden="false" customHeight="true" outlineLevel="0" collapsed="false">
      <c r="A52" s="251" t="n">
        <v>51</v>
      </c>
      <c r="B52" s="116" t="s">
        <v>53</v>
      </c>
      <c r="C52" s="372" t="n">
        <f aca="false">(ЭКСПОРТ!C52/ЧН!C54)*1000</f>
        <v>274.700493305144</v>
      </c>
      <c r="D52" s="373" t="n">
        <f aca="false">(ЭКСПОРТ!D52/ЧН!D54)*1000</f>
        <v>436.243936243936</v>
      </c>
      <c r="E52" s="373" t="n">
        <f aca="false">(ЭКСПОРТ!E52/ЧН!E54)*1000</f>
        <v>524.877365101612</v>
      </c>
      <c r="F52" s="373" t="n">
        <f aca="false">(ЭКСПОРТ!F52/ЧН!F54)*1000</f>
        <v>641.613588110403</v>
      </c>
      <c r="G52" s="373" t="n">
        <f aca="false">(ЭКСПОРТ!G52/ЧН!G54)*1000</f>
        <v>479.37187723055</v>
      </c>
      <c r="H52" s="373" t="n">
        <f aca="false">(ЭКСПОРТ!H52/ЧН!H54)*1000</f>
        <v>483.644510828977</v>
      </c>
      <c r="I52" s="373" t="n">
        <f aca="false">(ЭКСПОРТ!I52/ЧН!I54)*1000</f>
        <v>715.210843373494</v>
      </c>
      <c r="J52" s="373" t="n">
        <f aca="false">(ЭКСПОРТ!J52/ЧН!J54)*1000</f>
        <v>818.802122820318</v>
      </c>
      <c r="K52" s="373" t="n">
        <f aca="false">(ЭКСПОРТ!K52/ЧН!K54)*1000</f>
        <v>781.464530892449</v>
      </c>
      <c r="L52" s="373" t="n">
        <f aca="false">(ЭКСПОРТ!L52/ЧН!L54)*1000</f>
        <v>790.950920245399</v>
      </c>
      <c r="M52" s="373" t="n">
        <f aca="false">(ЭКСПОРТ!M52/ЧН!M54)*1000</f>
        <v>698.920585967618</v>
      </c>
      <c r="N52" s="373" t="n">
        <f aca="false">(ЭКСПОРТ!N52/ЧН!N54)*1000</f>
        <v>549.767801857585</v>
      </c>
      <c r="O52" s="373" t="n">
        <f aca="false">(ЭКСПОРТ!O52/ЧН!O54)*1000</f>
        <v>630.397505845674</v>
      </c>
      <c r="P52" s="373" t="n">
        <f aca="false">(ЭКСПОРТ!P52/ЧН!P54)*1000</f>
        <v>702.751572327044</v>
      </c>
      <c r="Q52" s="373" t="n">
        <f aca="false">(ЭКСПОРТ!Q52/ЧН!Q54)*1000</f>
        <v>612.668250197941</v>
      </c>
      <c r="R52" s="374" t="n">
        <f aca="false">(ЭКСПОРТ!R52/ЧН!R54)*1000</f>
        <v>660.24</v>
      </c>
    </row>
    <row r="53" customFormat="false" ht="15.75" hidden="false" customHeight="true" outlineLevel="0" collapsed="false">
      <c r="A53" s="251" t="n">
        <v>52</v>
      </c>
      <c r="B53" s="116" t="s">
        <v>54</v>
      </c>
      <c r="C53" s="372" t="n">
        <f aca="false">(ЭКСПОРТ!C53/ЧН!C55)*1000</f>
        <v>489.982425307557</v>
      </c>
      <c r="D53" s="373" t="n">
        <f aca="false">(ЭКСПОРТ!D53/ЧН!D55)*1000</f>
        <v>536.616827909704</v>
      </c>
      <c r="E53" s="373" t="n">
        <f aca="false">(ЭКСПОРТ!E53/ЧН!E55)*1000</f>
        <v>816.56314699793</v>
      </c>
      <c r="F53" s="373" t="n">
        <f aca="false">(ЭКСПОРТ!F53/ЧН!F55)*1000</f>
        <v>832.261904761905</v>
      </c>
      <c r="G53" s="373" t="n">
        <f aca="false">(ЭКСПОРТ!G53/ЧН!G55)*1000</f>
        <v>785.962286740497</v>
      </c>
      <c r="H53" s="373" t="n">
        <f aca="false">(ЭКСПОРТ!H53/ЧН!H55)*1000</f>
        <v>762.031438935913</v>
      </c>
      <c r="I53" s="373" t="n">
        <f aca="false">(ЭКСПОРТ!I53/ЧН!I55)*1000</f>
        <v>1843.16044889293</v>
      </c>
      <c r="J53" s="373" t="n">
        <f aca="false">(ЭКСПОРТ!J53/ЧН!J55)*1000</f>
        <v>1826.13981762918</v>
      </c>
      <c r="K53" s="373" t="n">
        <f aca="false">(ЭКСПОРТ!K53/ЧН!K55)*1000</f>
        <v>1704.69369094788</v>
      </c>
      <c r="L53" s="373" t="n">
        <f aca="false">(ЭКСПОРТ!L53/ЧН!L55)*1000</f>
        <v>1684.12844036697</v>
      </c>
      <c r="M53" s="373" t="n">
        <f aca="false">(ЭКСПОРТ!M53/ЧН!M55)*1000</f>
        <v>970.245398773006</v>
      </c>
      <c r="N53" s="373" t="n">
        <f aca="false">(ЭКСПОРТ!N53/ЧН!N55)*1000</f>
        <v>850.307881773399</v>
      </c>
      <c r="O53" s="373" t="n">
        <f aca="false">(ЭКСПОРТ!O53/ЧН!O55)*1000</f>
        <v>1211.6228748068</v>
      </c>
      <c r="P53" s="373" t="n">
        <f aca="false">(ЭКСПОРТ!P53/ЧН!P55)*1000</f>
        <v>1708.95800933126</v>
      </c>
      <c r="Q53" s="373" t="n">
        <f aca="false">(ЭКСПОРТ!Q53/ЧН!Q55)*1000</f>
        <v>1528.66063065876</v>
      </c>
      <c r="R53" s="374" t="n">
        <f aca="false">(ЭКСПОРТ!R53/ЧН!R55)*1000</f>
        <v>1541.70601196097</v>
      </c>
    </row>
    <row r="54" customFormat="false" ht="15.75" hidden="false" customHeight="true" outlineLevel="0" collapsed="false">
      <c r="A54" s="251" t="n">
        <v>53</v>
      </c>
      <c r="B54" s="116" t="s">
        <v>55</v>
      </c>
      <c r="C54" s="372" t="n">
        <f aca="false">(ЭКСПОРТ!C54/ЧН!C56)*1000</f>
        <v>1003.10559006211</v>
      </c>
      <c r="D54" s="373" t="n">
        <f aca="false">(ЭКСПОРТ!D54/ЧН!D56)*1000</f>
        <v>980.308699719364</v>
      </c>
      <c r="E54" s="373" t="n">
        <f aca="false">(ЭКСПОРТ!E54/ЧН!E56)*1000</f>
        <v>1664.53433678269</v>
      </c>
      <c r="F54" s="373" t="n">
        <f aca="false">(ЭКСПОРТ!F54/ЧН!F56)*1000</f>
        <v>2166.11609249646</v>
      </c>
      <c r="G54" s="373" t="n">
        <f aca="false">(ЭКСПОРТ!G54/ЧН!G56)*1000</f>
        <v>1254.35606060606</v>
      </c>
      <c r="H54" s="373" t="n">
        <f aca="false">(ЭКСПОРТ!H54/ЧН!H56)*1000</f>
        <v>1471.65354330709</v>
      </c>
      <c r="I54" s="373" t="n">
        <f aca="false">(ЭКСПОРТ!I54/ЧН!I56)*1000</f>
        <v>1170.30632411067</v>
      </c>
      <c r="J54" s="373" t="n">
        <f aca="false">(ЭКСПОРТ!J54/ЧН!J56)*1000</f>
        <v>1846.72619047619</v>
      </c>
      <c r="K54" s="373" t="n">
        <f aca="false">(ЭКСПОРТ!K54/ЧН!K56)*1000</f>
        <v>1746.68989547038</v>
      </c>
      <c r="L54" s="373" t="n">
        <f aca="false">(ЭКСПОРТ!L54/ЧН!L56)*1000</f>
        <v>1558.82058970515</v>
      </c>
      <c r="M54" s="373" t="n">
        <f aca="false">(ЭКСПОРТ!M54/ЧН!M56)*1000</f>
        <v>1235.03759398496</v>
      </c>
      <c r="N54" s="373" t="n">
        <f aca="false">(ЭКСПОРТ!N54/ЧН!N56)*1000</f>
        <v>1081.80904522613</v>
      </c>
      <c r="O54" s="373" t="n">
        <f aca="false">(ЭКСПОРТ!O54/ЧН!O56)*1000</f>
        <v>1241.50657229525</v>
      </c>
      <c r="P54" s="373" t="n">
        <f aca="false">(ЭКСПОРТ!P54/ЧН!P56)*1000</f>
        <v>1405.34895568008</v>
      </c>
      <c r="Q54" s="373" t="n">
        <f aca="false">(ЭКСПОРТ!Q54/ЧН!Q56)*1000</f>
        <v>1049.00357690342</v>
      </c>
      <c r="R54" s="374" t="n">
        <f aca="false">(ЭКСПОРТ!R54/ЧН!R56)*1000</f>
        <v>929.387545033453</v>
      </c>
    </row>
    <row r="55" customFormat="false" ht="15.75" hidden="false" customHeight="true" outlineLevel="0" collapsed="false">
      <c r="A55" s="251" t="n">
        <v>54</v>
      </c>
      <c r="B55" s="116" t="s">
        <v>56</v>
      </c>
      <c r="C55" s="372" t="n">
        <f aca="false">(ЭКСПОРТ!C55/ЧН!C57)*1000</f>
        <v>47.0422535211268</v>
      </c>
      <c r="D55" s="373" t="n">
        <f aca="false">(ЭКСПОРТ!D55/ЧН!D57)*1000</f>
        <v>79.4034090909091</v>
      </c>
      <c r="E55" s="373" t="n">
        <f aca="false">(ЭКСПОРТ!E55/ЧН!E57)*1000</f>
        <v>104.656160458453</v>
      </c>
      <c r="F55" s="373" t="n">
        <f aca="false">(ЭКСПОРТ!F55/ЧН!F57)*1000</f>
        <v>100.21613832853</v>
      </c>
      <c r="G55" s="373" t="n">
        <f aca="false">(ЭКСПОРТ!G55/ЧН!G57)*1000</f>
        <v>99.3478260869565</v>
      </c>
      <c r="H55" s="373" t="n">
        <f aca="false">(ЭКСПОРТ!H55/ЧН!H57)*1000</f>
        <v>83.5260115606937</v>
      </c>
      <c r="I55" s="373" t="n">
        <f aca="false">(ЭКСПОРТ!I55/ЧН!I57)*1000</f>
        <v>108.859840232389</v>
      </c>
      <c r="J55" s="373" t="n">
        <f aca="false">(ЭКСПОРТ!J55/ЧН!J57)*1000</f>
        <v>224.251278305332</v>
      </c>
      <c r="K55" s="373" t="n">
        <f aca="false">(ЭКСПОРТ!K55/ЧН!K57)*1000</f>
        <v>158.486407053637</v>
      </c>
      <c r="L55" s="373" t="n">
        <f aca="false">(ЭКСПОРТ!L55/ЧН!L57)*1000</f>
        <v>140.044247787611</v>
      </c>
      <c r="M55" s="373" t="n">
        <f aca="false">(ЭКСПОРТ!M55/ЧН!M57)*1000</f>
        <v>206.671608598962</v>
      </c>
      <c r="N55" s="373" t="n">
        <f aca="false">(ЭКСПОРТ!N55/ЧН!N57)*1000</f>
        <v>152.608047690015</v>
      </c>
      <c r="O55" s="373" t="n">
        <f aca="false">(ЭКСПОРТ!O55/ЧН!O57)*1000</f>
        <v>185.285285285285</v>
      </c>
      <c r="P55" s="373" t="n">
        <f aca="false">(ЭКСПОРТ!P55/ЧН!P57)*1000</f>
        <v>226.555386949924</v>
      </c>
      <c r="Q55" s="373" t="n">
        <f aca="false">(ЭКСПОРТ!Q55/ЧН!Q57)*1000</f>
        <v>236.14088820827</v>
      </c>
      <c r="R55" s="374" t="n">
        <f aca="false">(ЭКСПОРТ!R55/ЧН!R57)*1000</f>
        <v>312.625871417506</v>
      </c>
    </row>
    <row r="56" customFormat="false" ht="15.75" hidden="false" customHeight="true" outlineLevel="0" collapsed="false">
      <c r="A56" s="251" t="n">
        <v>55</v>
      </c>
      <c r="B56" s="116" t="s">
        <v>57</v>
      </c>
      <c r="C56" s="372" t="n">
        <f aca="false">(ЭКСПОРТ!C56/ЧН!C58)*1000</f>
        <v>1940.29758214507</v>
      </c>
      <c r="D56" s="373" t="n">
        <f aca="false">(ЭКСПОРТ!D56/ЧН!D58)*1000</f>
        <v>2445.43744120414</v>
      </c>
      <c r="E56" s="373" t="n">
        <f aca="false">(ЭКСПОРТ!E56/ЧН!E58)*1000</f>
        <v>2174.16614222782</v>
      </c>
      <c r="F56" s="373" t="n">
        <f aca="false">(ЭКСПОРТ!F56/ЧН!F58)*1000</f>
        <v>3065.33249290892</v>
      </c>
      <c r="G56" s="373" t="n">
        <f aca="false">(ЭКСПОРТ!G56/ЧН!G58)*1000</f>
        <v>1646.35761589404</v>
      </c>
      <c r="H56" s="373" t="n">
        <f aca="false">(ЭКСПОРТ!H56/ЧН!H58)*1000</f>
        <v>2467.93157076205</v>
      </c>
      <c r="I56" s="373" t="n">
        <f aca="false">(ЭКСПОРТ!I56/ЧН!I58)*1000</f>
        <v>2144.67952706907</v>
      </c>
      <c r="J56" s="373" t="n">
        <f aca="false">(ЭКСПОРТ!J56/ЧН!J58)*1000</f>
        <v>2053.22128851541</v>
      </c>
      <c r="K56" s="373" t="n">
        <f aca="false">(ЭКСПОРТ!K56/ЧН!K58)*1000</f>
        <v>2805.4811585176</v>
      </c>
      <c r="L56" s="373" t="n">
        <f aca="false">(ЭКСПОРТ!L56/ЧН!L58)*1000</f>
        <v>3117.64705882353</v>
      </c>
      <c r="M56" s="373" t="n">
        <f aca="false">(ЭКСПОРТ!M56/ЧН!M58)*1000</f>
        <v>2101.15408608858</v>
      </c>
      <c r="N56" s="373" t="n">
        <f aca="false">(ЭКСПОРТ!N56/ЧН!N58)*1000</f>
        <v>1194.75491726506</v>
      </c>
      <c r="O56" s="373" t="n">
        <f aca="false">(ЭКСПОРТ!O56/ЧН!O58)*1000</f>
        <v>1334.54431569057</v>
      </c>
      <c r="P56" s="373" t="n">
        <f aca="false">(ЭКСПОРТ!P56/ЧН!P58)*1000</f>
        <v>1585.67389255419</v>
      </c>
      <c r="Q56" s="373" t="n">
        <f aca="false">(ЭКСПОРТ!Q56/ЧН!Q58)*1000</f>
        <v>1468.1660899654</v>
      </c>
      <c r="R56" s="374" t="n">
        <f aca="false">(ЭКСПОРТ!R56/ЧН!R58)*1000</f>
        <v>1205.32656943564</v>
      </c>
    </row>
    <row r="57" customFormat="false" ht="15.75" hidden="false" customHeight="true" outlineLevel="0" collapsed="false">
      <c r="A57" s="251" t="n">
        <v>56</v>
      </c>
      <c r="B57" s="116" t="s">
        <v>58</v>
      </c>
      <c r="C57" s="372" t="n">
        <f aca="false">(ЭКСПОРТ!C57/ЧН!C59)*1000</f>
        <v>648.93863373215</v>
      </c>
      <c r="D57" s="373" t="n">
        <f aca="false">(ЭКСПОРТ!D57/ЧН!D59)*1000</f>
        <v>665.989263803681</v>
      </c>
      <c r="E57" s="373" t="n">
        <f aca="false">(ЭКСПОРТ!E57/ЧН!E59)*1000</f>
        <v>522.813102119461</v>
      </c>
      <c r="F57" s="373" t="n">
        <f aca="false">(ЭКСПОРТ!F57/ЧН!F59)*1000</f>
        <v>888.080495356037</v>
      </c>
      <c r="G57" s="373" t="n">
        <f aca="false">(ЭКСПОРТ!G57/ЧН!G59)*1000</f>
        <v>528.83793237466</v>
      </c>
      <c r="H57" s="373" t="n">
        <f aca="false">(ЭКСПОРТ!H57/ЧН!H59)*1000</f>
        <v>723.025009924573</v>
      </c>
      <c r="I57" s="373" t="n">
        <f aca="false">(ЭКСПОРТ!I57/ЧН!I59)*1000</f>
        <v>700.438421681945</v>
      </c>
      <c r="J57" s="373" t="n">
        <f aca="false">(ЭКСПОРТ!J57/ЧН!J59)*1000</f>
        <v>1556.132640831</v>
      </c>
      <c r="K57" s="373" t="n">
        <f aca="false">(ЭКСПОРТ!K57/ЧН!K59)*1000</f>
        <v>1026.87224669604</v>
      </c>
      <c r="L57" s="373" t="n">
        <f aca="false">(ЭКСПОРТ!L57/ЧН!L59)*1000</f>
        <v>554.512635379061</v>
      </c>
      <c r="M57" s="373" t="n">
        <f aca="false">(ЭКСПОРТ!M57/ЧН!M59)*1000</f>
        <v>552.853697749196</v>
      </c>
      <c r="N57" s="373" t="n">
        <f aca="false">(ЭКСПОРТ!N57/ЧН!N59)*1000</f>
        <v>458.289632916499</v>
      </c>
      <c r="O57" s="373" t="n">
        <f aca="false">(ЭКСПОРТ!O57/ЧН!O59)*1000</f>
        <v>529.841656516443</v>
      </c>
      <c r="P57" s="373" t="n">
        <f aca="false">(ЭКСПОРТ!P57/ЧН!P59)*1000</f>
        <v>653.215895124949</v>
      </c>
      <c r="Q57" s="373" t="n">
        <f aca="false">(ЭКСПОРТ!Q57/ЧН!Q59)*1000</f>
        <v>565.070189925681</v>
      </c>
      <c r="R57" s="374" t="n">
        <f aca="false">(ЭКСПОРТ!R57/ЧН!R59)*1000</f>
        <v>572.526096033403</v>
      </c>
    </row>
    <row r="58" customFormat="false" ht="15.75" hidden="false" customHeight="true" outlineLevel="0" collapsed="false">
      <c r="A58" s="256" t="n">
        <v>57</v>
      </c>
      <c r="B58" s="122" t="s">
        <v>59</v>
      </c>
      <c r="C58" s="382" t="n">
        <f aca="false">(ЭКСПОРТ!C58/ЧН!C60)*1000</f>
        <v>144.701492537313</v>
      </c>
      <c r="D58" s="380" t="n">
        <f aca="false">(ЭКСПОРТ!D58/ЧН!D60)*1000</f>
        <v>221.85628742515</v>
      </c>
      <c r="E58" s="380" t="n">
        <f aca="false">(ЭКСПОРТ!E58/ЧН!E60)*1000</f>
        <v>317.8517397882</v>
      </c>
      <c r="F58" s="380" t="n">
        <f aca="false">(ЭКСПОРТ!F58/ЧН!F60)*1000</f>
        <v>303.963414634146</v>
      </c>
      <c r="G58" s="380" t="n">
        <f aca="false">(ЭКСПОРТ!G58/ЧН!G60)*1000</f>
        <v>181.685823754789</v>
      </c>
      <c r="H58" s="380" t="n">
        <f aca="false">(ЭКСПОРТ!H58/ЧН!H60)*1000</f>
        <v>287.596899224806</v>
      </c>
      <c r="I58" s="380" t="n">
        <f aca="false">(ЭКСПОРТ!I58/ЧН!I60)*1000</f>
        <v>354.290171606864</v>
      </c>
      <c r="J58" s="380" t="n">
        <f aca="false">(ЭКСПОРТ!J58/ЧН!J60)*1000</f>
        <v>372.841444270016</v>
      </c>
      <c r="K58" s="380" t="n">
        <f aca="false">(ЭКСПОРТ!K58/ЧН!K60)*1000</f>
        <v>335.725552050473</v>
      </c>
      <c r="L58" s="380" t="n">
        <f aca="false">(ЭКСПОРТ!L58/ЧН!L60)*1000</f>
        <v>461.727416798732</v>
      </c>
      <c r="M58" s="380" t="n">
        <f aca="false">(ЭКСПОРТ!M58/ЧН!M60)*1000</f>
        <v>379.411764705882</v>
      </c>
      <c r="N58" s="380" t="n">
        <f aca="false">(ЭКСПОРТ!N58/ЧН!N60)*1000</f>
        <v>339.0263367917</v>
      </c>
      <c r="O58" s="380" t="n">
        <f aca="false">(ЭКСПОРТ!O58/ЧН!O60)*1000</f>
        <v>551.082598235766</v>
      </c>
      <c r="P58" s="380" t="n">
        <f aca="false">(ЭКСПОРТ!P58/ЧН!P60)*1000</f>
        <v>637.560581583199</v>
      </c>
      <c r="Q58" s="380" t="n">
        <f aca="false">(ЭКСПОРТ!Q58/ЧН!Q60)*1000</f>
        <v>912.520325203252</v>
      </c>
      <c r="R58" s="381" t="n">
        <f aca="false">(ЭКСПОРТ!R58/ЧН!R60)*1000</f>
        <v>406.32183908046</v>
      </c>
    </row>
    <row r="59" customFormat="false" ht="15.75" hidden="false" customHeight="true" outlineLevel="0" collapsed="false">
      <c r="A59" s="249" t="n">
        <v>58</v>
      </c>
      <c r="B59" s="114" t="s">
        <v>60</v>
      </c>
      <c r="C59" s="369" t="n">
        <f aca="false">(ЭКСПОРТ!C59/ЧН!C61)*1000</f>
        <v>189.293139293139</v>
      </c>
      <c r="D59" s="370" t="n">
        <f aca="false">(ЭКСПОРТ!D59/ЧН!D61)*1000</f>
        <v>149.081632653061</v>
      </c>
      <c r="E59" s="370" t="n">
        <f aca="false">(ЭКСПОРТ!E59/ЧН!E61)*1000</f>
        <v>226.728586171311</v>
      </c>
      <c r="F59" s="370" t="n">
        <f aca="false">(ЭКСПОРТ!F59/ЧН!F61)*1000</f>
        <v>242.1875</v>
      </c>
      <c r="G59" s="370" t="n">
        <f aca="false">(ЭКСПОРТ!G59/ЧН!G61)*1000</f>
        <v>207.030430220357</v>
      </c>
      <c r="H59" s="370" t="n">
        <f aca="false">(ЭКСПОРТ!H59/ЧН!H61)*1000</f>
        <v>243.234323432343</v>
      </c>
      <c r="I59" s="370" t="n">
        <f aca="false">(ЭКСПОРТ!I59/ЧН!I61)*1000</f>
        <v>366.071428571429</v>
      </c>
      <c r="J59" s="370" t="n">
        <f aca="false">(ЭКСПОРТ!J59/ЧН!J61)*1000</f>
        <v>433.408577878104</v>
      </c>
      <c r="K59" s="370" t="n">
        <f aca="false">(ЭКСПОРТ!K59/ЧН!K61)*1000</f>
        <v>533.63740022805</v>
      </c>
      <c r="L59" s="370" t="n">
        <f aca="false">(ЭКСПОРТ!L59/ЧН!L61)*1000</f>
        <v>375.51724137931</v>
      </c>
      <c r="M59" s="370" t="n">
        <f aca="false">(ЭКСПОРТ!M59/ЧН!M61)*1000</f>
        <v>324.361948955917</v>
      </c>
      <c r="N59" s="370" t="n">
        <f aca="false">(ЭКСПОРТ!N59/ЧН!N61)*1000</f>
        <v>239.812646370023</v>
      </c>
      <c r="O59" s="370" t="n">
        <f aca="false">(ЭКСПОРТ!O59/ЧН!O61)*1000</f>
        <v>131.796690307329</v>
      </c>
      <c r="P59" s="370" t="n">
        <f aca="false">(ЭКСПОРТ!P59/ЧН!P61)*1000</f>
        <v>259.640718562874</v>
      </c>
      <c r="Q59" s="370" t="n">
        <f aca="false">(ЭКСПОРТ!Q59/ЧН!Q61)*1000</f>
        <v>306.045949214027</v>
      </c>
      <c r="R59" s="371" t="n">
        <f aca="false">(ЭКСПОРТ!R59/ЧН!R61)*1000</f>
        <v>159.58485958486</v>
      </c>
    </row>
    <row r="60" customFormat="false" ht="15.75" hidden="false" customHeight="true" outlineLevel="0" collapsed="false">
      <c r="A60" s="251" t="n">
        <v>59</v>
      </c>
      <c r="B60" s="116" t="s">
        <v>61</v>
      </c>
      <c r="C60" s="372" t="n">
        <f aca="false">(ЭКСПОРТ!C60/ЧН!C62)*1000</f>
        <v>1375.4132231405</v>
      </c>
      <c r="D60" s="373" t="n">
        <f aca="false">(ЭКСПОРТ!D60/ЧН!D62)*1000</f>
        <v>1743.92290249433</v>
      </c>
      <c r="E60" s="373" t="n">
        <f aca="false">(ЭКСПОРТ!E60/ЧН!E62)*1000</f>
        <v>2109.84090909091</v>
      </c>
      <c r="F60" s="373" t="n">
        <f aca="false">(ЭКСПОРТ!F60/ЧН!F62)*1000</f>
        <v>2334.73612374886</v>
      </c>
      <c r="G60" s="373" t="n">
        <f aca="false">(ЭКСПОРТ!G60/ЧН!G62)*1000</f>
        <v>1697.70193401593</v>
      </c>
      <c r="H60" s="373" t="n">
        <f aca="false">(ЭКСПОРТ!H60/ЧН!H62)*1000</f>
        <v>2103.14172678613</v>
      </c>
      <c r="I60" s="373" t="n">
        <f aca="false">(ЭКСПОРТ!I60/ЧН!I62)*1000</f>
        <v>2065.31228233109</v>
      </c>
      <c r="J60" s="373" t="n">
        <f aca="false">(ЭКСПОРТ!J60/ЧН!J62)*1000</f>
        <v>2485.86654309546</v>
      </c>
      <c r="K60" s="373" t="n">
        <f aca="false">(ЭКСПОРТ!K60/ЧН!K62)*1000</f>
        <v>2018.49109002546</v>
      </c>
      <c r="L60" s="373" t="n">
        <f aca="false">(ЭКСПОРТ!L60/ЧН!L62)*1000</f>
        <v>1854.15992604576</v>
      </c>
      <c r="M60" s="373" t="n">
        <f aca="false">(ЭКСПОРТ!M60/ЧН!M62)*1000</f>
        <v>1691.45496535797</v>
      </c>
      <c r="N60" s="373" t="n">
        <f aca="false">(ЭКСПОРТ!N60/ЧН!N62)*1000</f>
        <v>1644.44444444444</v>
      </c>
      <c r="O60" s="373" t="n">
        <f aca="false">(ЭКСПОРТ!O60/ЧН!O62)*1000</f>
        <v>1600.90173410405</v>
      </c>
      <c r="P60" s="373" t="n">
        <f aca="false">(ЭКСПОРТ!P60/ЧН!P62)*1000</f>
        <v>1984.8702502317</v>
      </c>
      <c r="Q60" s="373" t="n">
        <f aca="false">(ЭКСПОРТ!Q60/ЧН!Q62)*1000</f>
        <v>1705.33518905126</v>
      </c>
      <c r="R60" s="374" t="n">
        <f aca="false">(ЭКСПОРТ!R60/ЧН!R62)*1000</f>
        <v>1786.24708624709</v>
      </c>
    </row>
    <row r="61" customFormat="false" ht="15.75" hidden="false" customHeight="true" outlineLevel="0" collapsed="false">
      <c r="A61" s="251" t="n">
        <v>60</v>
      </c>
      <c r="B61" s="116" t="s">
        <v>62</v>
      </c>
      <c r="C61" s="372" t="n">
        <f aca="false">(ЭКСПОРТ!C61/ЧН!C63)*1000</f>
        <v>9268.12386156648</v>
      </c>
      <c r="D61" s="373" t="n">
        <f aca="false">(ЭКСПОРТ!D61/ЧН!D63)*1000</f>
        <v>12057.7490219681</v>
      </c>
      <c r="E61" s="373" t="n">
        <f aca="false">(ЭКСПОРТ!E61/ЧН!E63)*1000</f>
        <v>12779.0134529148</v>
      </c>
      <c r="F61" s="373" t="n">
        <f aca="false">(ЭКСПОРТ!F61/ЧН!F63)*1000</f>
        <v>17650.5631298162</v>
      </c>
      <c r="G61" s="373" t="n">
        <f aca="false">(ЭКСПОРТ!G61/ЧН!G63)*1000</f>
        <v>10064.0188290674</v>
      </c>
      <c r="H61" s="373" t="n">
        <f aca="false">(ЭКСПОРТ!H61/ЧН!H63)*1000</f>
        <v>13294.3906020558</v>
      </c>
      <c r="I61" s="373" t="n">
        <f aca="false">(ЭКСПОРТ!I61/ЧН!I63)*1000</f>
        <v>17353.4104046243</v>
      </c>
      <c r="J61" s="373" t="n">
        <f aca="false">(ЭКСПОРТ!J61/ЧН!J63)*1000</f>
        <v>17627.1717459413</v>
      </c>
      <c r="K61" s="373" t="n">
        <f aca="false">(ЭКСПОРТ!K61/ЧН!K63)*1000</f>
        <v>13926.2267343486</v>
      </c>
      <c r="L61" s="373" t="n">
        <f aca="false">(ЭКСПОРТ!L61/ЧН!L63)*1000</f>
        <v>9031.63920692544</v>
      </c>
      <c r="M61" s="373" t="n">
        <f aca="false">(ЭКСПОРТ!M61/ЧН!M63)*1000</f>
        <v>4232.97372060858</v>
      </c>
      <c r="N61" s="373" t="n">
        <f aca="false">(ЭКСПОРТ!N61/ЧН!N63)*1000</f>
        <v>4284.12568306011</v>
      </c>
      <c r="O61" s="373" t="n">
        <f aca="false">(ЭКСПОРТ!O61/ЧН!O63)*1000</f>
        <v>5375.21668472373</v>
      </c>
      <c r="P61" s="373" t="n">
        <f aca="false">(ЭКСПОРТ!P61/ЧН!P63)*1000</f>
        <v>7229.54606500134</v>
      </c>
      <c r="Q61" s="373" t="n">
        <f aca="false">(ЭКСПОРТ!Q61/ЧН!Q63)*1000</f>
        <v>6948.36305562949</v>
      </c>
      <c r="R61" s="374" t="n">
        <f aca="false">(ЭКСПОРТ!R61/ЧН!R63)*1000</f>
        <v>4087.63896241398</v>
      </c>
    </row>
    <row r="62" customFormat="false" ht="15.75" hidden="false" customHeight="true" outlineLevel="0" collapsed="false">
      <c r="A62" s="256" t="n">
        <v>61</v>
      </c>
      <c r="B62" s="130" t="s">
        <v>63</v>
      </c>
      <c r="C62" s="382" t="n">
        <f aca="false">(ЭКСПОРТ!C62/ЧН!C64)*1000</f>
        <v>1395.82030139323</v>
      </c>
      <c r="D62" s="380" t="n">
        <f aca="false">(ЭКСПОРТ!D62/ЧН!D64)*1000</f>
        <v>1511.92296799773</v>
      </c>
      <c r="E62" s="380" t="n">
        <f aca="false">(ЭКСПОРТ!E62/ЧН!E64)*1000</f>
        <v>1985.52743815752</v>
      </c>
      <c r="F62" s="380" t="n">
        <f aca="false">(ЭКСПОРТ!F62/ЧН!F64)*1000</f>
        <v>2272.48647109086</v>
      </c>
      <c r="G62" s="380" t="n">
        <f aca="false">(ЭКСПОРТ!G62/ЧН!G64)*1000</f>
        <v>1410.68985176739</v>
      </c>
      <c r="H62" s="380" t="n">
        <f aca="false">(ЭКСПОРТ!H62/ЧН!H64)*1000</f>
        <v>1478.16455696203</v>
      </c>
      <c r="I62" s="380" t="n">
        <f aca="false">(ЭКСПОРТ!I62/ЧН!I64)*1000</f>
        <v>1580.1724137931</v>
      </c>
      <c r="J62" s="380" t="n">
        <f aca="false">(ЭКСПОРТ!J62/ЧН!J64)*1000</f>
        <v>1680.631276901</v>
      </c>
      <c r="K62" s="380" t="n">
        <f aca="false">(ЭКСПОРТ!K62/ЧН!K64)*1000</f>
        <v>1537.22063037249</v>
      </c>
      <c r="L62" s="380" t="n">
        <f aca="false">(ЭКСПОРТ!L62/ЧН!L64)*1000</f>
        <v>1498.85648942253</v>
      </c>
      <c r="M62" s="380" t="n">
        <f aca="false">(ЭКСПОРТ!M62/ЧН!M64)*1000</f>
        <v>1250.07140816909</v>
      </c>
      <c r="N62" s="380" t="n">
        <f aca="false">(ЭКСПОРТ!N62/ЧН!N64)*1000</f>
        <v>1114.02055968018</v>
      </c>
      <c r="O62" s="380" t="n">
        <f aca="false">(ЭКСПОРТ!O62/ЧН!O64)*1000</f>
        <v>1422.84569138277</v>
      </c>
      <c r="P62" s="380" t="n">
        <f aca="false">(ЭКСПОРТ!P62/ЧН!P64)*1000</f>
        <v>1511.56501726122</v>
      </c>
      <c r="Q62" s="380" t="n">
        <f aca="false">(ЭКСПОРТ!Q62/ЧН!Q64)*1000</f>
        <v>1249.9422965955</v>
      </c>
      <c r="R62" s="381" t="n">
        <f aca="false">(ЭКСПОРТ!R62/ЧН!R64)*1000</f>
        <v>1216.4681963404</v>
      </c>
    </row>
    <row r="63" customFormat="false" ht="15.75" hidden="false" customHeight="true" outlineLevel="0" collapsed="false">
      <c r="A63" s="249" t="n">
        <v>62</v>
      </c>
      <c r="B63" s="131" t="s">
        <v>64</v>
      </c>
      <c r="C63" s="369" t="n">
        <f aca="false">(ЭКСПОРТ!C63/ЧН!C65)*1000</f>
        <v>158.415841584158</v>
      </c>
      <c r="D63" s="370" t="n">
        <f aca="false">(ЭКСПОРТ!D63/ЧН!D65)*1000</f>
        <v>108.333333333333</v>
      </c>
      <c r="E63" s="370" t="n">
        <f aca="false">(ЭКСПОРТ!E63/ЧН!E65)*1000</f>
        <v>100.487804878049</v>
      </c>
      <c r="F63" s="370" t="n">
        <f aca="false">(ЭКСПОРТ!F63/ЧН!F65)*1000</f>
        <v>138.647342995169</v>
      </c>
      <c r="G63" s="370" t="n">
        <f aca="false">(ЭКСПОРТ!G63/ЧН!G65)*1000</f>
        <v>127.272727272727</v>
      </c>
      <c r="H63" s="370" t="n">
        <f aca="false">(ЭКСПОРТ!H63/ЧН!H65)*1000</f>
        <v>214.009661835749</v>
      </c>
      <c r="I63" s="370" t="n">
        <f aca="false">(ЭКСПОРТ!I63/ЧН!I65)*1000</f>
        <v>150.717703349282</v>
      </c>
      <c r="J63" s="370" t="n">
        <f aca="false">(ЭКСПОРТ!J63/ЧН!J65)*1000</f>
        <v>193.809523809524</v>
      </c>
      <c r="K63" s="370" t="n">
        <f aca="false">(ЭКСПОРТ!K63/ЧН!K65)*1000</f>
        <v>126.54028436019</v>
      </c>
      <c r="L63" s="370" t="n">
        <f aca="false">(ЭКСПОРТ!L63/ЧН!L65)*1000</f>
        <v>119.626168224299</v>
      </c>
      <c r="M63" s="370" t="n">
        <f aca="false">(ЭКСПОРТ!M63/ЧН!M65)*1000</f>
        <v>210.697674418605</v>
      </c>
      <c r="N63" s="370" t="n">
        <f aca="false">(ЭКСПОРТ!N63/ЧН!N65)*1000</f>
        <v>137.327188940092</v>
      </c>
      <c r="O63" s="370" t="n">
        <f aca="false">(ЭКСПОРТ!O63/ЧН!O65)*1000</f>
        <v>114.220183486239</v>
      </c>
      <c r="P63" s="370" t="n">
        <f aca="false">(ЭКСПОРТ!P63/ЧН!P65)*1000</f>
        <v>108.219178082192</v>
      </c>
      <c r="Q63" s="370" t="n">
        <f aca="false">(ЭКСПОРТ!Q63/ЧН!Q65)*1000</f>
        <v>170.454545454545</v>
      </c>
      <c r="R63" s="371" t="n">
        <f aca="false">(ЭКСПОРТ!R63/ЧН!R65)*1000</f>
        <v>225.79185520362</v>
      </c>
    </row>
    <row r="64" customFormat="false" ht="15.75" hidden="false" customHeight="true" outlineLevel="0" collapsed="false">
      <c r="A64" s="251" t="n">
        <v>63</v>
      </c>
      <c r="B64" s="116" t="s">
        <v>65</v>
      </c>
      <c r="C64" s="372" t="n">
        <f aca="false">(ЭКСПОРТ!C64/ЧН!C66)*1000</f>
        <v>227.611168562565</v>
      </c>
      <c r="D64" s="373" t="n">
        <f aca="false">(ЭКСПОРТ!D64/ЧН!D66)*1000</f>
        <v>291.597510373444</v>
      </c>
      <c r="E64" s="373" t="n">
        <f aca="false">(ЭКСПОРТ!E64/ЧН!E66)*1000</f>
        <v>343.75</v>
      </c>
      <c r="F64" s="373" t="n">
        <f aca="false">(ЭКСПОРТ!F64/ЧН!F66)*1000</f>
        <v>353.333333333333</v>
      </c>
      <c r="G64" s="373" t="n">
        <f aca="false">(ЭКСПОРТ!G64/ЧН!G66)*1000</f>
        <v>518.314255983351</v>
      </c>
      <c r="H64" s="373" t="n">
        <f aca="false">(ЭКСПОРТ!H64/ЧН!H66)*1000</f>
        <v>462.242798353909</v>
      </c>
      <c r="I64" s="373" t="n">
        <f aca="false">(ЭКСПОРТ!I64/ЧН!I66)*1000</f>
        <v>752.935118434604</v>
      </c>
      <c r="J64" s="373" t="n">
        <f aca="false">(ЭКСПОРТ!J64/ЧН!J66)*1000</f>
        <v>976.851851851852</v>
      </c>
      <c r="K64" s="373" t="n">
        <f aca="false">(ЭКСПОРТ!K64/ЧН!K66)*1000</f>
        <v>1334.39425051335</v>
      </c>
      <c r="L64" s="373" t="n">
        <f aca="false">(ЭКСПОРТ!L64/ЧН!L66)*1000</f>
        <v>1307.66871165644</v>
      </c>
      <c r="M64" s="373" t="n">
        <f aca="false">(ЭКСПОРТ!M64/ЧН!M66)*1000</f>
        <v>1596.23217922607</v>
      </c>
      <c r="N64" s="373" t="n">
        <f aca="false">(ЭКСПОРТ!N64/ЧН!N66)*1000</f>
        <v>975.609756097561</v>
      </c>
      <c r="O64" s="373" t="n">
        <f aca="false">(ЭКСПОРТ!O64/ЧН!O66)*1000</f>
        <v>767.61421319797</v>
      </c>
      <c r="P64" s="373" t="n">
        <f aca="false">(ЭКСПОРТ!P64/ЧН!P66)*1000</f>
        <v>966.531027466938</v>
      </c>
      <c r="Q64" s="373" t="n">
        <f aca="false">(ЭКСПОРТ!Q64/ЧН!Q66)*1000</f>
        <v>923.326572008114</v>
      </c>
      <c r="R64" s="374" t="n">
        <f aca="false">(ЭКСПОРТ!R64/ЧН!R66)*1000</f>
        <v>1180.81218274112</v>
      </c>
    </row>
    <row r="65" customFormat="false" ht="15.75" hidden="false" customHeight="true" outlineLevel="0" collapsed="false">
      <c r="A65" s="251" t="n">
        <v>64</v>
      </c>
      <c r="B65" s="127" t="s">
        <v>66</v>
      </c>
      <c r="C65" s="372" t="n">
        <f aca="false">(ЭКСПОРТ!C65/ЧН!C67)*1000</f>
        <v>9.9009900990099</v>
      </c>
      <c r="D65" s="373" t="n">
        <f aca="false">(ЭКСПОРТ!D65/ЧН!D67)*1000</f>
        <v>6.47249190938511</v>
      </c>
      <c r="E65" s="373" t="n">
        <f aca="false">(ЭКСПОРТ!E65/ЧН!E67)*1000</f>
        <v>2.58899676375405</v>
      </c>
      <c r="F65" s="373" t="n">
        <f aca="false">(ЭКСПОРТ!F65/ЧН!F67)*1000</f>
        <v>2.56410256410256</v>
      </c>
      <c r="G65" s="373" t="n">
        <f aca="false">(ЭКСПОРТ!G65/ЧН!G67)*1000</f>
        <v>23.5668789808917</v>
      </c>
      <c r="H65" s="373" t="n">
        <f aca="false">(ЭКСПОРТ!H65/ЧН!H67)*1000</f>
        <v>9.74025974025974</v>
      </c>
      <c r="I65" s="373" t="n">
        <f aca="false">(ЭКСПОРТ!I65/ЧН!I67)*1000</f>
        <v>6.79611650485437</v>
      </c>
      <c r="J65" s="373" t="n">
        <f aca="false">(ЭКСПОРТ!J65/ЧН!J67)*1000</f>
        <v>7.41935483870968</v>
      </c>
      <c r="K65" s="373" t="n">
        <f aca="false">(ЭКСПОРТ!K65/ЧН!K67)*1000</f>
        <v>0.641025641025641</v>
      </c>
      <c r="L65" s="373" t="n">
        <f aca="false">(ЭКСПОРТ!L65/ЧН!L67)*1000</f>
        <v>1.59235668789809</v>
      </c>
      <c r="M65" s="373" t="n">
        <f aca="false">(ЭКСПОРТ!M65/ЧН!M67)*1000</f>
        <v>62.6582278481013</v>
      </c>
      <c r="N65" s="373" t="n">
        <f aca="false">(ЭКСПОРТ!N65/ЧН!N67)*1000</f>
        <v>168.867924528302</v>
      </c>
      <c r="O65" s="373" t="n">
        <f aca="false">(ЭКСПОРТ!O65/ЧН!O67)*1000</f>
        <v>129.192546583851</v>
      </c>
      <c r="P65" s="373" t="n">
        <f aca="false">(ЭКСПОРТ!P65/ЧН!P67)*1000</f>
        <v>395.061728395062</v>
      </c>
      <c r="Q65" s="373" t="n">
        <f aca="false">(ЭКСПОРТ!Q65/ЧН!Q67)*1000</f>
        <v>316.819571865443</v>
      </c>
      <c r="R65" s="374" t="n">
        <f aca="false">(ЭКСПОРТ!R65/ЧН!R67)*1000</f>
        <v>239.393939393939</v>
      </c>
    </row>
    <row r="66" customFormat="false" ht="15.75" hidden="false" customHeight="true" outlineLevel="0" collapsed="false">
      <c r="A66" s="251" t="n">
        <v>65</v>
      </c>
      <c r="B66" s="116" t="s">
        <v>67</v>
      </c>
      <c r="C66" s="372" t="n">
        <f aca="false">(ЭКСПОРТ!C66/ЧН!C68)*1000</f>
        <v>1388.20224719101</v>
      </c>
      <c r="D66" s="373" t="n">
        <f aca="false">(ЭКСПОРТ!D66/ЧН!D68)*1000</f>
        <v>2311.33828996283</v>
      </c>
      <c r="E66" s="373" t="n">
        <f aca="false">(ЭКСПОРТ!E66/ЧН!E68)*1000</f>
        <v>3538.36126629423</v>
      </c>
      <c r="F66" s="373" t="n">
        <f aca="false">(ЭКСПОРТ!F66/ЧН!F68)*1000</f>
        <v>3889.01303538175</v>
      </c>
      <c r="G66" s="373" t="n">
        <f aca="false">(ЭКСПОРТ!G66/ЧН!G68)*1000</f>
        <v>2732.34200743494</v>
      </c>
      <c r="H66" s="373" t="n">
        <f aca="false">(ЭКСПОРТ!H66/ЧН!H68)*1000</f>
        <v>3558.45864661654</v>
      </c>
      <c r="I66" s="373" t="n">
        <f aca="false">(ЭКСПОРТ!I66/ЧН!I68)*1000</f>
        <v>3220.3007518797</v>
      </c>
      <c r="J66" s="373" t="n">
        <f aca="false">(ЭКСПОРТ!J66/ЧН!J68)*1000</f>
        <v>3530.20637898687</v>
      </c>
      <c r="K66" s="373" t="n">
        <f aca="false">(ЭКСПОРТ!K66/ЧН!K68)*1000</f>
        <v>3452.62172284644</v>
      </c>
      <c r="L66" s="373" t="n">
        <f aca="false">(ЭКСПОРТ!L66/ЧН!L68)*1000</f>
        <v>3600.55970149254</v>
      </c>
      <c r="M66" s="373" t="n">
        <f aca="false">(ЭКСПОРТ!M66/ЧН!M68)*1000</f>
        <v>3036.12662942272</v>
      </c>
      <c r="N66" s="373" t="n">
        <f aca="false">(ЭКСПОРТ!N66/ЧН!N68)*1000</f>
        <v>2642.27188081937</v>
      </c>
      <c r="O66" s="373" t="n">
        <f aca="false">(ЭКСПОРТ!O66/ЧН!O68)*1000</f>
        <v>3567.843866171</v>
      </c>
      <c r="P66" s="373" t="n">
        <f aca="false">(ЭКСПОРТ!P66/ЧН!P68)*1000</f>
        <v>4122.34636871508</v>
      </c>
      <c r="Q66" s="373" t="n">
        <f aca="false">(ЭКСПОРТ!Q66/ЧН!Q68)*1000</f>
        <v>3297.75280898876</v>
      </c>
      <c r="R66" s="374" t="n">
        <f aca="false">(ЭКСПОРТ!R66/ЧН!R68)*1000</f>
        <v>3075.75187969925</v>
      </c>
    </row>
    <row r="67" customFormat="false" ht="15.75" hidden="false" customHeight="true" outlineLevel="0" collapsed="false">
      <c r="A67" s="251" t="n">
        <v>66</v>
      </c>
      <c r="B67" s="116" t="s">
        <v>68</v>
      </c>
      <c r="C67" s="372" t="n">
        <f aca="false">(ЭКСПОРТ!C67/ЧН!C69)*1000</f>
        <v>297.283260087895</v>
      </c>
      <c r="D67" s="373" t="n">
        <f aca="false">(ЭКСПОРТ!D67/ЧН!D69)*1000</f>
        <v>233.26779394416</v>
      </c>
      <c r="E67" s="373" t="n">
        <f aca="false">(ЭКСПОРТ!E67/ЧН!E69)*1000</f>
        <v>373.523583036068</v>
      </c>
      <c r="F67" s="373" t="n">
        <f aca="false">(ЭКСПОРТ!F67/ЧН!F69)*1000</f>
        <v>525.239234449761</v>
      </c>
      <c r="G67" s="373" t="n">
        <f aca="false">(ЭКСПОРТ!G67/ЧН!G69)*1000</f>
        <v>301.241489787745</v>
      </c>
      <c r="H67" s="373" t="n">
        <f aca="false">(ЭКСПОРТ!H67/ЧН!H69)*1000</f>
        <v>212.991311543235</v>
      </c>
      <c r="I67" s="373" t="n">
        <f aca="false">(ЭКСПОРТ!I67/ЧН!I69)*1000</f>
        <v>219.194017449107</v>
      </c>
      <c r="J67" s="373" t="n">
        <f aca="false">(ЭКСПОРТ!J67/ЧН!J69)*1000</f>
        <v>359.733222175907</v>
      </c>
      <c r="K67" s="373" t="n">
        <f aca="false">(ЭКСПОРТ!K67/ЧН!K69)*1000</f>
        <v>347.92973651192</v>
      </c>
      <c r="L67" s="373" t="n">
        <f aca="false">(ЭКСПОРТ!L67/ЧН!L69)*1000</f>
        <v>308.469601677149</v>
      </c>
      <c r="M67" s="373" t="n">
        <f aca="false">(ЭКСПОРТ!M67/ЧН!M69)*1000</f>
        <v>279.133361379891</v>
      </c>
      <c r="N67" s="373" t="n">
        <f aca="false">(ЭКСПОРТ!N67/ЧН!N69)*1000</f>
        <v>281.78360101437</v>
      </c>
      <c r="O67" s="373" t="n">
        <f aca="false">(ЭКСПОРТ!O67/ЧН!O69)*1000</f>
        <v>404.936170212766</v>
      </c>
      <c r="P67" s="373" t="n">
        <f aca="false">(ЭКСПОРТ!P67/ЧН!P69)*1000</f>
        <v>487.86969567081</v>
      </c>
      <c r="Q67" s="373" t="n">
        <f aca="false">(ЭКСПОРТ!Q67/ЧН!Q69)*1000</f>
        <v>520.975399223133</v>
      </c>
      <c r="R67" s="374" t="n">
        <f aca="false">(ЭКСПОРТ!R67/ЧН!R69)*1000</f>
        <v>413.719512195122</v>
      </c>
    </row>
    <row r="68" customFormat="false" ht="15.75" hidden="false" customHeight="true" outlineLevel="0" collapsed="false">
      <c r="A68" s="251" t="n">
        <v>67</v>
      </c>
      <c r="B68" s="116" t="s">
        <v>69</v>
      </c>
      <c r="C68" s="372" t="n">
        <f aca="false">(ЭКСПОРТ!C68/ЧН!C70)*1000</f>
        <v>189.23487544484</v>
      </c>
      <c r="D68" s="373" t="n">
        <f aca="false">(ЭКСПОРТ!D68/ЧН!D70)*1000</f>
        <v>190.070921985816</v>
      </c>
      <c r="E68" s="373" t="n">
        <f aca="false">(ЭКСПОРТ!E68/ЧН!E70)*1000</f>
        <v>178.342245989305</v>
      </c>
      <c r="F68" s="373" t="n">
        <f aca="false">(ЭКСПОРТ!F68/ЧН!F70)*1000</f>
        <v>194.906166219839</v>
      </c>
      <c r="G68" s="373" t="n">
        <f aca="false">(ЭКСПОРТ!G68/ЧН!G70)*1000</f>
        <v>222.291853178156</v>
      </c>
      <c r="H68" s="373" t="n">
        <f aca="false">(ЭКСПОРТ!H68/ЧН!H70)*1000</f>
        <v>117.811934900543</v>
      </c>
      <c r="I68" s="373" t="n">
        <f aca="false">(ЭКСПОРТ!I68/ЧН!I70)*1000</f>
        <v>194</v>
      </c>
      <c r="J68" s="373" t="n">
        <f aca="false">(ЭКСПОРТ!J68/ЧН!J70)*1000</f>
        <v>284.018264840183</v>
      </c>
      <c r="K68" s="373" t="n">
        <f aca="false">(ЭКСПОРТ!K68/ЧН!K70)*1000</f>
        <v>255.779816513761</v>
      </c>
      <c r="L68" s="373" t="n">
        <f aca="false">(ЭКСПОРТ!L68/ЧН!L70)*1000</f>
        <v>200.183992640294</v>
      </c>
      <c r="M68" s="373" t="n">
        <f aca="false">(ЭКСПОРТ!M68/ЧН!M70)*1000</f>
        <v>188.365650969529</v>
      </c>
      <c r="N68" s="373" t="n">
        <f aca="false">(ЭКСПОРТ!N68/ЧН!N70)*1000</f>
        <v>199.073215940686</v>
      </c>
      <c r="O68" s="373" t="n">
        <f aca="false">(ЭКСПОРТ!O68/ЧН!O70)*1000</f>
        <v>267.381174277726</v>
      </c>
      <c r="P68" s="373" t="n">
        <f aca="false">(ЭКСПОРТ!P68/ЧН!P70)*1000</f>
        <v>407.03564727955</v>
      </c>
      <c r="Q68" s="373" t="n">
        <f aca="false">(ЭКСПОРТ!Q68/ЧН!Q70)*1000</f>
        <v>597.452830188679</v>
      </c>
      <c r="R68" s="374" t="n">
        <f aca="false">(ЭКСПОРТ!R68/ЧН!R70)*1000</f>
        <v>1020.22792022792</v>
      </c>
    </row>
    <row r="69" customFormat="false" ht="15.75" hidden="false" customHeight="true" outlineLevel="0" collapsed="false">
      <c r="A69" s="251" t="n">
        <v>68</v>
      </c>
      <c r="B69" s="116" t="s">
        <v>70</v>
      </c>
      <c r="C69" s="372" t="n">
        <f aca="false">(ЭКСПОРТ!C69/ЧН!C71)*1000</f>
        <v>2279.4353433252</v>
      </c>
      <c r="D69" s="373" t="n">
        <f aca="false">(ЭКСПОРТ!D69/ЧН!D71)*1000</f>
        <v>2909.18788713008</v>
      </c>
      <c r="E69" s="373" t="n">
        <f aca="false">(ЭКСПОРТ!E69/ЧН!E71)*1000</f>
        <v>4164.20179682101</v>
      </c>
      <c r="F69" s="373" t="n">
        <f aca="false">(ЭКСПОРТ!F69/ЧН!F71)*1000</f>
        <v>3029.20415224913</v>
      </c>
      <c r="G69" s="373" t="n">
        <f aca="false">(ЭКСПОРТ!G69/ЧН!G71)*1000</f>
        <v>2686.26297577855</v>
      </c>
      <c r="H69" s="373" t="n">
        <f aca="false">(ЭКСПОРТ!H69/ЧН!H71)*1000</f>
        <v>3492.68292682927</v>
      </c>
      <c r="I69" s="373" t="n">
        <f aca="false">(ЭКСПОРТ!I69/ЧН!I71)*1000</f>
        <v>3309.54897815363</v>
      </c>
      <c r="J69" s="373" t="n">
        <f aca="false">(ЭКСПОРТ!J69/ЧН!J71)*1000</f>
        <v>2920.96944151739</v>
      </c>
      <c r="K69" s="373" t="n">
        <f aca="false">(ЭКСПОРТ!K69/ЧН!K71)*1000</f>
        <v>2760.32246757799</v>
      </c>
      <c r="L69" s="373" t="n">
        <f aca="false">(ЭКСПОРТ!L69/ЧН!L71)*1000</f>
        <v>2704.09233997901</v>
      </c>
      <c r="M69" s="373" t="n">
        <f aca="false">(ЭКСПОРТ!M69/ЧН!M71)*1000</f>
        <v>2287.4040474529</v>
      </c>
      <c r="N69" s="373" t="n">
        <f aca="false">(ЭКСПОРТ!N69/ЧН!N71)*1000</f>
        <v>1678.19130434783</v>
      </c>
      <c r="O69" s="373" t="n">
        <f aca="false">(ЭКСПОРТ!O69/ЧН!O71)*1000</f>
        <v>2071.00139082058</v>
      </c>
      <c r="P69" s="373" t="n">
        <f aca="false">(ЭКСПОРТ!P69/ЧН!P71)*1000</f>
        <v>2361.13430758525</v>
      </c>
      <c r="Q69" s="373" t="n">
        <f aca="false">(ЭКСПОРТ!Q69/ЧН!Q71)*1000</f>
        <v>2368.14375436148</v>
      </c>
      <c r="R69" s="374" t="n">
        <f aca="false">(ЭКСПОРТ!R69/ЧН!R71)*1000</f>
        <v>2239.14565826331</v>
      </c>
    </row>
    <row r="70" customFormat="false" ht="15.75" hidden="false" customHeight="true" outlineLevel="0" collapsed="false">
      <c r="A70" s="251" t="n">
        <v>69</v>
      </c>
      <c r="B70" s="116" t="s">
        <v>71</v>
      </c>
      <c r="C70" s="372" t="n">
        <f aca="false">(ЭКСПОРТ!C70/ЧН!C72)*1000</f>
        <v>1324.67897271268</v>
      </c>
      <c r="D70" s="373" t="n">
        <f aca="false">(ЭКСПОРТ!D70/ЧН!D72)*1000</f>
        <v>1731.30193905817</v>
      </c>
      <c r="E70" s="373" t="n">
        <f aca="false">(ЭКСПОРТ!E70/ЧН!E72)*1000</f>
        <v>1825.57677008751</v>
      </c>
      <c r="F70" s="373" t="n">
        <f aca="false">(ЭКСПОРТ!F70/ЧН!F72)*1000</f>
        <v>2068.97926634769</v>
      </c>
      <c r="G70" s="373" t="n">
        <f aca="false">(ЭКСПОРТ!G70/ЧН!G72)*1000</f>
        <v>1640.23952095808</v>
      </c>
      <c r="H70" s="373" t="n">
        <f aca="false">(ЭКСПОРТ!H70/ЧН!H72)*1000</f>
        <v>2105.31301482702</v>
      </c>
      <c r="I70" s="373" t="n">
        <f aca="false">(ЭКСПОРТ!I70/ЧН!I72)*1000</f>
        <v>2617.24422442244</v>
      </c>
      <c r="J70" s="373" t="n">
        <f aca="false">(ЭКСПОРТ!J70/ЧН!J72)*1000</f>
        <v>3049.54582989265</v>
      </c>
      <c r="K70" s="373" t="n">
        <f aca="false">(ЭКСПОРТ!K70/ЧН!K72)*1000</f>
        <v>3392.01819685691</v>
      </c>
      <c r="L70" s="373" t="n">
        <f aca="false">(ЭКСПОРТ!L70/ЧН!L72)*1000</f>
        <v>2953.99585921325</v>
      </c>
      <c r="M70" s="373" t="n">
        <f aca="false">(ЭКСПОРТ!M70/ЧН!M72)*1000</f>
        <v>2567.84086199751</v>
      </c>
      <c r="N70" s="373" t="n">
        <f aca="false">(ЭКСПОРТ!N70/ЧН!N72)*1000</f>
        <v>2230.51058530511</v>
      </c>
      <c r="O70" s="373" t="n">
        <f aca="false">(ЭКСПОРТ!O70/ЧН!O72)*1000</f>
        <v>2554.90848585691</v>
      </c>
      <c r="P70" s="373" t="n">
        <f aca="false">(ЭКСПОРТ!P70/ЧН!P72)*1000</f>
        <v>2915.59633027523</v>
      </c>
      <c r="Q70" s="373" t="n">
        <f aca="false">(ЭКСПОРТ!Q70/ЧН!Q72)*1000</f>
        <v>2930.53115851108</v>
      </c>
      <c r="R70" s="374" t="n">
        <f aca="false">(ЭКСПОРТ!R70/ЧН!R72)*1000</f>
        <v>2409.93684210526</v>
      </c>
    </row>
    <row r="71" customFormat="false" ht="15.75" hidden="false" customHeight="true" outlineLevel="0" collapsed="false">
      <c r="A71" s="251" t="n">
        <v>70</v>
      </c>
      <c r="B71" s="116" t="s">
        <v>72</v>
      </c>
      <c r="C71" s="372" t="n">
        <f aca="false">(ЭКСПОРТ!C71/ЧН!C73)*1000</f>
        <v>1769.85032074127</v>
      </c>
      <c r="D71" s="373" t="n">
        <f aca="false">(ЭКСПОРТ!D71/ЧН!D73)*1000</f>
        <v>2230.46847481508</v>
      </c>
      <c r="E71" s="373" t="n">
        <f aca="false">(ЭКСПОРТ!E71/ЧН!E73)*1000</f>
        <v>2463.37579617834</v>
      </c>
      <c r="F71" s="373" t="n">
        <f aca="false">(ЭКСПОРТ!F71/ЧН!F73)*1000</f>
        <v>3452.9224229543</v>
      </c>
      <c r="G71" s="373" t="n">
        <f aca="false">(ЭКСПОРТ!G71/ЧН!G73)*1000</f>
        <v>2977.07299787385</v>
      </c>
      <c r="H71" s="373" t="n">
        <f aca="false">(ЭКСПОРТ!H71/ЧН!H73)*1000</f>
        <v>3739.00760593988</v>
      </c>
      <c r="I71" s="373" t="n">
        <f aca="false">(ЭКСПОРТ!I71/ЧН!I73)*1000</f>
        <v>4208.46964740095</v>
      </c>
      <c r="J71" s="373" t="n">
        <f aca="false">(ЭКСПОРТ!J71/ЧН!J73)*1000</f>
        <v>4463.16557257476</v>
      </c>
      <c r="K71" s="373" t="n">
        <f aca="false">(ЭКСПОРТ!K71/ЧН!K73)*1000</f>
        <v>4624.3964886613</v>
      </c>
      <c r="L71" s="373" t="n">
        <f aca="false">(ЭКСПОРТ!L71/ЧН!L73)*1000</f>
        <v>4675.66972477064</v>
      </c>
      <c r="M71" s="373" t="n">
        <f aca="false">(ЭКСПОРТ!M71/ЧН!M73)*1000</f>
        <v>3806.69610007358</v>
      </c>
      <c r="N71" s="373" t="n">
        <f aca="false">(ЭКСПОРТ!N71/ЧН!N73)*1000</f>
        <v>3544.66592838686</v>
      </c>
      <c r="O71" s="373" t="n">
        <f aca="false">(ЭКСПОРТ!O71/ЧН!O73)*1000</f>
        <v>5147.75510204082</v>
      </c>
      <c r="P71" s="373" t="n">
        <f aca="false">(ЭКСПОРТ!P71/ЧН!P73)*1000</f>
        <v>6146.44727000748</v>
      </c>
      <c r="Q71" s="373" t="n">
        <f aca="false">(ЭКСПОРТ!Q71/ЧН!Q73)*1000</f>
        <v>5600.33860045147</v>
      </c>
      <c r="R71" s="374" t="n">
        <f aca="false">(ЭКСПОРТ!R71/ЧН!R73)*1000</f>
        <v>4414.50816559058</v>
      </c>
    </row>
    <row r="72" customFormat="false" ht="15.75" hidden="false" customHeight="true" outlineLevel="0" collapsed="false">
      <c r="A72" s="251" t="n">
        <v>71</v>
      </c>
      <c r="B72" s="116" t="s">
        <v>73</v>
      </c>
      <c r="C72" s="372" t="n">
        <f aca="false">(ЭКСПОРТ!C72/ЧН!C74)*1000</f>
        <v>359.322033898305</v>
      </c>
      <c r="D72" s="373" t="n">
        <f aca="false">(ЭКСПОРТ!D72/ЧН!D74)*1000</f>
        <v>394.981132075472</v>
      </c>
      <c r="E72" s="373" t="n">
        <f aca="false">(ЭКСПОРТ!E72/ЧН!E74)*1000</f>
        <v>538.167360848164</v>
      </c>
      <c r="F72" s="373" t="n">
        <f aca="false">(ЭКСПОРТ!F72/ЧН!F74)*1000</f>
        <v>593.247344461305</v>
      </c>
      <c r="G72" s="373" t="n">
        <f aca="false">(ЭКСПОРТ!G72/ЧН!G74)*1000</f>
        <v>455.530303030303</v>
      </c>
      <c r="H72" s="373" t="n">
        <f aca="false">(ЭКСПОРТ!H72/ЧН!H74)*1000</f>
        <v>630.495123780945</v>
      </c>
      <c r="I72" s="373" t="n">
        <f aca="false">(ЭКСПОРТ!I72/ЧН!I74)*1000</f>
        <v>502.084108671381</v>
      </c>
      <c r="J72" s="373" t="n">
        <f aca="false">(ЭКСПОРТ!J72/ЧН!J74)*1000</f>
        <v>676.014760147602</v>
      </c>
      <c r="K72" s="373" t="n">
        <f aca="false">(ЭКСПОРТ!K72/ЧН!K74)*1000</f>
        <v>620.139143171</v>
      </c>
      <c r="L72" s="373" t="n">
        <f aca="false">(ЭКСПОРТ!L72/ЧН!L74)*1000</f>
        <v>689.406625409538</v>
      </c>
      <c r="M72" s="373" t="n">
        <f aca="false">(ЭКСПОРТ!M72/ЧН!M74)*1000</f>
        <v>684.938450398262</v>
      </c>
      <c r="N72" s="373" t="n">
        <f aca="false">(ЭКСПОРТ!N72/ЧН!N74)*1000</f>
        <v>651.798561151079</v>
      </c>
      <c r="O72" s="373" t="n">
        <f aca="false">(ЭКСПОРТ!O72/ЧН!O74)*1000</f>
        <v>757.296522050914</v>
      </c>
      <c r="P72" s="373" t="n">
        <f aca="false">(ЭКСПОРТ!P72/ЧН!P74)*1000</f>
        <v>929.824561403509</v>
      </c>
      <c r="Q72" s="373" t="n">
        <f aca="false">(ЭКСПОРТ!Q72/ЧН!Q74)*1000</f>
        <v>1143.53109363831</v>
      </c>
      <c r="R72" s="374" t="n">
        <f aca="false">(ЭКСПОРТ!R72/ЧН!R74)*1000</f>
        <v>1052.51256281407</v>
      </c>
    </row>
    <row r="73" customFormat="false" ht="15.75" hidden="false" customHeight="true" outlineLevel="0" collapsed="false">
      <c r="A73" s="251" t="n">
        <v>72</v>
      </c>
      <c r="B73" s="116" t="s">
        <v>74</v>
      </c>
      <c r="C73" s="372" t="n">
        <f aca="false">(ЭКСПОРТ!C73/ЧН!C75)*1000</f>
        <v>3556.99404761905</v>
      </c>
      <c r="D73" s="373" t="n">
        <f aca="false">(ЭКСПОРТ!D73/ЧН!D75)*1000</f>
        <v>2368.35380835381</v>
      </c>
      <c r="E73" s="373" t="n">
        <f aca="false">(ЭКСПОРТ!E73/ЧН!E75)*1000</f>
        <v>274.679170779862</v>
      </c>
      <c r="F73" s="373" t="n">
        <f aca="false">(ЭКСПОРТ!F73/ЧН!F75)*1000</f>
        <v>276.610505450942</v>
      </c>
      <c r="G73" s="373" t="n">
        <f aca="false">(ЭКСПОРТ!G73/ЧН!G75)*1000</f>
        <v>205.660377358491</v>
      </c>
      <c r="H73" s="373" t="n">
        <f aca="false">(ЭКСПОРТ!H73/ЧН!H75)*1000</f>
        <v>3496.20637329287</v>
      </c>
      <c r="I73" s="373" t="n">
        <f aca="false">(ЭКСПОРТ!I73/ЧН!I75)*1000</f>
        <v>260.556962025316</v>
      </c>
      <c r="J73" s="373" t="n">
        <f aca="false">(ЭКСПОРТ!J73/ЧН!J75)*1000</f>
        <v>412.867274569402</v>
      </c>
      <c r="K73" s="373" t="n">
        <f aca="false">(ЭКСПОРТ!K73/ЧН!K75)*1000</f>
        <v>440.526849037487</v>
      </c>
      <c r="L73" s="373" t="n">
        <f aca="false">(ЭКСПОРТ!L73/ЧН!L75)*1000</f>
        <v>425.935288169869</v>
      </c>
      <c r="M73" s="373" t="n">
        <f aca="false">(ЭКСПОРТ!M73/ЧН!M75)*1000</f>
        <v>399.595551061678</v>
      </c>
      <c r="N73" s="373" t="n">
        <f aca="false">(ЭКСПОРТ!N73/ЧН!N75)*1000</f>
        <v>252.914343639128</v>
      </c>
      <c r="O73" s="373" t="n">
        <f aca="false">(ЭКСПОРТ!O73/ЧН!O75)*1000</f>
        <v>313.214285714286</v>
      </c>
      <c r="P73" s="373" t="n">
        <f aca="false">(ЭКСПОРТ!P73/ЧН!P75)*1000</f>
        <v>424.691358024691</v>
      </c>
      <c r="Q73" s="373" t="n">
        <f aca="false">(ЭКСПОРТ!Q73/ЧН!Q75)*1000</f>
        <v>526.050856253243</v>
      </c>
      <c r="R73" s="374" t="n">
        <f aca="false">(ЭКСПОРТ!R73/ЧН!R75)*1000</f>
        <v>399.632352941177</v>
      </c>
    </row>
    <row r="74" customFormat="false" ht="15.75" hidden="false" customHeight="true" outlineLevel="0" collapsed="false">
      <c r="A74" s="256" t="n">
        <v>73</v>
      </c>
      <c r="B74" s="122" t="s">
        <v>75</v>
      </c>
      <c r="C74" s="382" t="n">
        <f aca="false">(ЭКСПОРТ!C74/ЧН!C76)*1000</f>
        <v>1086.81640625</v>
      </c>
      <c r="D74" s="380" t="n">
        <f aca="false">(ЭКСПОРТ!D74/ЧН!D76)*1000</f>
        <v>695.841392649903</v>
      </c>
      <c r="E74" s="380" t="n">
        <f aca="false">(ЭКСПОРТ!E74/ЧН!E76)*1000</f>
        <v>826.911907066796</v>
      </c>
      <c r="F74" s="380" t="n">
        <f aca="false">(ЭКСПОРТ!F74/ЧН!F76)*1000</f>
        <v>710.24154589372</v>
      </c>
      <c r="G74" s="380" t="n">
        <f aca="false">(ЭКСПОРТ!G74/ЧН!G76)*1000</f>
        <v>624.85549132948</v>
      </c>
      <c r="H74" s="380" t="n">
        <f aca="false">(ЭКСПОРТ!H74/ЧН!H76)*1000</f>
        <v>724.213536701621</v>
      </c>
      <c r="I74" s="380" t="n">
        <f aca="false">(ЭКСПОРТ!I74/ЧН!I76)*1000</f>
        <v>675.803402646503</v>
      </c>
      <c r="J74" s="380" t="n">
        <f aca="false">(ЭКСПОРТ!J74/ЧН!J76)*1000</f>
        <v>827.067669172932</v>
      </c>
      <c r="K74" s="380" t="n">
        <f aca="false">(ЭКСПОРТ!K74/ЧН!K76)*1000</f>
        <v>598.03738317757</v>
      </c>
      <c r="L74" s="380" t="n">
        <f aca="false">(ЭКСПОРТ!L74/ЧН!L76)*1000</f>
        <v>409.590316573557</v>
      </c>
      <c r="M74" s="380" t="n">
        <f aca="false">(ЭКСПОРТ!M74/ЧН!M76)*1000</f>
        <v>287.929433611885</v>
      </c>
      <c r="N74" s="380" t="n">
        <f aca="false">(ЭКСПОРТ!N74/ЧН!N76)*1000</f>
        <v>213.994439295644</v>
      </c>
      <c r="O74" s="380" t="n">
        <f aca="false">(ЭКСПОРТ!O74/ЧН!O76)*1000</f>
        <v>237.105751391466</v>
      </c>
      <c r="P74" s="380" t="n">
        <f aca="false">(ЭКСПОРТ!P74/ЧН!P76)*1000</f>
        <v>298.142989786444</v>
      </c>
      <c r="Q74" s="380" t="n">
        <f aca="false">(ЭКСПОРТ!Q74/ЧН!Q76)*1000</f>
        <v>292.222222222222</v>
      </c>
      <c r="R74" s="381" t="n">
        <f aca="false">(ЭКСПОРТ!R74/ЧН!R76)*1000</f>
        <v>290</v>
      </c>
    </row>
    <row r="75" customFormat="false" ht="15.75" hidden="false" customHeight="true" outlineLevel="0" collapsed="false">
      <c r="A75" s="249" t="n">
        <v>74</v>
      </c>
      <c r="B75" s="131" t="s">
        <v>76</v>
      </c>
      <c r="C75" s="369" t="n">
        <f aca="false">(ЭКСПОРТ!C75/ЧН!C77)*1000</f>
        <v>2242.76729559748</v>
      </c>
      <c r="D75" s="370" t="n">
        <f aca="false">(ЭКСПОРТ!D75/ЧН!D77)*1000</f>
        <v>2269.26315789474</v>
      </c>
      <c r="E75" s="370" t="n">
        <f aca="false">(ЭКСПОРТ!E75/ЧН!E77)*1000</f>
        <v>2202</v>
      </c>
      <c r="F75" s="370" t="n">
        <f aca="false">(ЭКСПОРТ!F75/ЧН!F77)*1000</f>
        <v>2409.46372239748</v>
      </c>
      <c r="G75" s="370" t="n">
        <f aca="false">(ЭКСПОРТ!G75/ЧН!G77)*1000</f>
        <v>1546.31578947368</v>
      </c>
      <c r="H75" s="370" t="n">
        <f aca="false">(ЭКСПОРТ!H75/ЧН!H77)*1000</f>
        <v>3378.39248434238</v>
      </c>
      <c r="I75" s="370" t="n">
        <f aca="false">(ЭКСПОРТ!I75/ЧН!I77)*1000</f>
        <v>4791.52719665272</v>
      </c>
      <c r="J75" s="370" t="n">
        <f aca="false">(ЭКСПОРТ!J75/ЧН!J77)*1000</f>
        <v>4924.68619246862</v>
      </c>
      <c r="K75" s="370" t="n">
        <f aca="false">(ЭКСПОРТ!K75/ЧН!K77)*1000</f>
        <v>4957.38219895288</v>
      </c>
      <c r="L75" s="370" t="n">
        <f aca="false">(ЭКСПОРТ!L75/ЧН!L77)*1000</f>
        <v>5277.11598746082</v>
      </c>
      <c r="M75" s="370" t="n">
        <f aca="false">(ЭКСПОРТ!M75/ЧН!M77)*1000</f>
        <v>3943.33333333333</v>
      </c>
      <c r="N75" s="370" t="n">
        <f aca="false">(ЭКСПОРТ!N75/ЧН!N77)*1000</f>
        <v>4634.994807892</v>
      </c>
      <c r="O75" s="370" t="n">
        <f aca="false">(ЭКСПОРТ!O75/ЧН!O77)*1000</f>
        <v>4979.46058091286</v>
      </c>
      <c r="P75" s="370" t="n">
        <f aca="false">(ЭКСПОРТ!P75/ЧН!P77)*1000</f>
        <v>4801.44777662875</v>
      </c>
      <c r="Q75" s="370" t="n">
        <f aca="false">(ЭКСПОРТ!Q75/ЧН!Q77)*1000</f>
        <v>4168.41563786008</v>
      </c>
      <c r="R75" s="371" t="n">
        <f aca="false">(ЭКСПОРТ!R75/ЧН!R77)*1000</f>
        <v>3490.63136456212</v>
      </c>
    </row>
    <row r="76" customFormat="false" ht="15.75" hidden="false" customHeight="true" outlineLevel="0" collapsed="false">
      <c r="A76" s="251" t="n">
        <v>75</v>
      </c>
      <c r="B76" s="127" t="s">
        <v>77</v>
      </c>
      <c r="C76" s="372" t="n">
        <f aca="false">(ЭКСПОРТ!C76/ЧН!C78)*1000</f>
        <v>442.72997032641</v>
      </c>
      <c r="D76" s="373" t="n">
        <f aca="false">(ЭКСПОРТ!D76/ЧН!D78)*1000</f>
        <v>412.607449856734</v>
      </c>
      <c r="E76" s="373" t="n">
        <f aca="false">(ЭКСПОРТ!E76/ЧН!E78)*1000</f>
        <v>451.873198847262</v>
      </c>
      <c r="F76" s="373" t="n">
        <f aca="false">(ЭКСПОРТ!F76/ЧН!F78)*1000</f>
        <v>493.352601156069</v>
      </c>
      <c r="G76" s="373" t="n">
        <f aca="false">(ЭКСПОРТ!G76/ЧН!G78)*1000</f>
        <v>1570.63953488372</v>
      </c>
      <c r="H76" s="373" t="n">
        <f aca="false">(ЭКСПОРТ!H76/ЧН!H78)*1000</f>
        <v>1963.9751552795</v>
      </c>
      <c r="I76" s="373" t="n">
        <f aca="false">(ЭКСПОРТ!I76/ЧН!I78)*1000</f>
        <v>1905.3125</v>
      </c>
      <c r="J76" s="373" t="n">
        <f aca="false">(ЭКСПОРТ!J76/ЧН!J78)*1000</f>
        <v>2200</v>
      </c>
      <c r="K76" s="373" t="n">
        <f aca="false">(ЭКСПОРТ!K76/ЧН!K78)*1000</f>
        <v>1933.4375</v>
      </c>
      <c r="L76" s="373" t="n">
        <f aca="false">(ЭКСПОРТ!L76/ЧН!L78)*1000</f>
        <v>1642.58675078864</v>
      </c>
      <c r="M76" s="373" t="n">
        <f aca="false">(ЭКСПОРТ!M76/ЧН!M78)*1000</f>
        <v>1756.01265822785</v>
      </c>
      <c r="N76" s="373" t="n">
        <f aca="false">(ЭКСПОРТ!N76/ЧН!N78)*1000</f>
        <v>1811.42857142857</v>
      </c>
      <c r="O76" s="373" t="n">
        <f aca="false">(ЭКСПОРТ!O76/ЧН!O78)*1000</f>
        <v>2216.45569620253</v>
      </c>
      <c r="P76" s="373" t="n">
        <f aca="false">(ЭКСПОРТ!P76/ЧН!P78)*1000</f>
        <v>2676.50793650794</v>
      </c>
      <c r="Q76" s="373" t="n">
        <f aca="false">(ЭКСПОРТ!Q76/ЧН!Q78)*1000</f>
        <v>2777.6357827476</v>
      </c>
      <c r="R76" s="374" t="n">
        <f aca="false">(ЭКСПОРТ!R76/ЧН!R78)*1000</f>
        <v>2646.94533762058</v>
      </c>
    </row>
    <row r="77" customFormat="false" ht="15.75" hidden="false" customHeight="true" outlineLevel="0" collapsed="false">
      <c r="A77" s="251" t="n">
        <v>76</v>
      </c>
      <c r="B77" s="127" t="s">
        <v>78</v>
      </c>
      <c r="C77" s="372" t="n">
        <f aca="false">(ЭКСПОРТ!C77/ЧН!C79)*1000</f>
        <v>521.674140508221</v>
      </c>
      <c r="D77" s="373" t="n">
        <f aca="false">(ЭКСПОРТ!D77/ЧН!D79)*1000</f>
        <v>530.807330361565</v>
      </c>
      <c r="E77" s="373" t="n">
        <f aca="false">(ЭКСПОРТ!E77/ЧН!E79)*1000</f>
        <v>550.947158524427</v>
      </c>
      <c r="F77" s="373" t="n">
        <f aca="false">(ЭКСПОРТ!F77/ЧН!F79)*1000</f>
        <v>436.372745490982</v>
      </c>
      <c r="G77" s="373" t="n">
        <f aca="false">(ЭКСПОРТ!G77/ЧН!G79)*1000</f>
        <v>536.72032193159</v>
      </c>
      <c r="H77" s="373" t="n">
        <f aca="false">(ЭКСПОРТ!H77/ЧН!H79)*1000</f>
        <v>722.887864823349</v>
      </c>
      <c r="I77" s="373" t="n">
        <f aca="false">(ЭКСПОРТ!I77/ЧН!I79)*1000</f>
        <v>962.275756022553</v>
      </c>
      <c r="J77" s="373" t="n">
        <f aca="false">(ЭКСПОРТ!J77/ЧН!J79)*1000</f>
        <v>1018.90087313816</v>
      </c>
      <c r="K77" s="373" t="n">
        <f aca="false">(ЭКСПОРТ!K77/ЧН!K79)*1000</f>
        <v>1722.18782249742</v>
      </c>
      <c r="L77" s="373" t="n">
        <f aca="false">(ЭКСПОРТ!L77/ЧН!L79)*1000</f>
        <v>2055.14743921366</v>
      </c>
      <c r="M77" s="373" t="n">
        <f aca="false">(ЭКСПОРТ!M77/ЧН!M79)*1000</f>
        <v>1403.7843442198</v>
      </c>
      <c r="N77" s="373" t="n">
        <f aca="false">(ЭКСПОРТ!N77/ЧН!N79)*1000</f>
        <v>1131.30525221009</v>
      </c>
      <c r="O77" s="373" t="n">
        <f aca="false">(ЭКСПОРТ!O77/ЧН!O79)*1000</f>
        <v>1606.48196549922</v>
      </c>
      <c r="P77" s="373" t="n">
        <f aca="false">(ЭКСПОРТ!P77/ЧН!P79)*1000</f>
        <v>1795.37329127235</v>
      </c>
      <c r="Q77" s="373" t="n">
        <f aca="false">(ЭКСПОРТ!Q77/ЧН!Q79)*1000</f>
        <v>2143.56540084388</v>
      </c>
      <c r="R77" s="374" t="n">
        <f aca="false">(ЭКСПОРТ!R77/ЧН!R79)*1000</f>
        <v>1514.80298189563</v>
      </c>
    </row>
    <row r="78" customFormat="false" ht="15.75" hidden="false" customHeight="true" outlineLevel="0" collapsed="false">
      <c r="A78" s="251" t="n">
        <v>77</v>
      </c>
      <c r="B78" s="127" t="s">
        <v>79</v>
      </c>
      <c r="C78" s="372" t="n">
        <f aca="false">(ЭКСПОРТ!C78/ЧН!C80)*1000</f>
        <v>2041.13372093023</v>
      </c>
      <c r="D78" s="373" t="n">
        <f aca="false">(ЭКСПОРТ!D78/ЧН!D80)*1000</f>
        <v>2434.2776203966</v>
      </c>
      <c r="E78" s="373" t="n">
        <f aca="false">(ЭКСПОРТ!E78/ЧН!E80)*1000</f>
        <v>1247.82918149466</v>
      </c>
      <c r="F78" s="373" t="n">
        <f aca="false">(ЭКСПОРТ!F78/ЧН!F80)*1000</f>
        <v>1221.15384615385</v>
      </c>
      <c r="G78" s="373" t="n">
        <f aca="false">(ЭКСПОРТ!G78/ЧН!G80)*1000</f>
        <v>695.007132667618</v>
      </c>
      <c r="H78" s="373" t="n">
        <f aca="false">(ЭКСПОРТ!H78/ЧН!H80)*1000</f>
        <v>912.732688011914</v>
      </c>
      <c r="I78" s="373" t="n">
        <f aca="false">(ЭКСПОРТ!I78/ЧН!I80)*1000</f>
        <v>1233.15946348733</v>
      </c>
      <c r="J78" s="373" t="n">
        <f aca="false">(ЭКСПОРТ!J78/ЧН!J80)*1000</f>
        <v>1138.67362146051</v>
      </c>
      <c r="K78" s="373" t="n">
        <f aca="false">(ЭКСПОРТ!K78/ЧН!K80)*1000</f>
        <v>1126.0447761194</v>
      </c>
      <c r="L78" s="373" t="n">
        <f aca="false">(ЭКСПОРТ!L78/ЧН!L80)*1000</f>
        <v>1074.51420029895</v>
      </c>
      <c r="M78" s="373" t="n">
        <f aca="false">(ЭКСПОРТ!M78/ЧН!M80)*1000</f>
        <v>858.620689655172</v>
      </c>
      <c r="N78" s="373" t="n">
        <f aca="false">(ЭКСПОРТ!N78/ЧН!N80)*1000</f>
        <v>1159.93998499625</v>
      </c>
      <c r="O78" s="373" t="n">
        <f aca="false">(ЭКСПОРТ!O78/ЧН!O80)*1000</f>
        <v>1610.5421686747</v>
      </c>
      <c r="P78" s="373" t="n">
        <f aca="false">(ЭКСПОРТ!P78/ЧН!P80)*1000</f>
        <v>1954.50416351249</v>
      </c>
      <c r="Q78" s="373" t="n">
        <f aca="false">(ЭКСПОРТ!Q78/ЧН!Q80)*1000</f>
        <v>1420.9726443769</v>
      </c>
      <c r="R78" s="374" t="n">
        <f aca="false">(ЭКСПОРТ!R78/ЧН!R80)*1000</f>
        <v>1387.62490392006</v>
      </c>
    </row>
    <row r="79" customFormat="false" ht="15.75" hidden="false" customHeight="true" outlineLevel="0" collapsed="false">
      <c r="A79" s="251" t="n">
        <v>78</v>
      </c>
      <c r="B79" s="116" t="s">
        <v>80</v>
      </c>
      <c r="C79" s="372" t="n">
        <f aca="false">(ЭКСПОРТ!C79/ЧН!C81)*1000</f>
        <v>191.289198606272</v>
      </c>
      <c r="D79" s="373" t="n">
        <f aca="false">(ЭКСПОРТ!D79/ЧН!D81)*1000</f>
        <v>177.979568671964</v>
      </c>
      <c r="E79" s="373" t="n">
        <f aca="false">(ЭКСПОРТ!E79/ЧН!E81)*1000</f>
        <v>239.771428571429</v>
      </c>
      <c r="F79" s="373" t="n">
        <f aca="false">(ЭКСПОРТ!F79/ЧН!F81)*1000</f>
        <v>312.873563218391</v>
      </c>
      <c r="G79" s="373" t="n">
        <f aca="false">(ЭКСПОРТ!G79/ЧН!G81)*1000</f>
        <v>197.222222222222</v>
      </c>
      <c r="H79" s="373" t="n">
        <f aca="false">(ЭКСПОРТ!H79/ЧН!H81)*1000</f>
        <v>191.556091676719</v>
      </c>
      <c r="I79" s="373" t="n">
        <f aca="false">(ЭКСПОРТ!I79/ЧН!I81)*1000</f>
        <v>278.562728380024</v>
      </c>
      <c r="J79" s="373" t="n">
        <f aca="false">(ЭКСПОРТ!J79/ЧН!J81)*1000</f>
        <v>499.020807833537</v>
      </c>
      <c r="K79" s="373" t="n">
        <f aca="false">(ЭКСПОРТ!K79/ЧН!K81)*1000</f>
        <v>550.431565967941</v>
      </c>
      <c r="L79" s="373" t="n">
        <f aca="false">(ЭКСПОРТ!L79/ЧН!L81)*1000</f>
        <v>473.333333333333</v>
      </c>
      <c r="M79" s="373" t="n">
        <f aca="false">(ЭКСПОРТ!M79/ЧН!M81)*1000</f>
        <v>494.54094292804</v>
      </c>
      <c r="N79" s="373" t="n">
        <f aca="false">(ЭКСПОРТ!N79/ЧН!N81)*1000</f>
        <v>424.189526184539</v>
      </c>
      <c r="O79" s="373" t="n">
        <f aca="false">(ЭКСПОРТ!O79/ЧН!O81)*1000</f>
        <v>386.967418546366</v>
      </c>
      <c r="P79" s="373" t="n">
        <f aca="false">(ЭКСПОРТ!P79/ЧН!P81)*1000</f>
        <v>468.261964735516</v>
      </c>
      <c r="Q79" s="373" t="n">
        <f aca="false">(ЭКСПОРТ!Q79/ЧН!Q81)*1000</f>
        <v>608.101265822785</v>
      </c>
      <c r="R79" s="374" t="n">
        <f aca="false">(ЭКСПОРТ!R79/ЧН!R81)*1000</f>
        <v>827.493606138108</v>
      </c>
    </row>
    <row r="80" customFormat="false" ht="15.75" hidden="false" customHeight="true" outlineLevel="0" collapsed="false">
      <c r="A80" s="251" t="n">
        <v>79</v>
      </c>
      <c r="B80" s="116" t="s">
        <v>81</v>
      </c>
      <c r="C80" s="372" t="n">
        <f aca="false">(ЭКСПОРТ!C80/ЧН!C82)*1000</f>
        <v>117.058823529412</v>
      </c>
      <c r="D80" s="373" t="n">
        <f aca="false">(ЭКСПОРТ!D80/ЧН!D82)*1000</f>
        <v>116.279069767442</v>
      </c>
      <c r="E80" s="373" t="n">
        <f aca="false">(ЭКСПОРТ!E80/ЧН!E82)*1000</f>
        <v>693.491124260355</v>
      </c>
      <c r="F80" s="373" t="n">
        <f aca="false">(ЭКСПОРТ!F80/ЧН!F82)*1000</f>
        <v>773.493975903615</v>
      </c>
      <c r="G80" s="373" t="n">
        <f aca="false">(ЭКСПОРТ!G80/ЧН!G82)*1000</f>
        <v>555.828220858896</v>
      </c>
      <c r="H80" s="373" t="n">
        <f aca="false">(ЭКСПОРТ!H80/ЧН!H82)*1000</f>
        <v>691.666666666667</v>
      </c>
      <c r="I80" s="373" t="n">
        <f aca="false">(ЭКСПОРТ!I80/ЧН!I82)*1000</f>
        <v>1270.96774193548</v>
      </c>
      <c r="J80" s="373" t="n">
        <f aca="false">(ЭКСПОРТ!J80/ЧН!J82)*1000</f>
        <v>1282.89473684211</v>
      </c>
      <c r="K80" s="373" t="n">
        <f aca="false">(ЭКСПОРТ!K80/ЧН!K82)*1000</f>
        <v>2874</v>
      </c>
      <c r="L80" s="373" t="n">
        <f aca="false">(ЭКСПОРТ!L80/ЧН!L82)*1000</f>
        <v>3122.2972972973</v>
      </c>
      <c r="M80" s="373" t="n">
        <f aca="false">(ЭКСПОРТ!M80/ЧН!M82)*1000</f>
        <v>2251.02040816327</v>
      </c>
      <c r="N80" s="373" t="n">
        <f aca="false">(ЭКСПОРТ!N80/ЧН!N82)*1000</f>
        <v>2847.2602739726</v>
      </c>
      <c r="O80" s="373" t="n">
        <f aca="false">(ЭКСПОРТ!O80/ЧН!O82)*1000</f>
        <v>2812.5</v>
      </c>
      <c r="P80" s="373" t="n">
        <f aca="false">(ЭКСПОРТ!P80/ЧН!P82)*1000</f>
        <v>2887.94326241135</v>
      </c>
      <c r="Q80" s="373" t="n">
        <f aca="false">(ЭКСПОРТ!Q80/ЧН!Q82)*1000</f>
        <v>3311.42857142857</v>
      </c>
      <c r="R80" s="374" t="n">
        <f aca="false">(ЭКСПОРТ!R80/ЧН!R82)*1000</f>
        <v>3289.20863309353</v>
      </c>
    </row>
    <row r="81" customFormat="false" ht="15.75" hidden="false" customHeight="true" outlineLevel="0" collapsed="false">
      <c r="A81" s="251" t="n">
        <v>80</v>
      </c>
      <c r="B81" s="116" t="s">
        <v>82</v>
      </c>
      <c r="C81" s="372" t="n">
        <f aca="false">(ЭКСПОРТ!C81/ЧН!C83)*1000</f>
        <v>2039.15547024952</v>
      </c>
      <c r="D81" s="373" t="n">
        <f aca="false">(ЭКСПОРТ!D81/ЧН!D83)*1000</f>
        <v>1972.2433460076</v>
      </c>
      <c r="E81" s="373" t="n">
        <f aca="false">(ЭКСПОРТ!E81/ЧН!E83)*1000</f>
        <v>13508.2533589251</v>
      </c>
      <c r="F81" s="373" t="n">
        <f aca="false">(ЭКСПОРТ!F81/ЧН!F83)*1000</f>
        <v>16587.4517374517</v>
      </c>
      <c r="G81" s="373" t="n">
        <f aca="false">(ЭКСПОРТ!G81/ЧН!G83)*1000</f>
        <v>14803.8910505837</v>
      </c>
      <c r="H81" s="373" t="n">
        <f aca="false">(ЭКСПОРТ!H81/ЧН!H83)*1000</f>
        <v>23699.3963782696</v>
      </c>
      <c r="I81" s="373" t="n">
        <f aca="false">(ЭКСПОРТ!I81/ЧН!I83)*1000</f>
        <v>32359.595959596</v>
      </c>
      <c r="J81" s="373" t="n">
        <f aca="false">(ЭКСПОРТ!J81/ЧН!J83)*1000</f>
        <v>33133.1983805668</v>
      </c>
      <c r="K81" s="373" t="n">
        <f aca="false">(ЭКСПОРТ!K81/ЧН!K83)*1000</f>
        <v>34641.7515274949</v>
      </c>
      <c r="L81" s="373" t="n">
        <f aca="false">(ЭКСПОРТ!L81/ЧН!L83)*1000</f>
        <v>34214.5491803279</v>
      </c>
      <c r="M81" s="373" t="n">
        <f aca="false">(ЭКСПОРТ!M81/ЧН!M83)*1000</f>
        <v>23785.8316221766</v>
      </c>
      <c r="N81" s="373" t="n">
        <f aca="false">(ЭКСПОРТ!N81/ЧН!N83)*1000</f>
        <v>18477.8234086242</v>
      </c>
      <c r="O81" s="373" t="n">
        <f aca="false">(ЭКСПОРТ!O81/ЧН!O83)*1000</f>
        <v>21580.8163265306</v>
      </c>
      <c r="P81" s="373" t="n">
        <f aca="false">(ЭКСПОРТ!P81/ЧН!P83)*1000</f>
        <v>31168.7755102041</v>
      </c>
      <c r="Q81" s="373" t="n">
        <f aca="false">(ЭКСПОРТ!Q81/ЧН!Q83)*1000</f>
        <v>31123.3606557377</v>
      </c>
      <c r="R81" s="374" t="n">
        <f aca="false">(ЭКСПОРТ!R81/ЧН!R83)*1000</f>
        <v>23300</v>
      </c>
    </row>
    <row r="82" customFormat="false" ht="15.75" hidden="false" customHeight="true" outlineLevel="0" collapsed="false">
      <c r="A82" s="251" t="n">
        <v>81</v>
      </c>
      <c r="B82" s="116" t="s">
        <v>83</v>
      </c>
      <c r="C82" s="372" t="n">
        <f aca="false">(ЭКСПОРТ!C82/ЧН!C84)*1000</f>
        <v>46.1538461538462</v>
      </c>
      <c r="D82" s="373" t="n">
        <f aca="false">(ЭКСПОРТ!D82/ЧН!D84)*1000</f>
        <v>62.5668449197861</v>
      </c>
      <c r="E82" s="373" t="n">
        <f aca="false">(ЭКСПОРТ!E82/ЧН!E84)*1000</f>
        <v>96.7741935483871</v>
      </c>
      <c r="F82" s="373" t="n">
        <f aca="false">(ЭКСПОРТ!F82/ЧН!F84)*1000</f>
        <v>120.967741935484</v>
      </c>
      <c r="G82" s="373" t="n">
        <f aca="false">(ЭКСПОРТ!G82/ЧН!G84)*1000</f>
        <v>70.2702702702703</v>
      </c>
      <c r="H82" s="373" t="n">
        <f aca="false">(ЭКСПОРТ!H82/ЧН!H84)*1000</f>
        <v>49.4318181818182</v>
      </c>
      <c r="I82" s="373" t="n">
        <f aca="false">(ЭКСПОРТ!I82/ЧН!I84)*1000</f>
        <v>64.5714285714286</v>
      </c>
      <c r="J82" s="373" t="n">
        <f aca="false">(ЭКСПОРТ!J82/ЧН!J84)*1000</f>
        <v>92.485549132948</v>
      </c>
      <c r="K82" s="373" t="n">
        <f aca="false">(ЭКСПОРТ!K82/ЧН!K84)*1000</f>
        <v>104.678362573099</v>
      </c>
      <c r="L82" s="373" t="n">
        <f aca="false">(ЭКСПОРТ!L82/ЧН!L84)*1000</f>
        <v>139.05325443787</v>
      </c>
      <c r="M82" s="373" t="n">
        <f aca="false">(ЭКСПОРТ!M82/ЧН!M84)*1000</f>
        <v>224.698795180723</v>
      </c>
      <c r="N82" s="373" t="n">
        <f aca="false">(ЭКСПОРТ!N82/ЧН!N84)*1000</f>
        <v>210.365853658537</v>
      </c>
      <c r="O82" s="373" t="n">
        <f aca="false">(ЭКСПОРТ!O82/ЧН!O84)*1000</f>
        <v>735.802469135803</v>
      </c>
      <c r="P82" s="373" t="n">
        <f aca="false">(ЭКСПОРТ!P82/ЧН!P84)*1000</f>
        <v>935</v>
      </c>
      <c r="Q82" s="373" t="n">
        <f aca="false">(ЭКСПОРТ!Q82/ЧН!Q84)*1000</f>
        <v>749.367088607595</v>
      </c>
      <c r="R82" s="374" t="n">
        <f aca="false">(ЭКСПОРТ!R82/ЧН!R84)*1000</f>
        <v>1263.05732484076</v>
      </c>
    </row>
    <row r="83" customFormat="false" ht="15.75" hidden="false" customHeight="true" outlineLevel="0" collapsed="false">
      <c r="A83" s="264" t="n">
        <v>82</v>
      </c>
      <c r="B83" s="122" t="s">
        <v>84</v>
      </c>
      <c r="C83" s="382" t="n">
        <f aca="false">(ЭКСПОРТ!C83/ЧН!C85)*1000</f>
        <v>29313.4615384615</v>
      </c>
      <c r="D83" s="380" t="n">
        <f aca="false">(ЭКСПОРТ!D83/ЧН!D85)*1000</f>
        <v>2394.11764705882</v>
      </c>
      <c r="E83" s="380" t="n">
        <f aca="false">(ЭКСПОРТ!E83/ЧН!E85)*1000</f>
        <v>14</v>
      </c>
      <c r="F83" s="380" t="n">
        <f aca="false">(ЭКСПОРТ!F83/ЧН!F85)*1000</f>
        <v>24</v>
      </c>
      <c r="G83" s="380" t="n">
        <f aca="false">(ЭКСПОРТ!G83/ЧН!G85)*1000</f>
        <v>728</v>
      </c>
      <c r="H83" s="380" t="n">
        <f aca="false">(ЭКСПОРТ!H83/ЧН!H85)*1000</f>
        <v>807.843137254902</v>
      </c>
      <c r="I83" s="380" t="n">
        <f aca="false">(ЭКСПОРТ!I83/ЧН!I85)*1000</f>
        <v>892.156862745098</v>
      </c>
      <c r="J83" s="380" t="n">
        <f aca="false">(ЭКСПОРТ!J83/ЧН!J85)*1000</f>
        <v>937.254901960784</v>
      </c>
      <c r="K83" s="380" t="n">
        <f aca="false">(ЭКСПОРТ!K83/ЧН!K85)*1000</f>
        <v>1772.54901960784</v>
      </c>
      <c r="L83" s="380" t="n">
        <f aca="false">(ЭКСПОРТ!L83/ЧН!L85)*1000</f>
        <v>2633.33333333333</v>
      </c>
      <c r="M83" s="380" t="n">
        <f aca="false">(ЭКСПОРТ!M83/ЧН!M85)*1000</f>
        <v>1778</v>
      </c>
      <c r="N83" s="380" t="n">
        <f aca="false">(ЭКСПОРТ!N83/ЧН!N85)*1000</f>
        <v>1908</v>
      </c>
      <c r="O83" s="380" t="n">
        <f aca="false">(ЭКСПОРТ!O83/ЧН!O85)*1000</f>
        <v>2484</v>
      </c>
      <c r="P83" s="380" t="n">
        <f aca="false">(ЭКСПОРТ!P83/ЧН!P85)*1000</f>
        <v>2664</v>
      </c>
      <c r="Q83" s="380" t="n">
        <f aca="false">(ЭКСПОРТ!Q83/ЧН!Q85)*1000</f>
        <v>3662</v>
      </c>
      <c r="R83" s="381" t="n">
        <f aca="false">(ЭКСПОРТ!R83/ЧН!R85)*1000</f>
        <v>5778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32.76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27" t="s">
        <v>411</v>
      </c>
      <c r="B1" s="231" t="s">
        <v>412</v>
      </c>
      <c r="C1" s="1" t="s">
        <v>413</v>
      </c>
      <c r="D1" s="1" t="s">
        <v>414</v>
      </c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30"/>
    </row>
    <row r="2" customFormat="false" ht="15" hidden="false" customHeight="false" outlineLevel="0" collapsed="false">
      <c r="A2" s="232" t="n">
        <v>1</v>
      </c>
      <c r="B2" s="369" t="n">
        <v>0.506892344402886</v>
      </c>
      <c r="C2" s="1" t="n">
        <v>2020</v>
      </c>
      <c r="D2" s="1" t="n">
        <v>22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customFormat="false" ht="15" hidden="false" customHeight="false" outlineLevel="0" collapsed="false">
      <c r="A3" s="238" t="n">
        <v>2</v>
      </c>
      <c r="B3" s="369" t="n">
        <v>0.0132354267552043</v>
      </c>
      <c r="C3" s="1" t="n">
        <v>2020</v>
      </c>
      <c r="D3" s="1" t="n">
        <v>22</v>
      </c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</row>
    <row r="4" customFormat="false" ht="15" hidden="false" customHeight="false" outlineLevel="0" collapsed="false">
      <c r="A4" s="238" t="n">
        <v>3</v>
      </c>
      <c r="B4" s="369" t="n">
        <v>0.0750189922745022</v>
      </c>
      <c r="C4" s="1" t="n">
        <v>2020</v>
      </c>
      <c r="D4" s="1" t="n">
        <v>22</v>
      </c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</row>
    <row r="5" customFormat="false" ht="15" hidden="false" customHeight="false" outlineLevel="0" collapsed="false">
      <c r="A5" s="238" t="n">
        <v>4</v>
      </c>
      <c r="B5" s="369" t="n">
        <v>0.0502224586069058</v>
      </c>
      <c r="C5" s="1" t="n">
        <v>2020</v>
      </c>
      <c r="D5" s="1" t="n">
        <v>22</v>
      </c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</row>
    <row r="6" customFormat="false" ht="15" hidden="false" customHeight="false" outlineLevel="0" collapsed="false">
      <c r="A6" s="238" t="n">
        <v>5</v>
      </c>
      <c r="B6" s="369" t="n">
        <v>0.000556814813491643</v>
      </c>
      <c r="C6" s="1" t="n">
        <v>2020</v>
      </c>
      <c r="D6" s="1" t="n">
        <v>22</v>
      </c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</row>
    <row r="7" customFormat="false" ht="15" hidden="false" customHeight="false" outlineLevel="0" collapsed="false">
      <c r="A7" s="238" t="n">
        <v>6</v>
      </c>
      <c r="B7" s="369" t="n">
        <v>0.259031989303152</v>
      </c>
      <c r="C7" s="1" t="n">
        <v>2020</v>
      </c>
      <c r="D7" s="1" t="n">
        <v>22</v>
      </c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</row>
    <row r="8" customFormat="false" ht="15" hidden="false" customHeight="false" outlineLevel="0" collapsed="false">
      <c r="A8" s="238" t="n">
        <v>7</v>
      </c>
      <c r="B8" s="369" t="n">
        <v>0.788578795009672</v>
      </c>
      <c r="C8" s="1" t="n">
        <v>2020</v>
      </c>
      <c r="D8" s="1" t="n">
        <v>22</v>
      </c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</row>
    <row r="9" customFormat="false" ht="15" hidden="false" customHeight="false" outlineLevel="0" collapsed="false">
      <c r="A9" s="238" t="n">
        <v>8</v>
      </c>
      <c r="B9" s="369" t="n">
        <v>0.161734867277837</v>
      </c>
      <c r="C9" s="1" t="n">
        <v>2020</v>
      </c>
      <c r="D9" s="1" t="n">
        <v>22</v>
      </c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</row>
    <row r="10" customFormat="false" ht="15" hidden="false" customHeight="false" outlineLevel="0" collapsed="false">
      <c r="A10" s="238" t="n">
        <v>9</v>
      </c>
      <c r="B10" s="369" t="n">
        <v>0.613779443619323</v>
      </c>
      <c r="C10" s="1" t="n">
        <v>2020</v>
      </c>
      <c r="D10" s="1" t="n">
        <v>22</v>
      </c>
      <c r="E10" s="369"/>
      <c r="F10" s="369"/>
      <c r="G10" s="369"/>
      <c r="H10" s="369"/>
      <c r="I10" s="369"/>
      <c r="J10" s="369"/>
      <c r="K10" s="369"/>
      <c r="L10" s="369"/>
      <c r="M10" s="369"/>
      <c r="N10" s="369"/>
      <c r="O10" s="369"/>
      <c r="P10" s="369"/>
      <c r="Q10" s="369"/>
    </row>
    <row r="11" customFormat="false" ht="15" hidden="false" customHeight="false" outlineLevel="0" collapsed="false">
      <c r="A11" s="238" t="n">
        <v>10</v>
      </c>
      <c r="B11" s="369" t="n">
        <v>0.209666756349151</v>
      </c>
      <c r="C11" s="1" t="n">
        <v>2020</v>
      </c>
      <c r="D11" s="1" t="n">
        <v>22</v>
      </c>
      <c r="E11" s="369"/>
      <c r="F11" s="369"/>
      <c r="G11" s="369"/>
      <c r="H11" s="369"/>
      <c r="I11" s="369"/>
      <c r="J11" s="369"/>
      <c r="K11" s="369"/>
      <c r="L11" s="369"/>
      <c r="M11" s="369"/>
      <c r="N11" s="369"/>
      <c r="O11" s="369"/>
      <c r="P11" s="369"/>
      <c r="Q11" s="369"/>
    </row>
    <row r="12" customFormat="false" ht="15" hidden="false" customHeight="false" outlineLevel="0" collapsed="false">
      <c r="A12" s="238" t="n">
        <v>11</v>
      </c>
      <c r="B12" s="369" t="n">
        <v>0.0311007659699231</v>
      </c>
      <c r="C12" s="1" t="n">
        <v>2020</v>
      </c>
      <c r="D12" s="1" t="n">
        <v>22</v>
      </c>
      <c r="E12" s="369"/>
      <c r="F12" s="369"/>
      <c r="G12" s="369"/>
      <c r="H12" s="369"/>
      <c r="I12" s="369"/>
      <c r="J12" s="369"/>
      <c r="K12" s="369"/>
      <c r="L12" s="369"/>
      <c r="M12" s="369"/>
      <c r="N12" s="369"/>
      <c r="O12" s="369"/>
      <c r="P12" s="369"/>
      <c r="Q12" s="369"/>
    </row>
    <row r="13" customFormat="false" ht="15" hidden="false" customHeight="false" outlineLevel="0" collapsed="false">
      <c r="A13" s="238" t="n">
        <v>12</v>
      </c>
      <c r="B13" s="369" t="n">
        <v>0.0484730511054026</v>
      </c>
      <c r="C13" s="1" t="n">
        <v>2020</v>
      </c>
      <c r="D13" s="1" t="n">
        <v>22</v>
      </c>
      <c r="E13" s="369"/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</row>
    <row r="14" customFormat="false" ht="15" hidden="false" customHeight="false" outlineLevel="0" collapsed="false">
      <c r="A14" s="238" t="n">
        <v>13</v>
      </c>
      <c r="B14" s="369" t="n">
        <v>0.280250776598609</v>
      </c>
      <c r="C14" s="1" t="n">
        <v>2020</v>
      </c>
      <c r="D14" s="1" t="n">
        <v>22</v>
      </c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</row>
    <row r="15" customFormat="false" ht="15" hidden="false" customHeight="false" outlineLevel="0" collapsed="false">
      <c r="A15" s="238" t="n">
        <v>14</v>
      </c>
      <c r="B15" s="369" t="n">
        <v>0.0319066289283498</v>
      </c>
      <c r="C15" s="1" t="n">
        <v>2020</v>
      </c>
      <c r="D15" s="1" t="n">
        <v>22</v>
      </c>
      <c r="E15" s="369"/>
      <c r="F15" s="369"/>
      <c r="G15" s="369"/>
      <c r="H15" s="369"/>
      <c r="I15" s="369"/>
      <c r="J15" s="369"/>
      <c r="K15" s="369"/>
      <c r="L15" s="369"/>
      <c r="M15" s="369"/>
      <c r="N15" s="369"/>
      <c r="O15" s="369"/>
      <c r="P15" s="369"/>
      <c r="Q15" s="369"/>
    </row>
    <row r="16" customFormat="false" ht="15" hidden="false" customHeight="false" outlineLevel="0" collapsed="false">
      <c r="A16" s="238" t="n">
        <v>15</v>
      </c>
      <c r="B16" s="369" t="n">
        <v>0.0197100623950201</v>
      </c>
      <c r="C16" s="1" t="n">
        <v>2020</v>
      </c>
      <c r="D16" s="1" t="n">
        <v>22</v>
      </c>
      <c r="E16" s="369"/>
      <c r="F16" s="369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</row>
    <row r="17" customFormat="false" ht="15" hidden="false" customHeight="false" outlineLevel="0" collapsed="false">
      <c r="A17" s="238" t="n">
        <v>16</v>
      </c>
      <c r="B17" s="369" t="n">
        <v>0.517908712937295</v>
      </c>
      <c r="C17" s="1" t="n">
        <v>2020</v>
      </c>
      <c r="D17" s="1" t="n">
        <v>22</v>
      </c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</row>
    <row r="18" customFormat="false" ht="15" hidden="false" customHeight="false" outlineLevel="0" collapsed="false">
      <c r="A18" s="238" t="n">
        <v>17</v>
      </c>
      <c r="B18" s="369" t="n">
        <v>0.163407161634601</v>
      </c>
      <c r="C18" s="1" t="n">
        <v>2020</v>
      </c>
      <c r="D18" s="1" t="n">
        <v>22</v>
      </c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</row>
    <row r="19" customFormat="false" ht="15" hidden="false" customHeight="false" outlineLevel="0" collapsed="false">
      <c r="A19" s="243" t="n">
        <v>18</v>
      </c>
      <c r="B19" s="369" t="n">
        <v>0.878739853493621</v>
      </c>
      <c r="C19" s="1" t="n">
        <v>2020</v>
      </c>
      <c r="D19" s="1" t="n">
        <v>22</v>
      </c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</row>
    <row r="20" customFormat="false" ht="15" hidden="false" customHeight="false" outlineLevel="0" collapsed="false">
      <c r="A20" s="232" t="n">
        <v>19</v>
      </c>
      <c r="B20" s="369" t="n">
        <v>0.296783340217433</v>
      </c>
      <c r="C20" s="1" t="n">
        <v>2020</v>
      </c>
      <c r="D20" s="1" t="n">
        <v>22</v>
      </c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</row>
    <row r="21" customFormat="false" ht="15.75" hidden="false" customHeight="true" outlineLevel="0" collapsed="false">
      <c r="A21" s="238" t="n">
        <v>20</v>
      </c>
      <c r="B21" s="369" t="n">
        <v>0.254410561886661</v>
      </c>
      <c r="C21" s="1" t="n">
        <v>2020</v>
      </c>
      <c r="D21" s="1" t="n">
        <v>22</v>
      </c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</row>
    <row r="22" customFormat="false" ht="15.75" hidden="false" customHeight="true" outlineLevel="0" collapsed="false">
      <c r="A22" s="238" t="n">
        <v>21</v>
      </c>
      <c r="B22" s="369" t="n">
        <v>0.472971632298578</v>
      </c>
      <c r="C22" s="1" t="n">
        <v>2020</v>
      </c>
      <c r="D22" s="1" t="n">
        <v>22</v>
      </c>
      <c r="E22" s="369"/>
      <c r="F22" s="369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</row>
    <row r="23" customFormat="false" ht="15.75" hidden="false" customHeight="true" outlineLevel="0" collapsed="false">
      <c r="A23" s="238" t="n">
        <v>22</v>
      </c>
      <c r="B23" s="369" t="n">
        <v>0.68503834765164</v>
      </c>
      <c r="C23" s="1" t="n">
        <v>2020</v>
      </c>
      <c r="D23" s="1" t="n">
        <v>22</v>
      </c>
      <c r="E23" s="369"/>
      <c r="F23" s="369"/>
      <c r="G23" s="369"/>
      <c r="H23" s="369"/>
      <c r="I23" s="369"/>
      <c r="J23" s="369"/>
      <c r="K23" s="369"/>
      <c r="L23" s="369"/>
      <c r="M23" s="369"/>
      <c r="N23" s="369"/>
      <c r="O23" s="369"/>
      <c r="P23" s="369"/>
      <c r="Q23" s="369"/>
    </row>
    <row r="24" customFormat="false" ht="15.75" hidden="false" customHeight="true" outlineLevel="0" collapsed="false">
      <c r="A24" s="238" t="n">
        <v>23</v>
      </c>
      <c r="B24" s="369" t="n">
        <v>0.439039764672043</v>
      </c>
      <c r="C24" s="1" t="n">
        <v>2020</v>
      </c>
      <c r="D24" s="1" t="n">
        <v>22</v>
      </c>
      <c r="E24" s="369"/>
      <c r="F24" s="369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</row>
    <row r="25" customFormat="false" ht="15.75" hidden="false" customHeight="true" outlineLevel="0" collapsed="false">
      <c r="A25" s="238" t="n">
        <v>24</v>
      </c>
      <c r="B25" s="369" t="n">
        <v>0.615026322275518</v>
      </c>
      <c r="C25" s="1" t="n">
        <v>2020</v>
      </c>
      <c r="D25" s="1" t="n">
        <v>22</v>
      </c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</row>
    <row r="26" customFormat="false" ht="15.75" hidden="false" customHeight="true" outlineLevel="0" collapsed="false">
      <c r="A26" s="238" t="n">
        <v>25</v>
      </c>
      <c r="B26" s="369" t="n">
        <v>0.806640576898059</v>
      </c>
      <c r="C26" s="1" t="n">
        <v>2020</v>
      </c>
      <c r="D26" s="1" t="n">
        <v>22</v>
      </c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</row>
    <row r="27" customFormat="false" ht="15.75" hidden="false" customHeight="true" outlineLevel="0" collapsed="false">
      <c r="A27" s="238" t="n">
        <v>26</v>
      </c>
      <c r="B27" s="369" t="n">
        <v>0.544214672083815</v>
      </c>
      <c r="C27" s="1" t="n">
        <v>2020</v>
      </c>
      <c r="D27" s="1" t="n">
        <v>22</v>
      </c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</row>
    <row r="28" customFormat="false" ht="15.75" hidden="false" customHeight="true" outlineLevel="0" collapsed="false">
      <c r="A28" s="238" t="n">
        <v>27</v>
      </c>
      <c r="B28" s="369" t="n">
        <v>0.01620696538103</v>
      </c>
      <c r="C28" s="1" t="n">
        <v>2020</v>
      </c>
      <c r="D28" s="1" t="n">
        <v>22</v>
      </c>
      <c r="E28" s="369"/>
      <c r="F28" s="369"/>
      <c r="G28" s="369"/>
      <c r="H28" s="369"/>
      <c r="I28" s="369"/>
      <c r="J28" s="369"/>
      <c r="K28" s="369"/>
      <c r="L28" s="369"/>
      <c r="M28" s="369"/>
      <c r="N28" s="369"/>
      <c r="O28" s="369"/>
      <c r="P28" s="369"/>
      <c r="Q28" s="369"/>
    </row>
    <row r="29" customFormat="false" ht="15.75" hidden="false" customHeight="true" outlineLevel="0" collapsed="false">
      <c r="A29" s="243" t="n">
        <v>28</v>
      </c>
      <c r="B29" s="369" t="n">
        <v>0.701085646384621</v>
      </c>
      <c r="C29" s="1" t="n">
        <v>2020</v>
      </c>
      <c r="D29" s="1" t="n">
        <v>22</v>
      </c>
      <c r="E29" s="369"/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9"/>
      <c r="Q29" s="369"/>
    </row>
    <row r="30" customFormat="false" ht="15.75" hidden="false" customHeight="true" outlineLevel="0" collapsed="false">
      <c r="A30" s="249" t="n">
        <v>29</v>
      </c>
      <c r="B30" s="369" t="n">
        <v>9.5954244493909E-012</v>
      </c>
      <c r="C30" s="1" t="n">
        <v>2020</v>
      </c>
      <c r="D30" s="1" t="n">
        <v>22</v>
      </c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</row>
    <row r="31" customFormat="false" ht="15.75" hidden="false" customHeight="true" outlineLevel="0" collapsed="false">
      <c r="A31" s="251" t="n">
        <v>30</v>
      </c>
      <c r="B31" s="369" t="n">
        <v>0</v>
      </c>
      <c r="C31" s="1" t="n">
        <v>2020</v>
      </c>
      <c r="D31" s="1" t="n">
        <v>22</v>
      </c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</row>
    <row r="32" customFormat="false" ht="15.75" hidden="false" customHeight="true" outlineLevel="0" collapsed="false">
      <c r="A32" s="251" t="n">
        <v>31</v>
      </c>
      <c r="B32" s="369" t="n">
        <v>1.66228280065067E-034</v>
      </c>
      <c r="C32" s="1" t="n">
        <v>2020</v>
      </c>
      <c r="D32" s="1" t="n">
        <v>22</v>
      </c>
      <c r="E32" s="389"/>
      <c r="F32" s="389"/>
      <c r="G32" s="389"/>
      <c r="H32" s="389"/>
      <c r="I32" s="389"/>
      <c r="J32" s="389"/>
      <c r="K32" s="389"/>
      <c r="L32" s="369"/>
      <c r="M32" s="369"/>
      <c r="N32" s="369"/>
      <c r="O32" s="369"/>
      <c r="P32" s="369"/>
      <c r="Q32" s="369"/>
    </row>
    <row r="33" customFormat="false" ht="15.75" hidden="false" customHeight="true" outlineLevel="0" collapsed="false">
      <c r="A33" s="251" t="n">
        <v>32</v>
      </c>
      <c r="B33" s="369" t="n">
        <v>0.247163753780099</v>
      </c>
      <c r="C33" s="1" t="n">
        <v>2020</v>
      </c>
      <c r="D33" s="1" t="n">
        <v>22</v>
      </c>
      <c r="E33" s="369"/>
      <c r="F33" s="369"/>
      <c r="G33" s="369"/>
      <c r="H33" s="369"/>
      <c r="I33" s="369"/>
      <c r="J33" s="369"/>
      <c r="K33" s="369"/>
      <c r="L33" s="369"/>
      <c r="M33" s="369"/>
      <c r="N33" s="369"/>
      <c r="O33" s="369"/>
      <c r="P33" s="369"/>
      <c r="Q33" s="369"/>
    </row>
    <row r="34" customFormat="false" ht="15.75" hidden="false" customHeight="true" outlineLevel="0" collapsed="false">
      <c r="A34" s="251" t="n">
        <v>33</v>
      </c>
      <c r="B34" s="369" t="n">
        <v>0.121863235474505</v>
      </c>
      <c r="C34" s="1" t="n">
        <v>2020</v>
      </c>
      <c r="D34" s="1" t="n">
        <v>22</v>
      </c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</row>
    <row r="35" customFormat="false" ht="15.75" hidden="false" customHeight="true" outlineLevel="0" collapsed="false">
      <c r="A35" s="251" t="n">
        <v>34</v>
      </c>
      <c r="B35" s="369" t="n">
        <v>0.162431146212445</v>
      </c>
      <c r="C35" s="1" t="n">
        <v>2020</v>
      </c>
      <c r="D35" s="1" t="n">
        <v>22</v>
      </c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</row>
    <row r="36" customFormat="false" ht="15.75" hidden="false" customHeight="true" outlineLevel="0" collapsed="false">
      <c r="A36" s="251" t="n">
        <v>35</v>
      </c>
      <c r="B36" s="369" t="n">
        <v>0.515450815528019</v>
      </c>
      <c r="C36" s="1" t="n">
        <v>2020</v>
      </c>
      <c r="D36" s="1" t="n">
        <v>22</v>
      </c>
      <c r="E36" s="369"/>
      <c r="F36" s="369"/>
      <c r="G36" s="369"/>
      <c r="H36" s="369"/>
      <c r="I36" s="369"/>
      <c r="J36" s="369"/>
      <c r="K36" s="369"/>
      <c r="L36" s="369"/>
      <c r="M36" s="369"/>
      <c r="N36" s="369"/>
      <c r="O36" s="369"/>
      <c r="P36" s="369"/>
      <c r="Q36" s="369"/>
    </row>
    <row r="37" customFormat="false" ht="15.75" hidden="false" customHeight="true" outlineLevel="0" collapsed="false">
      <c r="A37" s="256" t="n">
        <v>36</v>
      </c>
      <c r="B37" s="369" t="n">
        <v>4.67827823505867E-066</v>
      </c>
      <c r="C37" s="1" t="n">
        <v>2020</v>
      </c>
      <c r="D37" s="1" t="n">
        <v>22</v>
      </c>
      <c r="E37" s="389"/>
      <c r="F37" s="389"/>
      <c r="G37" s="389"/>
      <c r="H37" s="389"/>
      <c r="I37" s="389"/>
      <c r="J37" s="389"/>
      <c r="K37" s="389"/>
      <c r="L37" s="369"/>
      <c r="M37" s="369"/>
      <c r="N37" s="369"/>
      <c r="O37" s="369"/>
      <c r="P37" s="369"/>
      <c r="Q37" s="369"/>
    </row>
    <row r="38" customFormat="false" ht="15.75" hidden="false" customHeight="true" outlineLevel="0" collapsed="false">
      <c r="A38" s="249" t="n">
        <v>37</v>
      </c>
      <c r="B38" s="369" t="n">
        <v>3.1360096614851E-034</v>
      </c>
      <c r="C38" s="1" t="n">
        <v>2020</v>
      </c>
      <c r="D38" s="1" t="n">
        <v>22</v>
      </c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</row>
    <row r="39" customFormat="false" ht="15.75" hidden="false" customHeight="true" outlineLevel="0" collapsed="false">
      <c r="A39" s="251" t="n">
        <v>38</v>
      </c>
      <c r="B39" s="369" t="n">
        <v>0</v>
      </c>
      <c r="C39" s="1" t="n">
        <v>2020</v>
      </c>
      <c r="D39" s="1" t="n">
        <v>22</v>
      </c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</row>
    <row r="40" customFormat="false" ht="15.75" hidden="false" customHeight="true" outlineLevel="0" collapsed="false">
      <c r="A40" s="251" t="n">
        <v>39</v>
      </c>
      <c r="B40" s="369" t="n">
        <v>3.97242227645788E-017</v>
      </c>
      <c r="C40" s="1" t="n">
        <v>2020</v>
      </c>
      <c r="D40" s="1" t="n">
        <v>22</v>
      </c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</row>
    <row r="41" customFormat="false" ht="15.75" hidden="false" customHeight="true" outlineLevel="0" collapsed="false">
      <c r="A41" s="251" t="n">
        <v>40</v>
      </c>
      <c r="B41" s="369" t="n">
        <v>3.81695790643958E-019</v>
      </c>
      <c r="C41" s="1" t="n">
        <v>2020</v>
      </c>
      <c r="D41" s="1" t="n">
        <v>22</v>
      </c>
      <c r="E41" s="369"/>
      <c r="F41" s="369"/>
      <c r="G41" s="369"/>
      <c r="H41" s="369"/>
      <c r="I41" s="369"/>
      <c r="J41" s="369"/>
      <c r="K41" s="369"/>
      <c r="L41" s="369"/>
      <c r="M41" s="369"/>
      <c r="N41" s="369"/>
      <c r="O41" s="369"/>
      <c r="P41" s="369"/>
      <c r="Q41" s="369"/>
    </row>
    <row r="42" customFormat="false" ht="15.75" hidden="false" customHeight="true" outlineLevel="0" collapsed="false">
      <c r="A42" s="251" t="n">
        <v>41</v>
      </c>
      <c r="B42" s="369" t="n">
        <v>0.000437199602613973</v>
      </c>
      <c r="C42" s="1" t="n">
        <v>2020</v>
      </c>
      <c r="D42" s="1" t="n">
        <v>22</v>
      </c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</row>
    <row r="43" customFormat="false" ht="15.75" hidden="false" customHeight="true" outlineLevel="0" collapsed="false">
      <c r="A43" s="251" t="n">
        <v>42</v>
      </c>
      <c r="B43" s="369" t="n">
        <v>1.22001985478336E-070</v>
      </c>
      <c r="C43" s="1" t="n">
        <v>2020</v>
      </c>
      <c r="D43" s="1" t="n">
        <v>22</v>
      </c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</row>
    <row r="44" customFormat="false" ht="15.75" hidden="false" customHeight="true" outlineLevel="0" collapsed="false">
      <c r="A44" s="256" t="n">
        <v>43</v>
      </c>
      <c r="B44" s="369" t="n">
        <v>0.0257858038524847</v>
      </c>
      <c r="C44" s="1" t="n">
        <v>2020</v>
      </c>
      <c r="D44" s="1" t="n">
        <v>22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</row>
    <row r="45" customFormat="false" ht="15.75" hidden="false" customHeight="true" outlineLevel="0" collapsed="false">
      <c r="A45" s="249" t="n">
        <v>44</v>
      </c>
      <c r="B45" s="369" t="n">
        <v>0.171154230991546</v>
      </c>
      <c r="C45" s="1" t="n">
        <v>2020</v>
      </c>
      <c r="D45" s="1" t="n">
        <v>22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Q45" s="369"/>
    </row>
    <row r="46" customFormat="false" ht="15.75" hidden="false" customHeight="true" outlineLevel="0" collapsed="false">
      <c r="A46" s="251" t="n">
        <v>45</v>
      </c>
      <c r="B46" s="369" t="n">
        <v>0.00383605910856076</v>
      </c>
      <c r="C46" s="1" t="n">
        <v>2020</v>
      </c>
      <c r="D46" s="1" t="n">
        <v>22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</row>
    <row r="47" customFormat="false" ht="15.75" hidden="false" customHeight="true" outlineLevel="0" collapsed="false">
      <c r="A47" s="251" t="n">
        <v>46</v>
      </c>
      <c r="B47" s="369" t="n">
        <v>0.0135581173860564</v>
      </c>
      <c r="C47" s="1" t="n">
        <v>2020</v>
      </c>
      <c r="D47" s="1" t="n">
        <v>22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</row>
    <row r="48" customFormat="false" ht="15.75" hidden="false" customHeight="true" outlineLevel="0" collapsed="false">
      <c r="A48" s="251" t="n">
        <v>47</v>
      </c>
      <c r="B48" s="369" t="n">
        <v>0.542433085143849</v>
      </c>
      <c r="C48" s="1" t="n">
        <v>2020</v>
      </c>
      <c r="D48" s="1" t="n">
        <v>22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</row>
    <row r="49" customFormat="false" ht="15.75" hidden="false" customHeight="true" outlineLevel="0" collapsed="false">
      <c r="A49" s="251" t="n">
        <v>48</v>
      </c>
      <c r="B49" s="369" t="n">
        <v>0.0155771607880276</v>
      </c>
      <c r="C49" s="1" t="n">
        <v>2020</v>
      </c>
      <c r="D49" s="1" t="n">
        <v>22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</row>
    <row r="50" customFormat="false" ht="15.75" hidden="false" customHeight="true" outlineLevel="0" collapsed="false">
      <c r="A50" s="251" t="n">
        <v>49</v>
      </c>
      <c r="B50" s="369" t="n">
        <v>0.00118382044719189</v>
      </c>
      <c r="C50" s="1" t="n">
        <v>2020</v>
      </c>
      <c r="D50" s="1" t="n">
        <v>22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</row>
    <row r="51" customFormat="false" ht="15.75" hidden="false" customHeight="true" outlineLevel="0" collapsed="false">
      <c r="A51" s="251" t="n">
        <v>50</v>
      </c>
      <c r="B51" s="369" t="n">
        <v>0.448614953967398</v>
      </c>
      <c r="C51" s="1" t="n">
        <v>2020</v>
      </c>
      <c r="D51" s="1" t="n">
        <v>22</v>
      </c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</row>
    <row r="52" customFormat="false" ht="15.75" hidden="false" customHeight="true" outlineLevel="0" collapsed="false">
      <c r="A52" s="251" t="n">
        <v>51</v>
      </c>
      <c r="B52" s="369" t="n">
        <v>0.122495316694352</v>
      </c>
      <c r="C52" s="1" t="n">
        <v>2020</v>
      </c>
      <c r="D52" s="1" t="n">
        <v>22</v>
      </c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  <c r="Q52" s="369"/>
    </row>
    <row r="53" customFormat="false" ht="15.75" hidden="false" customHeight="true" outlineLevel="0" collapsed="false">
      <c r="A53" s="251" t="n">
        <v>52</v>
      </c>
      <c r="B53" s="369" t="n">
        <v>0.406897073832053</v>
      </c>
      <c r="C53" s="1" t="n">
        <v>2020</v>
      </c>
      <c r="D53" s="1" t="n">
        <v>22</v>
      </c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</row>
    <row r="54" customFormat="false" ht="15.75" hidden="false" customHeight="true" outlineLevel="0" collapsed="false">
      <c r="A54" s="251" t="n">
        <v>53</v>
      </c>
      <c r="B54" s="369" t="n">
        <v>0.225007529966834</v>
      </c>
      <c r="C54" s="1" t="n">
        <v>2020</v>
      </c>
      <c r="D54" s="1" t="n">
        <v>22</v>
      </c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</row>
    <row r="55" customFormat="false" ht="15.75" hidden="false" customHeight="true" outlineLevel="0" collapsed="false">
      <c r="A55" s="251" t="n">
        <v>54</v>
      </c>
      <c r="B55" s="369" t="n">
        <v>0.0118627048334847</v>
      </c>
      <c r="C55" s="1" t="n">
        <v>2020</v>
      </c>
      <c r="D55" s="1" t="n">
        <v>22</v>
      </c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</row>
    <row r="56" customFormat="false" ht="15.75" hidden="false" customHeight="true" outlineLevel="0" collapsed="false">
      <c r="A56" s="251" t="n">
        <v>55</v>
      </c>
      <c r="B56" s="369" t="n">
        <v>0.316592427430318</v>
      </c>
      <c r="C56" s="1" t="n">
        <v>2020</v>
      </c>
      <c r="D56" s="1" t="n">
        <v>22</v>
      </c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</row>
    <row r="57" customFormat="false" ht="15.75" hidden="false" customHeight="true" outlineLevel="0" collapsed="false">
      <c r="A57" s="251" t="n">
        <v>56</v>
      </c>
      <c r="B57" s="369" t="n">
        <v>0.088800367141402</v>
      </c>
      <c r="C57" s="1" t="n">
        <v>2020</v>
      </c>
      <c r="D57" s="1" t="n">
        <v>22</v>
      </c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</row>
    <row r="58" customFormat="false" ht="15.75" hidden="false" customHeight="true" outlineLevel="0" collapsed="false">
      <c r="A58" s="256" t="n">
        <v>57</v>
      </c>
      <c r="B58" s="369" t="n">
        <v>0.0329813324133085</v>
      </c>
      <c r="C58" s="1" t="n">
        <v>2020</v>
      </c>
      <c r="D58" s="1" t="n">
        <v>22</v>
      </c>
      <c r="E58" s="369"/>
      <c r="F58" s="369"/>
      <c r="G58" s="369"/>
      <c r="H58" s="369"/>
      <c r="I58" s="369"/>
      <c r="J58" s="369"/>
      <c r="K58" s="369"/>
      <c r="L58" s="369"/>
      <c r="M58" s="369"/>
      <c r="N58" s="369"/>
      <c r="O58" s="369"/>
      <c r="P58" s="369"/>
      <c r="Q58" s="369"/>
    </row>
    <row r="59" customFormat="false" ht="15.75" hidden="false" customHeight="true" outlineLevel="0" collapsed="false">
      <c r="A59" s="249" t="n">
        <v>58</v>
      </c>
      <c r="B59" s="369" t="n">
        <v>0.000168785990672387</v>
      </c>
      <c r="C59" s="1" t="n">
        <v>2020</v>
      </c>
      <c r="D59" s="1" t="n">
        <v>22</v>
      </c>
      <c r="E59" s="369"/>
      <c r="F59" s="369"/>
      <c r="G59" s="369"/>
      <c r="H59" s="369"/>
      <c r="I59" s="369"/>
      <c r="J59" s="369"/>
      <c r="K59" s="369"/>
      <c r="L59" s="369"/>
      <c r="M59" s="369"/>
      <c r="N59" s="369"/>
      <c r="O59" s="369"/>
      <c r="P59" s="369"/>
      <c r="Q59" s="369"/>
    </row>
    <row r="60" customFormat="false" ht="15.75" hidden="false" customHeight="true" outlineLevel="0" collapsed="false">
      <c r="A60" s="251" t="n">
        <v>59</v>
      </c>
      <c r="B60" s="369" t="n">
        <v>0.460200377725522</v>
      </c>
      <c r="C60" s="1" t="n">
        <v>2020</v>
      </c>
      <c r="D60" s="1" t="n">
        <v>22</v>
      </c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</row>
    <row r="61" customFormat="false" ht="15.75" hidden="false" customHeight="true" outlineLevel="0" collapsed="false">
      <c r="A61" s="251" t="n">
        <v>60</v>
      </c>
      <c r="B61" s="369" t="n">
        <v>0.712380532957127</v>
      </c>
      <c r="C61" s="1" t="n">
        <v>2020</v>
      </c>
      <c r="D61" s="1" t="n">
        <v>22</v>
      </c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</row>
    <row r="62" customFormat="false" ht="15.75" hidden="false" customHeight="true" outlineLevel="0" collapsed="false">
      <c r="A62" s="256" t="n">
        <v>61</v>
      </c>
      <c r="B62" s="369" t="n">
        <v>0.319945080123759</v>
      </c>
      <c r="C62" s="1" t="n">
        <v>2020</v>
      </c>
      <c r="D62" s="1" t="n">
        <v>22</v>
      </c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</row>
    <row r="63" customFormat="false" ht="15.75" hidden="false" customHeight="true" outlineLevel="0" collapsed="false">
      <c r="A63" s="249" t="n">
        <v>62</v>
      </c>
      <c r="B63" s="369" t="n">
        <v>0.00215556916393318</v>
      </c>
      <c r="C63" s="1" t="n">
        <v>2020</v>
      </c>
      <c r="D63" s="1" t="n">
        <v>22</v>
      </c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</row>
    <row r="64" customFormat="false" ht="15.75" hidden="false" customHeight="true" outlineLevel="0" collapsed="false">
      <c r="A64" s="251" t="n">
        <v>63</v>
      </c>
      <c r="B64" s="369" t="n">
        <v>0.309122492553453</v>
      </c>
      <c r="C64" s="1" t="n">
        <v>2020</v>
      </c>
      <c r="D64" s="1" t="n">
        <v>22</v>
      </c>
      <c r="E64" s="369"/>
      <c r="F64" s="369"/>
      <c r="G64" s="369"/>
      <c r="H64" s="369"/>
      <c r="I64" s="369"/>
      <c r="J64" s="369"/>
      <c r="K64" s="369"/>
      <c r="L64" s="369"/>
      <c r="M64" s="369"/>
      <c r="N64" s="369"/>
      <c r="O64" s="369"/>
      <c r="P64" s="369"/>
      <c r="Q64" s="369"/>
    </row>
    <row r="65" customFormat="false" ht="15.75" hidden="false" customHeight="true" outlineLevel="0" collapsed="false">
      <c r="A65" s="251" t="n">
        <v>64</v>
      </c>
      <c r="B65" s="369" t="n">
        <v>0.00305538441483171</v>
      </c>
      <c r="C65" s="1" t="n">
        <v>2020</v>
      </c>
      <c r="D65" s="1" t="n">
        <v>22</v>
      </c>
      <c r="E65" s="369"/>
      <c r="F65" s="369"/>
      <c r="G65" s="369"/>
      <c r="H65" s="369"/>
      <c r="I65" s="369"/>
      <c r="J65" s="369"/>
      <c r="K65" s="369"/>
      <c r="L65" s="369"/>
      <c r="M65" s="369"/>
      <c r="N65" s="369"/>
      <c r="O65" s="369"/>
      <c r="P65" s="369"/>
      <c r="Q65" s="369"/>
    </row>
    <row r="66" customFormat="false" ht="15.75" hidden="false" customHeight="true" outlineLevel="0" collapsed="false">
      <c r="A66" s="251" t="n">
        <v>65</v>
      </c>
      <c r="B66" s="369" t="n">
        <v>0.637170990845307</v>
      </c>
      <c r="C66" s="1" t="n">
        <v>2020</v>
      </c>
      <c r="D66" s="1" t="n">
        <v>22</v>
      </c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</row>
    <row r="67" customFormat="false" ht="15.75" hidden="false" customHeight="true" outlineLevel="0" collapsed="false">
      <c r="A67" s="251" t="n">
        <v>66</v>
      </c>
      <c r="B67" s="369" t="n">
        <v>0.0350560419735491</v>
      </c>
      <c r="C67" s="1" t="n">
        <v>2020</v>
      </c>
      <c r="D67" s="1" t="n">
        <v>22</v>
      </c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69"/>
      <c r="Q67" s="369"/>
    </row>
    <row r="68" customFormat="false" ht="15.75" hidden="false" customHeight="true" outlineLevel="0" collapsed="false">
      <c r="A68" s="251" t="n">
        <v>67</v>
      </c>
      <c r="B68" s="369" t="n">
        <v>0.256966772751066</v>
      </c>
      <c r="C68" s="1" t="n">
        <v>2020</v>
      </c>
      <c r="D68" s="1" t="n">
        <v>22</v>
      </c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  <c r="Q68" s="369"/>
    </row>
    <row r="69" customFormat="false" ht="15.75" hidden="false" customHeight="true" outlineLevel="0" collapsed="false">
      <c r="A69" s="251" t="n">
        <v>68</v>
      </c>
      <c r="B69" s="369" t="n">
        <v>0.538419359284807</v>
      </c>
      <c r="C69" s="1" t="n">
        <v>2020</v>
      </c>
      <c r="D69" s="1" t="n">
        <v>22</v>
      </c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</row>
    <row r="70" customFormat="false" ht="15.75" hidden="false" customHeight="true" outlineLevel="0" collapsed="false">
      <c r="A70" s="251" t="n">
        <v>69</v>
      </c>
      <c r="B70" s="369" t="n">
        <v>0.562569300788655</v>
      </c>
      <c r="C70" s="1" t="n">
        <v>2020</v>
      </c>
      <c r="D70" s="1" t="n">
        <v>22</v>
      </c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</row>
    <row r="71" customFormat="false" ht="15.75" hidden="false" customHeight="true" outlineLevel="0" collapsed="false">
      <c r="A71" s="251" t="n">
        <v>70</v>
      </c>
      <c r="B71" s="369" t="n">
        <v>0.730496060176876</v>
      </c>
      <c r="C71" s="1" t="n">
        <v>2020</v>
      </c>
      <c r="D71" s="1" t="n">
        <v>22</v>
      </c>
      <c r="E71" s="369"/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</row>
    <row r="72" customFormat="false" ht="15.75" hidden="false" customHeight="true" outlineLevel="0" collapsed="false">
      <c r="A72" s="251" t="n">
        <v>71</v>
      </c>
      <c r="B72" s="369" t="n">
        <v>0.26790346605805</v>
      </c>
      <c r="C72" s="1" t="n">
        <v>2020</v>
      </c>
      <c r="D72" s="1" t="n">
        <v>22</v>
      </c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</row>
    <row r="73" customFormat="false" ht="15.75" hidden="false" customHeight="true" outlineLevel="0" collapsed="false">
      <c r="A73" s="251" t="n">
        <v>72</v>
      </c>
      <c r="B73" s="369" t="n">
        <v>0.031150522746627</v>
      </c>
      <c r="C73" s="1" t="n">
        <v>2020</v>
      </c>
      <c r="D73" s="1" t="n">
        <v>22</v>
      </c>
      <c r="E73" s="369"/>
      <c r="F73" s="369"/>
      <c r="G73" s="369"/>
      <c r="H73" s="369"/>
      <c r="I73" s="369"/>
      <c r="J73" s="369"/>
      <c r="K73" s="369"/>
      <c r="L73" s="369"/>
      <c r="M73" s="369"/>
      <c r="N73" s="369"/>
      <c r="O73" s="369"/>
      <c r="P73" s="369"/>
      <c r="Q73" s="369"/>
    </row>
    <row r="74" customFormat="false" ht="15.75" hidden="false" customHeight="true" outlineLevel="0" collapsed="false">
      <c r="A74" s="256" t="n">
        <v>73</v>
      </c>
      <c r="B74" s="369" t="n">
        <v>0.00839326749512669</v>
      </c>
      <c r="C74" s="1" t="n">
        <v>2020</v>
      </c>
      <c r="D74" s="1" t="n">
        <v>22</v>
      </c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</row>
    <row r="75" customFormat="false" ht="15.75" hidden="false" customHeight="true" outlineLevel="0" collapsed="false">
      <c r="A75" s="249" t="n">
        <v>74</v>
      </c>
      <c r="B75" s="369" t="n">
        <v>0.672235086829976</v>
      </c>
      <c r="C75" s="1" t="n">
        <v>2020</v>
      </c>
      <c r="D75" s="1" t="n">
        <v>22</v>
      </c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</row>
    <row r="76" customFormat="false" ht="15.75" hidden="false" customHeight="true" outlineLevel="0" collapsed="false">
      <c r="A76" s="251" t="n">
        <v>75</v>
      </c>
      <c r="B76" s="369" t="n">
        <v>0.592304950974735</v>
      </c>
      <c r="C76" s="1" t="n">
        <v>2020</v>
      </c>
      <c r="D76" s="1" t="n">
        <v>22</v>
      </c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</row>
    <row r="77" customFormat="false" ht="15.75" hidden="false" customHeight="true" outlineLevel="0" collapsed="false">
      <c r="A77" s="251" t="n">
        <v>76</v>
      </c>
      <c r="B77" s="369" t="n">
        <v>0.400450628199168</v>
      </c>
      <c r="C77" s="1" t="n">
        <v>2020</v>
      </c>
      <c r="D77" s="1" t="n">
        <v>22</v>
      </c>
      <c r="E77" s="369"/>
      <c r="F77" s="369"/>
      <c r="G77" s="369"/>
      <c r="H77" s="369"/>
      <c r="I77" s="369"/>
      <c r="J77" s="369"/>
      <c r="K77" s="369"/>
      <c r="L77" s="369"/>
      <c r="M77" s="369"/>
      <c r="N77" s="369"/>
      <c r="O77" s="369"/>
      <c r="P77" s="369"/>
      <c r="Q77" s="369"/>
    </row>
    <row r="78" customFormat="false" ht="15.75" hidden="false" customHeight="true" outlineLevel="0" collapsed="false">
      <c r="A78" s="251" t="n">
        <v>77</v>
      </c>
      <c r="B78" s="369" t="n">
        <v>0.368232356492684</v>
      </c>
      <c r="C78" s="1" t="n">
        <v>2020</v>
      </c>
      <c r="D78" s="1" t="n">
        <v>22</v>
      </c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</row>
    <row r="79" customFormat="false" ht="15.75" hidden="false" customHeight="true" outlineLevel="0" collapsed="false">
      <c r="A79" s="251" t="n">
        <v>78</v>
      </c>
      <c r="B79" s="369" t="n">
        <v>0.187253280153411</v>
      </c>
      <c r="C79" s="1" t="n">
        <v>2020</v>
      </c>
      <c r="D79" s="1" t="n">
        <v>22</v>
      </c>
      <c r="E79" s="369"/>
      <c r="F79" s="369"/>
      <c r="G79" s="369"/>
      <c r="H79" s="369"/>
      <c r="I79" s="369"/>
      <c r="J79" s="369"/>
      <c r="K79" s="369"/>
      <c r="L79" s="369"/>
      <c r="M79" s="369"/>
      <c r="N79" s="369"/>
      <c r="O79" s="369"/>
      <c r="P79" s="369"/>
      <c r="Q79" s="369"/>
    </row>
    <row r="80" customFormat="false" ht="15.75" hidden="false" customHeight="true" outlineLevel="0" collapsed="false">
      <c r="A80" s="251" t="n">
        <v>79</v>
      </c>
      <c r="B80" s="369" t="n">
        <v>0.656083346348959</v>
      </c>
      <c r="C80" s="1" t="n">
        <v>2020</v>
      </c>
      <c r="D80" s="1" t="n">
        <v>22</v>
      </c>
      <c r="E80" s="369"/>
      <c r="F80" s="369"/>
      <c r="G80" s="369"/>
      <c r="H80" s="369"/>
      <c r="I80" s="369"/>
      <c r="J80" s="369"/>
      <c r="K80" s="369"/>
      <c r="L80" s="369"/>
      <c r="M80" s="369"/>
      <c r="N80" s="369"/>
      <c r="O80" s="369"/>
      <c r="P80" s="369"/>
      <c r="Q80" s="369"/>
    </row>
    <row r="81" customFormat="false" ht="15.75" hidden="false" customHeight="true" outlineLevel="0" collapsed="false">
      <c r="A81" s="251" t="n">
        <v>80</v>
      </c>
      <c r="B81" s="369" t="n">
        <v>0.942237783590907</v>
      </c>
      <c r="C81" s="1" t="n">
        <v>2020</v>
      </c>
      <c r="D81" s="1" t="n">
        <v>22</v>
      </c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</row>
    <row r="82" customFormat="false" ht="15.75" hidden="false" customHeight="true" outlineLevel="0" collapsed="false">
      <c r="A82" s="251" t="n">
        <v>81</v>
      </c>
      <c r="B82" s="369" t="n">
        <v>0.333680803177658</v>
      </c>
      <c r="C82" s="1" t="n">
        <v>2020</v>
      </c>
      <c r="D82" s="1" t="n">
        <v>22</v>
      </c>
      <c r="E82" s="369"/>
      <c r="F82" s="369"/>
      <c r="G82" s="369"/>
      <c r="H82" s="369"/>
      <c r="I82" s="369"/>
      <c r="J82" s="369"/>
      <c r="K82" s="369"/>
      <c r="L82" s="369"/>
      <c r="M82" s="369"/>
      <c r="N82" s="369"/>
      <c r="O82" s="369"/>
      <c r="P82" s="369"/>
      <c r="Q82" s="369"/>
    </row>
    <row r="83" customFormat="false" ht="15.75" hidden="false" customHeight="true" outlineLevel="0" collapsed="false">
      <c r="A83" s="264" t="n">
        <v>82</v>
      </c>
      <c r="B83" s="369" t="n">
        <v>0.786685810484078</v>
      </c>
      <c r="C83" s="1" t="n">
        <v>2020</v>
      </c>
      <c r="D83" s="1" t="n">
        <v>22</v>
      </c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C16" colorId="64" zoomScale="100" zoomScaleNormal="100" zoomScalePageLayoutView="100" workbookViewId="0">
      <selection pane="topLeft" activeCell="R19" activeCellId="1" sqref="C2:C83 R19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32.38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265" t="s">
        <v>1</v>
      </c>
      <c r="B1" s="266" t="s">
        <v>2</v>
      </c>
      <c r="C1" s="229" t="n">
        <v>2005</v>
      </c>
      <c r="D1" s="229" t="n">
        <v>2006</v>
      </c>
      <c r="E1" s="229" t="n">
        <v>2007</v>
      </c>
      <c r="F1" s="229" t="n">
        <v>2008</v>
      </c>
      <c r="G1" s="229" t="n">
        <v>2009</v>
      </c>
      <c r="H1" s="229" t="n">
        <v>2010</v>
      </c>
      <c r="I1" s="229" t="n">
        <v>2011</v>
      </c>
      <c r="J1" s="229" t="n">
        <v>2012</v>
      </c>
      <c r="K1" s="229" t="n">
        <v>2013</v>
      </c>
      <c r="L1" s="229" t="n">
        <v>2014</v>
      </c>
      <c r="M1" s="229" t="n">
        <v>2015</v>
      </c>
      <c r="N1" s="229" t="n">
        <v>2016</v>
      </c>
      <c r="O1" s="229" t="n">
        <v>2017</v>
      </c>
      <c r="P1" s="229" t="n">
        <v>2018</v>
      </c>
      <c r="Q1" s="230" t="n">
        <v>2019</v>
      </c>
      <c r="R1" s="231" t="n">
        <v>2020</v>
      </c>
    </row>
    <row r="2" customFormat="false" ht="15.75" hidden="false" customHeight="false" outlineLevel="0" collapsed="false">
      <c r="A2" s="232" t="n">
        <v>1</v>
      </c>
      <c r="B2" s="97" t="s">
        <v>3</v>
      </c>
      <c r="C2" s="369" t="n">
        <f aca="false">('ИМПОРТ '!C2/ЧН!C4)*1000</f>
        <v>1269.64285714286</v>
      </c>
      <c r="D2" s="370" t="n">
        <f aca="false">('ИМПОРТ '!D2/ЧН!D4)*1000</f>
        <v>1760.2911978822</v>
      </c>
      <c r="E2" s="370" t="n">
        <f aca="false">('ИМПОРТ '!E2/ЧН!E4)*1000</f>
        <v>2671.40026420079</v>
      </c>
      <c r="F2" s="370" t="n">
        <f aca="false">('ИМПОРТ '!F2/ЧН!F4)*1000</f>
        <v>3322.97564186965</v>
      </c>
      <c r="G2" s="370" t="n">
        <f aca="false">('ИМПОРТ '!G2/ЧН!G4)*1000</f>
        <v>1401.44262295082</v>
      </c>
      <c r="H2" s="370" t="n">
        <f aca="false">('ИМПОРТ '!H2/ЧН!H4)*1000</f>
        <v>2742.23237597911</v>
      </c>
      <c r="I2" s="370" t="n">
        <f aca="false">('ИМПОРТ '!I2/ЧН!I4)*1000</f>
        <v>4332.94270833333</v>
      </c>
      <c r="J2" s="370" t="n">
        <f aca="false">('ИМПОРТ '!J2/ЧН!J4)*1000</f>
        <v>3401.03828682674</v>
      </c>
      <c r="K2" s="370" t="n">
        <f aca="false">('ИМПОРТ '!K2/ЧН!K4)*1000</f>
        <v>2692.42227979275</v>
      </c>
      <c r="L2" s="370" t="n">
        <f aca="false">('ИМПОРТ '!L2/ЧН!L4)*1000</f>
        <v>2111.30490956072</v>
      </c>
      <c r="M2" s="370" t="n">
        <f aca="false">('ИМПОРТ '!M2/ЧН!M4)*1000</f>
        <v>1175.93548387097</v>
      </c>
      <c r="N2" s="370" t="n">
        <f aca="false">('ИМПОРТ '!N2/ЧН!N4)*1000</f>
        <v>902.253702511269</v>
      </c>
      <c r="O2" s="370" t="n">
        <f aca="false">('ИМПОРТ '!O2/ЧН!O4)*1000</f>
        <v>1038.64516129032</v>
      </c>
      <c r="P2" s="370" t="n">
        <f aca="false">('ИМПОРТ '!P2/ЧН!P4)*1000</f>
        <v>960.271317829457</v>
      </c>
      <c r="Q2" s="370" t="n">
        <f aca="false">('ИМПОРТ '!Q2/ЧН!Q4)*1000</f>
        <v>960.232408005165</v>
      </c>
      <c r="R2" s="371" t="n">
        <f aca="false">('ИМПОРТ '!R2/ЧН!R4)*1000</f>
        <v>923.166774821544</v>
      </c>
    </row>
    <row r="3" customFormat="false" ht="15.75" hidden="false" customHeight="false" outlineLevel="0" collapsed="false">
      <c r="A3" s="238" t="n">
        <v>2</v>
      </c>
      <c r="B3" s="102" t="s">
        <v>4</v>
      </c>
      <c r="C3" s="372" t="n">
        <f aca="false">('ИМПОРТ '!C3/ЧН!C5)*1000</f>
        <v>509.871891484552</v>
      </c>
      <c r="D3" s="373" t="n">
        <f aca="false">('ИМПОРТ '!D3/ЧН!D5)*1000</f>
        <v>481.592787377911</v>
      </c>
      <c r="E3" s="373" t="n">
        <f aca="false">('ИМПОРТ '!E3/ЧН!E5)*1000</f>
        <v>592.786636294609</v>
      </c>
      <c r="F3" s="373" t="n">
        <f aca="false">('ИМПОРТ '!F3/ЧН!F5)*1000</f>
        <v>789.304812834225</v>
      </c>
      <c r="G3" s="373" t="n">
        <f aca="false">('ИМПОРТ '!G3/ЧН!G5)*1000</f>
        <v>431</v>
      </c>
      <c r="H3" s="373" t="n">
        <f aca="false">('ИМПОРТ '!H3/ЧН!H5)*1000</f>
        <v>680.313725490196</v>
      </c>
      <c r="I3" s="373" t="n">
        <f aca="false">('ИМПОРТ '!I3/ЧН!I5)*1000</f>
        <v>1023.97151898734</v>
      </c>
      <c r="J3" s="373" t="n">
        <f aca="false">('ИМПОРТ '!J3/ЧН!J5)*1000</f>
        <v>1415.47049441786</v>
      </c>
      <c r="K3" s="373" t="n">
        <f aca="false">('ИМПОРТ '!K3/ЧН!K5)*1000</f>
        <v>1491.30434782609</v>
      </c>
      <c r="L3" s="373" t="n">
        <f aca="false">('ИМПОРТ '!L3/ЧН!L5)*1000</f>
        <v>1090.4298459043</v>
      </c>
      <c r="M3" s="373" t="n">
        <f aca="false">('ИМПОРТ '!M3/ЧН!M5)*1000</f>
        <v>519.168026101142</v>
      </c>
      <c r="N3" s="373" t="n">
        <f aca="false">('ИМПОРТ '!N3/ЧН!N5)*1000</f>
        <v>478.460278460279</v>
      </c>
      <c r="O3" s="373" t="n">
        <f aca="false">('ИМПОРТ '!O3/ЧН!O5)*1000</f>
        <v>598.596201486375</v>
      </c>
      <c r="P3" s="373" t="n">
        <f aca="false">('ИМПОРТ '!P3/ЧН!P5)*1000</f>
        <v>674.583333333333</v>
      </c>
      <c r="Q3" s="373" t="n">
        <f aca="false">('ИМПОРТ '!Q3/ЧН!Q5)*1000</f>
        <v>740.737636211232</v>
      </c>
      <c r="R3" s="374" t="n">
        <f aca="false">('ИМПОРТ '!R3/ЧН!R5)*1000</f>
        <v>866.441251056636</v>
      </c>
    </row>
    <row r="4" customFormat="false" ht="15.75" hidden="false" customHeight="false" outlineLevel="0" collapsed="false">
      <c r="A4" s="238" t="n">
        <v>3</v>
      </c>
      <c r="B4" s="102" t="s">
        <v>5</v>
      </c>
      <c r="C4" s="372" t="n">
        <f aca="false">('ИМПОРТ '!C4/ЧН!C6)*1000</f>
        <v>201.951547779273</v>
      </c>
      <c r="D4" s="373" t="n">
        <f aca="false">('ИМПОРТ '!D4/ЧН!D6)*1000</f>
        <v>362.321792260693</v>
      </c>
      <c r="E4" s="373" t="n">
        <f aca="false">('ИМПОРТ '!E4/ЧН!E6)*1000</f>
        <v>564.222069910898</v>
      </c>
      <c r="F4" s="373" t="n">
        <f aca="false">('ИМПОРТ '!F4/ЧН!F6)*1000</f>
        <v>678.88198757764</v>
      </c>
      <c r="G4" s="373" t="n">
        <f aca="false">('ИМПОРТ '!G4/ЧН!G6)*1000</f>
        <v>507.569444444444</v>
      </c>
      <c r="H4" s="373" t="n">
        <f aca="false">('ИМПОРТ '!H4/ЧН!H6)*1000</f>
        <v>732.06106870229</v>
      </c>
      <c r="I4" s="373" t="n">
        <f aca="false">('ИМПОРТ '!I4/ЧН!I6)*1000</f>
        <v>984.427374301676</v>
      </c>
      <c r="J4" s="373" t="n">
        <f aca="false">('ИМПОРТ '!J4/ЧН!J6)*1000</f>
        <v>1049.92967651196</v>
      </c>
      <c r="K4" s="373" t="n">
        <f aca="false">('ИМПОРТ '!K4/ЧН!K6)*1000</f>
        <v>1152.37084217976</v>
      </c>
      <c r="L4" s="373" t="n">
        <f aca="false">('ИМПОРТ '!L4/ЧН!L6)*1000</f>
        <v>1140.54054054054</v>
      </c>
      <c r="M4" s="373" t="n">
        <f aca="false">('ИМПОРТ '!M4/ЧН!M6)*1000</f>
        <v>867.573371510379</v>
      </c>
      <c r="N4" s="373" t="n">
        <f aca="false">('ИМПОРТ '!N4/ЧН!N6)*1000</f>
        <v>865.035971223022</v>
      </c>
      <c r="O4" s="373" t="n">
        <f aca="false">('ИМПОРТ '!O4/ЧН!O6)*1000</f>
        <v>1075.47169811321</v>
      </c>
      <c r="P4" s="373" t="n">
        <f aca="false">('ИМПОРТ '!P4/ЧН!P6)*1000</f>
        <v>1176.57393850659</v>
      </c>
      <c r="Q4" s="373" t="n">
        <f aca="false">('ИМПОРТ '!Q4/ЧН!Q6)*1000</f>
        <v>1102.13549337261</v>
      </c>
      <c r="R4" s="374" t="n">
        <f aca="false">('ИМПОРТ '!R4/ЧН!R6)*1000</f>
        <v>1003.65126676602</v>
      </c>
    </row>
    <row r="5" customFormat="false" ht="15.75" hidden="false" customHeight="false" outlineLevel="0" collapsed="false">
      <c r="A5" s="238" t="n">
        <v>4</v>
      </c>
      <c r="B5" s="102" t="s">
        <v>6</v>
      </c>
      <c r="C5" s="372" t="n">
        <f aca="false">('ИМПОРТ '!C5/ЧН!C7)*1000</f>
        <v>163.320626853028</v>
      </c>
      <c r="D5" s="373" t="n">
        <f aca="false">('ИМПОРТ '!D5/ЧН!D7)*1000</f>
        <v>203.370786516854</v>
      </c>
      <c r="E5" s="373" t="n">
        <f aca="false">('ИМПОРТ '!E5/ЧН!E7)*1000</f>
        <v>359.607843137255</v>
      </c>
      <c r="F5" s="373" t="n">
        <f aca="false">('ИМПОРТ '!F5/ЧН!F7)*1000</f>
        <v>398.289473684211</v>
      </c>
      <c r="G5" s="373" t="n">
        <f aca="false">('ИМПОРТ '!G5/ЧН!G7)*1000</f>
        <v>191.321585903084</v>
      </c>
      <c r="H5" s="373" t="n">
        <f aca="false">('ИМПОРТ '!H5/ЧН!H7)*1000</f>
        <v>359.82869379015</v>
      </c>
      <c r="I5" s="373" t="n">
        <f aca="false">('ИМПОРТ '!I5/ЧН!I7)*1000</f>
        <v>481.303602058319</v>
      </c>
      <c r="J5" s="373" t="n">
        <f aca="false">('ИМПОРТ '!J5/ЧН!J7)*1000</f>
        <v>558.798283261803</v>
      </c>
      <c r="K5" s="373" t="n">
        <f aca="false">('ИМПОРТ '!K5/ЧН!K7)*1000</f>
        <v>518.505796479176</v>
      </c>
      <c r="L5" s="373" t="n">
        <f aca="false">('ИМПОРТ '!L5/ЧН!L7)*1000</f>
        <v>462.934362934363</v>
      </c>
      <c r="M5" s="373" t="n">
        <f aca="false">('ИМПОРТ '!M5/ЧН!M7)*1000</f>
        <v>307.115302186027</v>
      </c>
      <c r="N5" s="373" t="n">
        <f aca="false">('ИМПОРТ '!N5/ЧН!N7)*1000</f>
        <v>352.248394004283</v>
      </c>
      <c r="O5" s="373" t="n">
        <f aca="false">('ИМПОРТ '!O5/ЧН!O7)*1000</f>
        <v>560.780111444492</v>
      </c>
      <c r="P5" s="373" t="n">
        <f aca="false">('ИМПОРТ '!P5/ЧН!P7)*1000</f>
        <v>398.797250859107</v>
      </c>
      <c r="Q5" s="373" t="n">
        <f aca="false">('ИМПОРТ '!Q5/ЧН!Q7)*1000</f>
        <v>390.060240963855</v>
      </c>
      <c r="R5" s="374" t="n">
        <f aca="false">('ИМПОРТ '!R5/ЧН!R7)*1000</f>
        <v>430.398959236774</v>
      </c>
    </row>
    <row r="6" customFormat="false" ht="15.75" hidden="false" customHeight="false" outlineLevel="0" collapsed="false">
      <c r="A6" s="238" t="n">
        <v>5</v>
      </c>
      <c r="B6" s="102" t="s">
        <v>7</v>
      </c>
      <c r="C6" s="372" t="n">
        <f aca="false">('ИМПОРТ '!C6/ЧН!C8)*1000</f>
        <v>207.441016333938</v>
      </c>
      <c r="D6" s="373" t="n">
        <f aca="false">('ИМПОРТ '!D6/ЧН!D8)*1000</f>
        <v>235.909090909091</v>
      </c>
      <c r="E6" s="373" t="n">
        <f aca="false">('ИМПОРТ '!E6/ЧН!E8)*1000</f>
        <v>303.584558823529</v>
      </c>
      <c r="F6" s="373" t="n">
        <f aca="false">('ИМПОРТ '!F6/ЧН!F8)*1000</f>
        <v>437.222222222222</v>
      </c>
      <c r="G6" s="373" t="n">
        <f aca="false">('ИМПОРТ '!G6/ЧН!G8)*1000</f>
        <v>466.169617893756</v>
      </c>
      <c r="H6" s="373" t="n">
        <f aca="false">('ИМПОРТ '!H6/ЧН!H8)*1000</f>
        <v>498.962264150943</v>
      </c>
      <c r="I6" s="373" t="n">
        <f aca="false">('ИМПОРТ '!I6/ЧН!I8)*1000</f>
        <v>714.231499051233</v>
      </c>
      <c r="J6" s="373" t="n">
        <f aca="false">('ИМПОРТ '!J6/ЧН!J8)*1000</f>
        <v>672.06863679695</v>
      </c>
      <c r="K6" s="373" t="n">
        <f aca="false">('ИМПОРТ '!K6/ЧН!K8)*1000</f>
        <v>786.193672099712</v>
      </c>
      <c r="L6" s="373" t="n">
        <f aca="false">('ИМПОРТ '!L6/ЧН!L8)*1000</f>
        <v>743.876567020251</v>
      </c>
      <c r="M6" s="373" t="n">
        <f aca="false">('ИМПОРТ '!M6/ЧН!M8)*1000</f>
        <v>456.504854368932</v>
      </c>
      <c r="N6" s="373" t="n">
        <f aca="false">('ИМПОРТ '!N6/ЧН!N8)*1000</f>
        <v>430.987292277615</v>
      </c>
      <c r="O6" s="373" t="n">
        <f aca="false">('ИМПОРТ '!O6/ЧН!O8)*1000</f>
        <v>490.935960591133</v>
      </c>
      <c r="P6" s="373" t="n">
        <f aca="false">('ИМПОРТ '!P6/ЧН!P8)*1000</f>
        <v>564.442231075697</v>
      </c>
      <c r="Q6" s="373" t="n">
        <f aca="false">('ИМПОРТ '!Q6/ЧН!Q8)*1000</f>
        <v>541.123370110331</v>
      </c>
      <c r="R6" s="374" t="n">
        <f aca="false">('ИМПОРТ '!R6/ЧН!R8)*1000</f>
        <v>570.314083080041</v>
      </c>
    </row>
    <row r="7" customFormat="false" ht="15.75" hidden="false" customHeight="false" outlineLevel="0" collapsed="false">
      <c r="A7" s="238" t="n">
        <v>6</v>
      </c>
      <c r="B7" s="106" t="s">
        <v>8</v>
      </c>
      <c r="C7" s="372" t="n">
        <f aca="false">('ИМПОРТ '!C7/ЧН!C9)*1000</f>
        <v>425.708699902248</v>
      </c>
      <c r="D7" s="373" t="n">
        <f aca="false">('ИМПОРТ '!D7/ЧН!D9)*1000</f>
        <v>547.830374753452</v>
      </c>
      <c r="E7" s="373" t="n">
        <f aca="false">('ИМПОРТ '!E7/ЧН!E9)*1000</f>
        <v>2342.71555996036</v>
      </c>
      <c r="F7" s="373" t="n">
        <f aca="false">('ИМПОРТ '!F7/ЧН!F9)*1000</f>
        <v>5299.70178926441</v>
      </c>
      <c r="G7" s="373" t="n">
        <f aca="false">('ИМПОРТ '!G7/ЧН!G9)*1000</f>
        <v>3263.21036889332</v>
      </c>
      <c r="H7" s="373" t="n">
        <f aca="false">('ИМПОРТ '!H7/ЧН!H9)*1000</f>
        <v>5983.44895936571</v>
      </c>
      <c r="I7" s="373" t="n">
        <f aca="false">('ИМПОРТ '!I7/ЧН!I9)*1000</f>
        <v>8043.84920634921</v>
      </c>
      <c r="J7" s="373" t="n">
        <f aca="false">('ИМПОРТ '!J7/ЧН!J9)*1000</f>
        <v>8338.9662027833</v>
      </c>
      <c r="K7" s="373" t="n">
        <f aca="false">('ИМПОРТ '!K7/ЧН!K9)*1000</f>
        <v>7404.4776119403</v>
      </c>
      <c r="L7" s="373" t="n">
        <f aca="false">('ИМПОРТ '!L7/ЧН!L9)*1000</f>
        <v>5872.10682492582</v>
      </c>
      <c r="M7" s="373" t="n">
        <f aca="false">('ИМПОРТ '!M7/ЧН!M9)*1000</f>
        <v>3231.88118811881</v>
      </c>
      <c r="N7" s="373" t="n">
        <f aca="false">('ИМПОРТ '!N7/ЧН!N9)*1000</f>
        <v>4006.60749506903</v>
      </c>
      <c r="O7" s="373" t="n">
        <f aca="false">('ИМПОРТ '!O7/ЧН!O9)*1000</f>
        <v>5225.79051383399</v>
      </c>
      <c r="P7" s="373" t="n">
        <f aca="false">('ИМПОРТ '!P7/ЧН!P9)*1000</f>
        <v>5950.64420218038</v>
      </c>
      <c r="Q7" s="373" t="n">
        <f aca="false">('ИМПОРТ '!Q7/ЧН!Q9)*1000</f>
        <v>6662.01395812562</v>
      </c>
      <c r="R7" s="374" t="n">
        <f aca="false">('ИМПОРТ '!R7/ЧН!R9)*1000</f>
        <v>5957.94205794206</v>
      </c>
    </row>
    <row r="8" customFormat="false" ht="15.75" hidden="false" customHeight="false" outlineLevel="0" collapsed="false">
      <c r="A8" s="238" t="n">
        <v>7</v>
      </c>
      <c r="B8" s="106" t="s">
        <v>9</v>
      </c>
      <c r="C8" s="372" t="n">
        <f aca="false">('ИМПОРТ '!C8/ЧН!C10)*1000</f>
        <v>204.714285714286</v>
      </c>
      <c r="D8" s="373" t="n">
        <f aca="false">('ИМПОРТ '!D8/ЧН!D10)*1000</f>
        <v>176.445698166432</v>
      </c>
      <c r="E8" s="373" t="n">
        <f aca="false">('ИМПОРТ '!E8/ЧН!E10)*1000</f>
        <v>199.85754985755</v>
      </c>
      <c r="F8" s="373" t="n">
        <f aca="false">('ИМПОРТ '!F8/ЧН!F10)*1000</f>
        <v>314.347202295552</v>
      </c>
      <c r="G8" s="373" t="n">
        <f aca="false">('ИМПОРТ '!G8/ЧН!G10)*1000</f>
        <v>164.017341040462</v>
      </c>
      <c r="H8" s="373" t="n">
        <f aca="false">('ИМПОРТ '!H8/ЧН!H10)*1000</f>
        <v>194.744744744745</v>
      </c>
      <c r="I8" s="373" t="n">
        <f aca="false">('ИМПОРТ '!I8/ЧН!I10)*1000</f>
        <v>244.864048338369</v>
      </c>
      <c r="J8" s="373" t="n">
        <f aca="false">('ИМПОРТ '!J8/ЧН!J10)*1000</f>
        <v>285.735963581184</v>
      </c>
      <c r="K8" s="373" t="n">
        <f aca="false">('ИМПОРТ '!K8/ЧН!K10)*1000</f>
        <v>326.524390243902</v>
      </c>
      <c r="L8" s="373" t="n">
        <f aca="false">('ИМПОРТ '!L8/ЧН!L10)*1000</f>
        <v>563.149847094801</v>
      </c>
      <c r="M8" s="373" t="n">
        <f aca="false">('ИМПОРТ '!M8/ЧН!M10)*1000</f>
        <v>188.172043010753</v>
      </c>
      <c r="N8" s="373" t="n">
        <f aca="false">('ИМПОРТ '!N8/ЧН!N10)*1000</f>
        <v>243.20987654321</v>
      </c>
      <c r="O8" s="373" t="n">
        <f aca="false">('ИМПОРТ '!O8/ЧН!O10)*1000</f>
        <v>249.611197511664</v>
      </c>
      <c r="P8" s="373" t="n">
        <f aca="false">('ИМПОРТ '!P8/ЧН!P10)*1000</f>
        <v>218.83830455259</v>
      </c>
      <c r="Q8" s="373" t="n">
        <f aca="false">('ИМПОРТ '!Q8/ЧН!Q10)*1000</f>
        <v>233.017377567141</v>
      </c>
      <c r="R8" s="374" t="n">
        <f aca="false">('ИМПОРТ '!R8/ЧН!R10)*1000</f>
        <v>239.012738853503</v>
      </c>
    </row>
    <row r="9" customFormat="false" ht="15.75" hidden="false" customHeight="false" outlineLevel="0" collapsed="false">
      <c r="A9" s="238" t="n">
        <v>8</v>
      </c>
      <c r="B9" s="106" t="s">
        <v>10</v>
      </c>
      <c r="C9" s="372" t="n">
        <f aca="false">('ИМПОРТ '!C9/ЧН!C11)*1000</f>
        <v>217.402376910017</v>
      </c>
      <c r="D9" s="373" t="n">
        <f aca="false">('ИМПОРТ '!D9/ЧН!D11)*1000</f>
        <v>306.418918918919</v>
      </c>
      <c r="E9" s="373" t="n">
        <f aca="false">('ИМПОРТ '!E9/ЧН!E11)*1000</f>
        <v>309.99146029035</v>
      </c>
      <c r="F9" s="373" t="n">
        <f aca="false">('ИМПОРТ '!F9/ЧН!F11)*1000</f>
        <v>427.36660929432</v>
      </c>
      <c r="G9" s="373" t="n">
        <f aca="false">('ИМПОРТ '!G9/ЧН!G11)*1000</f>
        <v>314.359861591696</v>
      </c>
      <c r="H9" s="373" t="n">
        <f aca="false">('ИМПОРТ '!H9/ЧН!H11)*1000</f>
        <v>475.399644760213</v>
      </c>
      <c r="I9" s="373" t="n">
        <f aca="false">('ИМПОРТ '!I9/ЧН!I11)*1000</f>
        <v>632.798573975045</v>
      </c>
      <c r="J9" s="373" t="n">
        <f aca="false">('ИМПОРТ '!J9/ЧН!J11)*1000</f>
        <v>576.407506702413</v>
      </c>
      <c r="K9" s="373" t="n">
        <f aca="false">('ИМПОРТ '!K9/ЧН!K11)*1000</f>
        <v>593.208221626452</v>
      </c>
      <c r="L9" s="373" t="n">
        <f aca="false">('ИМПОРТ '!L9/ЧН!L11)*1000</f>
        <v>518.263205013429</v>
      </c>
      <c r="M9" s="373" t="n">
        <f aca="false">('ИМПОРТ '!M9/ЧН!M11)*1000</f>
        <v>430.267857142857</v>
      </c>
      <c r="N9" s="373" t="n">
        <f aca="false">('ИМПОРТ '!N9/ЧН!N11)*1000</f>
        <v>389.225289403384</v>
      </c>
      <c r="O9" s="373" t="n">
        <f aca="false">('ИМПОРТ '!O9/ЧН!O11)*1000</f>
        <v>405.829596412556</v>
      </c>
      <c r="P9" s="373" t="n">
        <f aca="false">('ИМПОРТ '!P9/ЧН!P11)*1000</f>
        <v>471.906052393857</v>
      </c>
      <c r="Q9" s="373" t="n">
        <f aca="false">('ИМПОРТ '!Q9/ЧН!Q11)*1000</f>
        <v>544.384057971015</v>
      </c>
      <c r="R9" s="374" t="n">
        <f aca="false">('ИМПОРТ '!R9/ЧН!R11)*1000</f>
        <v>564.233576642336</v>
      </c>
    </row>
    <row r="10" customFormat="false" ht="15.75" hidden="false" customHeight="false" outlineLevel="0" collapsed="false">
      <c r="A10" s="238" t="n">
        <v>9</v>
      </c>
      <c r="B10" s="106" t="s">
        <v>11</v>
      </c>
      <c r="C10" s="372" t="n">
        <f aca="false">('ИМПОРТ '!C10/ЧН!C12)*1000</f>
        <v>448.743718592965</v>
      </c>
      <c r="D10" s="373" t="n">
        <f aca="false">('ИМПОРТ '!D10/ЧН!D12)*1000</f>
        <v>650.804403048264</v>
      </c>
      <c r="E10" s="373" t="n">
        <f aca="false">('ИМПОРТ '!E10/ЧН!E12)*1000</f>
        <v>915.41737649063</v>
      </c>
      <c r="F10" s="373" t="n">
        <f aca="false">('ИМПОРТ '!F10/ЧН!F12)*1000</f>
        <v>1272.36954662104</v>
      </c>
      <c r="G10" s="373" t="n">
        <f aca="false">('ИМПОРТ '!G10/ЧН!G12)*1000</f>
        <v>709.114359415305</v>
      </c>
      <c r="H10" s="373" t="n">
        <f aca="false">('ИМПОРТ '!H10/ЧН!H12)*1000</f>
        <v>1073.80546075085</v>
      </c>
      <c r="I10" s="373" t="n">
        <f aca="false">('ИМПОРТ '!I10/ЧН!I12)*1000</f>
        <v>1456.26072041166</v>
      </c>
      <c r="J10" s="373" t="n">
        <f aca="false">('ИМПОРТ '!J10/ЧН!J12)*1000</f>
        <v>1455.2495697074</v>
      </c>
      <c r="K10" s="373" t="n">
        <f aca="false">('ИМПОРТ '!K10/ЧН!K12)*1000</f>
        <v>1353.44827586207</v>
      </c>
      <c r="L10" s="373" t="n">
        <f aca="false">('ИМПОРТ '!L10/ЧН!L12)*1000</f>
        <v>1041.88255613126</v>
      </c>
      <c r="M10" s="373" t="n">
        <f aca="false">('ИМПОРТ '!M10/ЧН!M12)*1000</f>
        <v>808.391003460208</v>
      </c>
      <c r="N10" s="373" t="n">
        <f aca="false">('ИМПОРТ '!N10/ЧН!N12)*1000</f>
        <v>797.491349480969</v>
      </c>
      <c r="O10" s="373" t="n">
        <f aca="false">('ИМПОРТ '!O10/ЧН!O12)*1000</f>
        <v>1116.78260869565</v>
      </c>
      <c r="P10" s="373" t="n">
        <f aca="false">('ИМПОРТ '!P10/ЧН!P12)*1000</f>
        <v>986.975524475524</v>
      </c>
      <c r="Q10" s="373" t="n">
        <f aca="false">('ИМПОРТ '!Q10/ЧН!Q12)*1000</f>
        <v>1077.61194029851</v>
      </c>
      <c r="R10" s="374" t="n">
        <f aca="false">('ИМПОРТ '!R10/ЧН!R12)*1000</f>
        <v>1043.52836879433</v>
      </c>
    </row>
    <row r="11" customFormat="false" ht="15.75" hidden="false" customHeight="false" outlineLevel="0" collapsed="false">
      <c r="A11" s="238" t="n">
        <v>10</v>
      </c>
      <c r="B11" s="106" t="s">
        <v>12</v>
      </c>
      <c r="C11" s="372" t="n">
        <f aca="false">('ИМПОРТ '!C11/ЧН!C13)*1000</f>
        <v>960.15625</v>
      </c>
      <c r="D11" s="373" t="n">
        <f aca="false">('ИМПОРТ '!D11/ЧН!D13)*1000</f>
        <v>1455.65781532891</v>
      </c>
      <c r="E11" s="373" t="n">
        <f aca="false">('ИМПОРТ '!E11/ЧН!E13)*1000</f>
        <v>2035.3746614505</v>
      </c>
      <c r="F11" s="373" t="n">
        <f aca="false">('ИМПОРТ '!F11/ЧН!F13)*1000</f>
        <v>2773.11554023678</v>
      </c>
      <c r="G11" s="373" t="n">
        <f aca="false">('ИМПОРТ '!G11/ЧН!G13)*1000</f>
        <v>2079.66631908238</v>
      </c>
      <c r="H11" s="373" t="n">
        <f aca="false">('ИМПОРТ '!H11/ЧН!H13)*1000</f>
        <v>2907.19110610751</v>
      </c>
      <c r="I11" s="373" t="n">
        <f aca="false">('ИМПОРТ '!I11/ЧН!I13)*1000</f>
        <v>4140.99180441728</v>
      </c>
      <c r="J11" s="373" t="n">
        <f aca="false">('ИМПОРТ '!J11/ЧН!J13)*1000</f>
        <v>4635.92508513053</v>
      </c>
      <c r="K11" s="373" t="n">
        <f aca="false">('ИМПОРТ '!K11/ЧН!K13)*1000</f>
        <v>4351.96243341744</v>
      </c>
      <c r="L11" s="373" t="n">
        <f aca="false">('ИМПОРТ '!L11/ЧН!L13)*1000</f>
        <v>3500.80210206057</v>
      </c>
      <c r="M11" s="373" t="n">
        <f aca="false">('ИМПОРТ '!M11/ЧН!M13)*1000</f>
        <v>2223.26820603908</v>
      </c>
      <c r="N11" s="373" t="n">
        <f aca="false">('ИМПОРТ '!N11/ЧН!N13)*1000</f>
        <v>2529.89357402667</v>
      </c>
      <c r="O11" s="373" t="n">
        <f aca="false">('ИМПОРТ '!O11/ЧН!O13)*1000</f>
        <v>3154.93802479008</v>
      </c>
      <c r="P11" s="373" t="n">
        <f aca="false">('ИМПОРТ '!P11/ЧН!P13)*1000</f>
        <v>3659.17883932096</v>
      </c>
      <c r="Q11" s="373" t="n">
        <f aca="false">('ИМПОРТ '!Q11/ЧН!Q13)*1000</f>
        <v>3580.54869327786</v>
      </c>
      <c r="R11" s="374" t="n">
        <f aca="false">('ИМПОРТ '!R11/ЧН!R13)*1000</f>
        <v>3295.4598521209</v>
      </c>
    </row>
    <row r="12" customFormat="false" ht="15.75" hidden="false" customHeight="false" outlineLevel="0" collapsed="false">
      <c r="A12" s="238" t="n">
        <v>11</v>
      </c>
      <c r="B12" s="106" t="s">
        <v>13</v>
      </c>
      <c r="C12" s="372" t="n">
        <f aca="false">('ИМПОРТ '!C12/ЧН!C14)*1000</f>
        <v>295.377128953771</v>
      </c>
      <c r="D12" s="373" t="n">
        <f aca="false">('ИМПОРТ '!D12/ЧН!D14)*1000</f>
        <v>273.980815347722</v>
      </c>
      <c r="E12" s="373" t="n">
        <f aca="false">('ИМПОРТ '!E12/ЧН!E14)*1000</f>
        <v>721.039903264812</v>
      </c>
      <c r="F12" s="373" t="n">
        <f aca="false">('ИМПОРТ '!F12/ЧН!F14)*1000</f>
        <v>704.744525547445</v>
      </c>
      <c r="G12" s="373" t="n">
        <f aca="false">('ИМПОРТ '!G12/ЧН!G14)*1000</f>
        <v>412.851897184823</v>
      </c>
      <c r="H12" s="373" t="n">
        <f aca="false">('ИМПОРТ '!H12/ЧН!H14)*1000</f>
        <v>1465.39440203562</v>
      </c>
      <c r="I12" s="373" t="n">
        <f aca="false">('ИМПОРТ '!I12/ЧН!I14)*1000</f>
        <v>445.710627400768</v>
      </c>
      <c r="J12" s="373" t="n">
        <f aca="false">('ИМПОРТ '!J12/ЧН!J14)*1000</f>
        <v>747.422680412371</v>
      </c>
      <c r="K12" s="373" t="n">
        <f aca="false">('ИМПОРТ '!K12/ЧН!K14)*1000</f>
        <v>903.376623376623</v>
      </c>
      <c r="L12" s="373" t="n">
        <f aca="false">('ИМПОРТ '!L12/ЧН!L14)*1000</f>
        <v>858.43137254902</v>
      </c>
      <c r="M12" s="373" t="n">
        <f aca="false">('ИМПОРТ '!M12/ЧН!M14)*1000</f>
        <v>386.052631578947</v>
      </c>
      <c r="N12" s="373" t="n">
        <f aca="false">('ИМПОРТ '!N12/ЧН!N14)*1000</f>
        <v>258.543046357616</v>
      </c>
      <c r="O12" s="373" t="n">
        <f aca="false">('ИМПОРТ '!O12/ЧН!O14)*1000</f>
        <v>316.19812583668</v>
      </c>
      <c r="P12" s="373" t="n">
        <f aca="false">('ИМПОРТ '!P12/ЧН!P14)*1000</f>
        <v>439.189189189189</v>
      </c>
      <c r="Q12" s="373" t="n">
        <f aca="false">('ИМПОРТ '!Q12/ЧН!Q14)*1000</f>
        <v>468.528610354223</v>
      </c>
      <c r="R12" s="374" t="n">
        <f aca="false">('ИМПОРТ '!R12/ЧН!R14)*1000</f>
        <v>379.034482758621</v>
      </c>
    </row>
    <row r="13" customFormat="false" ht="15.75" hidden="false" customHeight="false" outlineLevel="0" collapsed="false">
      <c r="A13" s="238" t="n">
        <v>12</v>
      </c>
      <c r="B13" s="106" t="s">
        <v>14</v>
      </c>
      <c r="C13" s="372" t="n">
        <f aca="false">('ИМПОРТ '!C13/ЧН!C15)*1000</f>
        <v>161.648444070648</v>
      </c>
      <c r="D13" s="373" t="n">
        <f aca="false">('ИМПОРТ '!D13/ЧН!D15)*1000</f>
        <v>173.181049069374</v>
      </c>
      <c r="E13" s="373" t="n">
        <f aca="false">('ИМПОРТ '!E13/ЧН!E15)*1000</f>
        <v>418.856655290102</v>
      </c>
      <c r="F13" s="373" t="n">
        <f aca="false">('ИМПОРТ '!F13/ЧН!F15)*1000</f>
        <v>625.321888412017</v>
      </c>
      <c r="G13" s="373" t="n">
        <f aca="false">('ИМПОРТ '!G13/ЧН!G15)*1000</f>
        <v>287.13298791019</v>
      </c>
      <c r="H13" s="373" t="n">
        <f aca="false">('ИМПОРТ '!H13/ЧН!H15)*1000</f>
        <v>354.253472222222</v>
      </c>
      <c r="I13" s="373" t="n">
        <f aca="false">('ИМПОРТ '!I13/ЧН!I15)*1000</f>
        <v>423.954703832753</v>
      </c>
      <c r="J13" s="373" t="n">
        <f aca="false">('ИМПОРТ '!J13/ЧН!J15)*1000</f>
        <v>495.104895104895</v>
      </c>
      <c r="K13" s="373" t="n">
        <f aca="false">('ИМПОРТ '!K13/ЧН!K15)*1000</f>
        <v>609.553023663453</v>
      </c>
      <c r="L13" s="373" t="n">
        <f aca="false">('ИМПОРТ '!L13/ЧН!L15)*1000</f>
        <v>619.383259911894</v>
      </c>
      <c r="M13" s="373" t="n">
        <f aca="false">('ИМПОРТ '!M13/ЧН!M15)*1000</f>
        <v>454.424778761062</v>
      </c>
      <c r="N13" s="373" t="n">
        <f aca="false">('ИМПОРТ '!N13/ЧН!N15)*1000</f>
        <v>475.155279503106</v>
      </c>
      <c r="O13" s="373" t="n">
        <f aca="false">('ИМПОРТ '!O13/ЧН!O15)*1000</f>
        <v>567.914438502674</v>
      </c>
      <c r="P13" s="373" t="n">
        <f aca="false">('ИМПОРТ '!P13/ЧН!P15)*1000</f>
        <v>633.123877917415</v>
      </c>
      <c r="Q13" s="373" t="n">
        <f aca="false">('ИМПОРТ '!Q13/ЧН!Q15)*1000</f>
        <v>606.311992786294</v>
      </c>
      <c r="R13" s="374" t="n">
        <f aca="false">('ИМПОРТ '!R13/ЧН!R15)*1000</f>
        <v>657.012750455373</v>
      </c>
    </row>
    <row r="14" customFormat="false" ht="15.75" hidden="false" customHeight="false" outlineLevel="0" collapsed="false">
      <c r="A14" s="238" t="n">
        <v>13</v>
      </c>
      <c r="B14" s="106" t="s">
        <v>15</v>
      </c>
      <c r="C14" s="372" t="n">
        <f aca="false">('ИМПОРТ '!C14/ЧН!C16)*1000</f>
        <v>275.512195121951</v>
      </c>
      <c r="D14" s="373" t="n">
        <f aca="false">('ИМПОРТ '!D14/ЧН!D16)*1000</f>
        <v>464.711729622266</v>
      </c>
      <c r="E14" s="373" t="n">
        <f aca="false">('ИМПОРТ '!E14/ЧН!E16)*1000</f>
        <v>598.390342052314</v>
      </c>
      <c r="F14" s="373" t="n">
        <f aca="false">('ИМПОРТ '!F14/ЧН!F16)*1000</f>
        <v>759.40996948118</v>
      </c>
      <c r="G14" s="373" t="n">
        <f aca="false">('ИМПОРТ '!G14/ЧН!G16)*1000</f>
        <v>420.020533880904</v>
      </c>
      <c r="H14" s="373" t="n">
        <f aca="false">('ИМПОРТ '!H14/ЧН!H16)*1000</f>
        <v>489.42014242116</v>
      </c>
      <c r="I14" s="373" t="n">
        <f aca="false">('ИМПОРТ '!I14/ЧН!I16)*1000</f>
        <v>646.177370030581</v>
      </c>
      <c r="J14" s="373" t="n">
        <f aca="false">('ИМПОРТ '!J14/ЧН!J16)*1000</f>
        <v>1638.97435897436</v>
      </c>
      <c r="K14" s="373" t="n">
        <f aca="false">('ИМПОРТ '!K14/ЧН!K16)*1000</f>
        <v>1979.64876033058</v>
      </c>
      <c r="L14" s="373" t="n">
        <f aca="false">('ИМПОРТ '!L14/ЧН!L16)*1000</f>
        <v>1942.27979274611</v>
      </c>
      <c r="M14" s="373" t="n">
        <f aca="false">('ИМПОРТ '!M14/ЧН!M16)*1000</f>
        <v>1555.89155370177</v>
      </c>
      <c r="N14" s="373" t="n">
        <f aca="false">('ИМПОРТ '!N14/ЧН!N16)*1000</f>
        <v>1565.05771248688</v>
      </c>
      <c r="O14" s="373" t="n">
        <f aca="false">('ИМПОРТ '!O14/ЧН!O16)*1000</f>
        <v>1854.73684210526</v>
      </c>
      <c r="P14" s="373" t="n">
        <f aca="false">('ИМПОРТ '!P14/ЧН!P16)*1000</f>
        <v>2035.35031847134</v>
      </c>
      <c r="Q14" s="373" t="n">
        <f aca="false">('ИМПОРТ '!Q14/ЧН!Q16)*1000</f>
        <v>2090.16042780749</v>
      </c>
      <c r="R14" s="374" t="n">
        <f aca="false">('ИМПОРТ '!R14/ЧН!R16)*1000</f>
        <v>2151.3572204126</v>
      </c>
    </row>
    <row r="15" customFormat="false" ht="15.75" hidden="false" customHeight="false" outlineLevel="0" collapsed="false">
      <c r="A15" s="238" t="n">
        <v>14</v>
      </c>
      <c r="B15" s="106" t="s">
        <v>16</v>
      </c>
      <c r="C15" s="372" t="n">
        <f aca="false">('ИМПОРТ '!C15/ЧН!C17)*1000</f>
        <v>62.071992976295</v>
      </c>
      <c r="D15" s="373" t="n">
        <f aca="false">('ИМПОРТ '!D15/ЧН!D17)*1000</f>
        <v>167.522123893805</v>
      </c>
      <c r="E15" s="373" t="n">
        <f aca="false">('ИМПОРТ '!E15/ЧН!E17)*1000</f>
        <v>132.408236347359</v>
      </c>
      <c r="F15" s="373" t="n">
        <f aca="false">('ИМПОРТ '!F15/ЧН!F17)*1000</f>
        <v>173.327305605787</v>
      </c>
      <c r="G15" s="373" t="n">
        <f aca="false">('ИМПОРТ '!G15/ЧН!G17)*1000</f>
        <v>119.50774840474</v>
      </c>
      <c r="H15" s="373" t="n">
        <f aca="false">('ИМПОРТ '!H15/ЧН!H17)*1000</f>
        <v>313.669724770642</v>
      </c>
      <c r="I15" s="373" t="n">
        <f aca="false">('ИМПОРТ '!I15/ЧН!I17)*1000</f>
        <v>433.086876155268</v>
      </c>
      <c r="J15" s="373" t="n">
        <f aca="false">('ИМПОРТ '!J15/ЧН!J17)*1000</f>
        <v>265.706319702602</v>
      </c>
      <c r="K15" s="373" t="n">
        <f aca="false">('ИМПОРТ '!K15/ЧН!K17)*1000</f>
        <v>316.744621141254</v>
      </c>
      <c r="L15" s="373" t="n">
        <f aca="false">('ИМПОРТ '!L15/ЧН!L17)*1000</f>
        <v>350.376647834275</v>
      </c>
      <c r="M15" s="373" t="n">
        <f aca="false">('ИМПОРТ '!M15/ЧН!M17)*1000</f>
        <v>199.142857142857</v>
      </c>
      <c r="N15" s="373" t="n">
        <f aca="false">('ИМПОРТ '!N15/ЧН!N17)*1000</f>
        <v>148.365384615385</v>
      </c>
      <c r="O15" s="373" t="n">
        <f aca="false">('ИМПОРТ '!O15/ЧН!O17)*1000</f>
        <v>206.679574056147</v>
      </c>
      <c r="P15" s="373" t="n">
        <f aca="false">('ИМПОРТ '!P15/ЧН!P17)*1000</f>
        <v>180.511811023622</v>
      </c>
      <c r="Q15" s="373" t="n">
        <f aca="false">('ИМПОРТ '!Q15/ЧН!Q17)*1000</f>
        <v>237.33862959285</v>
      </c>
      <c r="R15" s="374" t="n">
        <f aca="false">('ИМПОРТ '!R15/ЧН!R17)*1000</f>
        <v>215.8953722334</v>
      </c>
    </row>
    <row r="16" customFormat="false" ht="15.75" hidden="false" customHeight="false" outlineLevel="0" collapsed="false">
      <c r="A16" s="238" t="n">
        <v>15</v>
      </c>
      <c r="B16" s="106" t="s">
        <v>17</v>
      </c>
      <c r="C16" s="372" t="n">
        <f aca="false">('ИМПОРТ '!C16/ЧН!C18)*1000</f>
        <v>146.360424028269</v>
      </c>
      <c r="D16" s="373" t="n">
        <f aca="false">('ИМПОРТ '!D16/ЧН!D18)*1000</f>
        <v>170.362473347548</v>
      </c>
      <c r="E16" s="373" t="n">
        <f aca="false">('ИМПОРТ '!E16/ЧН!E18)*1000</f>
        <v>272.446043165468</v>
      </c>
      <c r="F16" s="373" t="n">
        <f aca="false">('ИМПОРТ '!F16/ЧН!F18)*1000</f>
        <v>317.753623188406</v>
      </c>
      <c r="G16" s="373" t="n">
        <f aca="false">('ИМПОРТ '!G16/ЧН!G18)*1000</f>
        <v>291.45361577794</v>
      </c>
      <c r="H16" s="373" t="n">
        <f aca="false">('ИМПОРТ '!H16/ЧН!H18)*1000</f>
        <v>571.111111111111</v>
      </c>
      <c r="I16" s="373" t="n">
        <f aca="false">('ИМПОРТ '!I16/ЧН!I18)*1000</f>
        <v>449.478390461997</v>
      </c>
      <c r="J16" s="373" t="n">
        <f aca="false">('ИМПОРТ '!J16/ЧН!J18)*1000</f>
        <v>648.275862068966</v>
      </c>
      <c r="K16" s="373" t="n">
        <f aca="false">('ИМПОРТ '!K16/ЧН!K18)*1000</f>
        <v>806.867924528302</v>
      </c>
      <c r="L16" s="373" t="n">
        <f aca="false">('ИМПОРТ '!L16/ЧН!L18)*1000</f>
        <v>762.053231939164</v>
      </c>
      <c r="M16" s="373" t="n">
        <f aca="false">('ИМПОРТ '!M16/ЧН!M18)*1000</f>
        <v>355.325670498084</v>
      </c>
      <c r="N16" s="373" t="n">
        <f aca="false">('ИМПОРТ '!N16/ЧН!N18)*1000</f>
        <v>327.98766383963</v>
      </c>
      <c r="O16" s="373" t="n">
        <f aca="false">('ИМПОРТ '!O16/ЧН!O18)*1000</f>
        <v>391.277258566978</v>
      </c>
      <c r="P16" s="373" t="n">
        <f aca="false">('ИМПОРТ '!P16/ЧН!P18)*1000</f>
        <v>474.645669291339</v>
      </c>
      <c r="Q16" s="373" t="n">
        <f aca="false">('ИМПОРТ '!Q16/ЧН!Q18)*1000</f>
        <v>454.761904761905</v>
      </c>
      <c r="R16" s="374" t="n">
        <f aca="false">('ИМПОРТ '!R16/ЧН!R18)*1000</f>
        <v>427.60834670947</v>
      </c>
    </row>
    <row r="17" customFormat="false" ht="15.75" hidden="false" customHeight="false" outlineLevel="0" collapsed="false">
      <c r="A17" s="238" t="n">
        <v>16</v>
      </c>
      <c r="B17" s="106" t="s">
        <v>18</v>
      </c>
      <c r="C17" s="372" t="n">
        <f aca="false">('ИМПОРТ '!C17/ЧН!C19)*1000</f>
        <v>232.198142414861</v>
      </c>
      <c r="D17" s="373" t="n">
        <f aca="false">('ИМПОРТ '!D17/ЧН!D19)*1000</f>
        <v>231.5625</v>
      </c>
      <c r="E17" s="373" t="n">
        <f aca="false">('ИМПОРТ '!E17/ЧН!E19)*1000</f>
        <v>401.329113924051</v>
      </c>
      <c r="F17" s="373" t="n">
        <f aca="false">('ИМПОРТ '!F17/ЧН!F19)*1000</f>
        <v>663.920817369093</v>
      </c>
      <c r="G17" s="373" t="n">
        <f aca="false">('ИМПОРТ '!G17/ЧН!G19)*1000</f>
        <v>534.578235672891</v>
      </c>
      <c r="H17" s="373" t="n">
        <f aca="false">('ИМПОРТ '!H17/ЧН!H19)*1000</f>
        <v>571.032258064516</v>
      </c>
      <c r="I17" s="373" t="n">
        <f aca="false">('ИМПОРТ '!I17/ЧН!I19)*1000</f>
        <v>681.68284789644</v>
      </c>
      <c r="J17" s="373" t="n">
        <f aca="false">('ИМПОРТ '!J17/ЧН!J19)*1000</f>
        <v>902.088772845953</v>
      </c>
      <c r="K17" s="373" t="n">
        <f aca="false">('ИМПОРТ '!K17/ЧН!K19)*1000</f>
        <v>994.415243101183</v>
      </c>
      <c r="L17" s="373" t="n">
        <f aca="false">('ИМПОРТ '!L17/ЧН!L19)*1000</f>
        <v>800.264200792602</v>
      </c>
      <c r="M17" s="373" t="n">
        <f aca="false">('ИМПОРТ '!M17/ЧН!M19)*1000</f>
        <v>496.879150066401</v>
      </c>
      <c r="N17" s="373" t="n">
        <f aca="false">('ИМПОРТ '!N17/ЧН!N19)*1000</f>
        <v>546.09739826551</v>
      </c>
      <c r="O17" s="373" t="n">
        <f aca="false">('ИМПОРТ '!O17/ЧН!O19)*1000</f>
        <v>706.434316353887</v>
      </c>
      <c r="P17" s="373" t="n">
        <f aca="false">('ИМПОРТ '!P17/ЧН!P19)*1000</f>
        <v>731.778228532792</v>
      </c>
      <c r="Q17" s="373" t="n">
        <f aca="false">('ИМПОРТ '!Q17/ЧН!Q19)*1000</f>
        <v>808.663028649386</v>
      </c>
      <c r="R17" s="374" t="n">
        <f aca="false">('ИМПОРТ '!R17/ЧН!R19)*1000</f>
        <v>776.535541752933</v>
      </c>
    </row>
    <row r="18" customFormat="false" ht="15.75" hidden="false" customHeight="false" outlineLevel="0" collapsed="false">
      <c r="A18" s="238" t="n">
        <v>17</v>
      </c>
      <c r="B18" s="106" t="s">
        <v>19</v>
      </c>
      <c r="C18" s="372" t="n">
        <f aca="false">('ИМПОРТ '!C18/ЧН!C20)*1000</f>
        <v>151.332825590251</v>
      </c>
      <c r="D18" s="373" t="n">
        <f aca="false">('ИМПОРТ '!D18/ЧН!D20)*1000</f>
        <v>170.331325301205</v>
      </c>
      <c r="E18" s="373" t="n">
        <f aca="false">('ИМПОРТ '!E18/ЧН!E20)*1000</f>
        <v>248.484848484848</v>
      </c>
      <c r="F18" s="373" t="n">
        <f aca="false">('ИМПОРТ '!F18/ЧН!F20)*1000</f>
        <v>366.235741444867</v>
      </c>
      <c r="G18" s="373" t="n">
        <f aca="false">('ИМПОРТ '!G18/ЧН!G20)*1000</f>
        <v>359.389312977099</v>
      </c>
      <c r="H18" s="373" t="n">
        <f aca="false">('ИМПОРТ '!H18/ЧН!H20)*1000</f>
        <v>384.815106215578</v>
      </c>
      <c r="I18" s="373" t="n">
        <f aca="false">('ИМПОРТ '!I18/ЧН!I20)*1000</f>
        <v>688.198269079465</v>
      </c>
      <c r="J18" s="373" t="n">
        <f aca="false">('ИМПОРТ '!J18/ЧН!J20)*1000</f>
        <v>752.358490566038</v>
      </c>
      <c r="K18" s="373" t="n">
        <f aca="false">('ИМПОРТ '!K18/ЧН!K20)*1000</f>
        <v>746.383647798742</v>
      </c>
      <c r="L18" s="373" t="n">
        <f aca="false">('ИМПОРТ '!L18/ЧН!L20)*1000</f>
        <v>699.37106918239</v>
      </c>
      <c r="M18" s="373" t="n">
        <f aca="false">('ИМПОРТ '!M18/ЧН!M20)*1000</f>
        <v>456.053459119497</v>
      </c>
      <c r="N18" s="373" t="n">
        <f aca="false">('ИМПОРТ '!N18/ЧН!N20)*1000</f>
        <v>512.19512195122</v>
      </c>
      <c r="O18" s="373" t="n">
        <f aca="false">('ИМПОРТ '!O18/ЧН!O20)*1000</f>
        <v>611.848341232228</v>
      </c>
      <c r="P18" s="373" t="n">
        <f aca="false">('ИМПОРТ '!P18/ЧН!P20)*1000</f>
        <v>617.460317460318</v>
      </c>
      <c r="Q18" s="373" t="n">
        <f aca="false">('ИМПОРТ '!Q18/ЧН!Q20)*1000</f>
        <v>585.247208931419</v>
      </c>
      <c r="R18" s="374" t="n">
        <f aca="false">('ИМПОРТ '!R18/ЧН!R20)*1000</f>
        <v>504.431909750201</v>
      </c>
    </row>
    <row r="19" customFormat="false" ht="15.75" hidden="false" customHeight="false" outlineLevel="0" collapsed="false">
      <c r="A19" s="243" t="n">
        <v>18</v>
      </c>
      <c r="B19" s="108" t="s">
        <v>20</v>
      </c>
      <c r="C19" s="391" t="n">
        <f aca="false">('ИМПОРТ '!C19/ЧН!C21)*1000</f>
        <v>3403.1215671915</v>
      </c>
      <c r="D19" s="392" t="n">
        <f aca="false">('ИМПОРТ '!D19/ЧН!D21)*1000</f>
        <v>5365.2278177458</v>
      </c>
      <c r="E19" s="392" t="n">
        <f aca="false">('ИМПОРТ '!E19/ЧН!E21)*1000</f>
        <v>8074.17408790577</v>
      </c>
      <c r="F19" s="392" t="n">
        <f aca="false">('ИМПОРТ '!F19/ЧН!F21)*1000</f>
        <v>11024.441260745</v>
      </c>
      <c r="G19" s="392" t="n">
        <f aca="false">('ИМПОРТ '!G19/ЧН!G21)*1000</f>
        <v>6744.7426015796</v>
      </c>
      <c r="H19" s="392" t="n">
        <f aca="false">('ИМПОРТ '!H19/ЧН!H21)*1000</f>
        <v>7910.1984230136</v>
      </c>
      <c r="I19" s="392" t="n">
        <f aca="false">('ИМПОРТ '!I19/ЧН!I21)*1000</f>
        <v>10081.9340394386</v>
      </c>
      <c r="J19" s="392" t="n">
        <f aca="false">('ИМПОРТ '!J19/ЧН!J21)*1000</f>
        <v>11080.550918197</v>
      </c>
      <c r="K19" s="392" t="n">
        <f aca="false">('ИМПОРТ '!K19/ЧН!K21)*1000</f>
        <v>11391.0967955071</v>
      </c>
      <c r="L19" s="392" t="n">
        <f aca="false">('ИМПОРТ '!L19/ЧН!L21)*1000</f>
        <v>10300.6886939411</v>
      </c>
      <c r="M19" s="392" t="n">
        <f aca="false">('ИМПОРТ '!M19/ЧН!M21)*1000</f>
        <v>6371.81670721817</v>
      </c>
      <c r="N19" s="392" t="n">
        <f aca="false">('ИМПОРТ '!N19/ЧН!N21)*1000</f>
        <v>6167.07051126727</v>
      </c>
      <c r="O19" s="392" t="n">
        <f aca="false">('ИМПОРТ '!O19/ЧН!O21)*1000</f>
        <v>7899.59222835212</v>
      </c>
      <c r="P19" s="392" t="n">
        <f aca="false">('ИМПОРТ '!P19/ЧН!P21)*1000</f>
        <v>8210.46373365042</v>
      </c>
      <c r="Q19" s="392" t="n">
        <f aca="false">('ИМПОРТ '!Q19/ЧН!Q21)*1000</f>
        <v>8466.47736235999</v>
      </c>
      <c r="R19" s="393" t="n">
        <f aca="false">('ИМПОРТ '!R19/ЧН!R21)*1000</f>
        <v>8143.60331884631</v>
      </c>
    </row>
    <row r="20" customFormat="false" ht="15.75" hidden="false" customHeight="false" outlineLevel="0" collapsed="false">
      <c r="A20" s="232" t="n">
        <v>19</v>
      </c>
      <c r="B20" s="112" t="s">
        <v>21</v>
      </c>
      <c r="C20" s="369" t="n">
        <f aca="false">('ИМПОРТ '!C20/ЧН!C22)*1000</f>
        <v>271.153846153846</v>
      </c>
      <c r="D20" s="370" t="n">
        <f aca="false">('ИМПОРТ '!D20/ЧН!D22)*1000</f>
        <v>302.148997134671</v>
      </c>
      <c r="E20" s="370" t="n">
        <f aca="false">('ИМПОРТ '!E20/ЧН!E22)*1000</f>
        <v>488.311688311688</v>
      </c>
      <c r="F20" s="370" t="n">
        <f aca="false">('ИМПОРТ '!F20/ЧН!F22)*1000</f>
        <v>572.793053545586</v>
      </c>
      <c r="G20" s="370" t="n">
        <f aca="false">('ИМПОРТ '!G20/ЧН!G22)*1000</f>
        <v>327.219796215429</v>
      </c>
      <c r="H20" s="370" t="n">
        <f aca="false">('ИМПОРТ '!H20/ЧН!H22)*1000</f>
        <v>371.228615863142</v>
      </c>
      <c r="I20" s="370" t="n">
        <f aca="false">('ИМПОРТ '!I20/ЧН!I22)*1000</f>
        <v>498.4375</v>
      </c>
      <c r="J20" s="370" t="n">
        <f aca="false">('ИМПОРТ '!J20/ЧН!J22)*1000</f>
        <v>467.660910518053</v>
      </c>
      <c r="K20" s="370" t="n">
        <f aca="false">('ИМПОРТ '!K20/ЧН!K22)*1000</f>
        <v>378.548895899054</v>
      </c>
      <c r="L20" s="370" t="n">
        <f aca="false">('ИМПОРТ '!L20/ЧН!L22)*1000</f>
        <v>346.761453396525</v>
      </c>
      <c r="M20" s="370" t="n">
        <f aca="false">('ИМПОРТ '!M20/ЧН!M22)*1000</f>
        <v>231.904761904762</v>
      </c>
      <c r="N20" s="370" t="n">
        <f aca="false">('ИМПОРТ '!N20/ЧН!N22)*1000</f>
        <v>286.283891547049</v>
      </c>
      <c r="O20" s="370" t="n">
        <f aca="false">('ИМПОРТ '!O20/ЧН!O22)*1000</f>
        <v>386.816720257235</v>
      </c>
      <c r="P20" s="370" t="n">
        <f aca="false">('ИМПОРТ '!P20/ЧН!P22)*1000</f>
        <v>324.271844660194</v>
      </c>
      <c r="Q20" s="370" t="n">
        <f aca="false">('ИМПОРТ '!Q20/ЧН!Q22)*1000</f>
        <v>311.726384364821</v>
      </c>
      <c r="R20" s="371" t="n">
        <f aca="false">('ИМПОРТ '!R20/ЧН!R22)*1000</f>
        <v>367.487684729064</v>
      </c>
    </row>
    <row r="21" customFormat="false" ht="15.75" hidden="false" customHeight="true" outlineLevel="0" collapsed="false">
      <c r="A21" s="238" t="n">
        <v>20</v>
      </c>
      <c r="B21" s="106" t="s">
        <v>22</v>
      </c>
      <c r="C21" s="372" t="n">
        <f aca="false">('ИМПОРТ '!C21/ЧН!C23)*1000</f>
        <v>232.917964693666</v>
      </c>
      <c r="D21" s="373" t="n">
        <f aca="false">('ИМПОРТ '!D21/ЧН!D23)*1000</f>
        <v>177.055837563452</v>
      </c>
      <c r="E21" s="373" t="n">
        <f aca="false">('ИМПОРТ '!E21/ЧН!E23)*1000</f>
        <v>232.512820512821</v>
      </c>
      <c r="F21" s="373" t="n">
        <f aca="false">('ИМПОРТ '!F21/ЧН!F23)*1000</f>
        <v>391.012396694215</v>
      </c>
      <c r="G21" s="373" t="n">
        <f aca="false">('ИМПОРТ '!G21/ЧН!G23)*1000</f>
        <v>366.110531803963</v>
      </c>
      <c r="H21" s="373" t="n">
        <f aca="false">('ИМПОРТ '!H21/ЧН!H23)*1000</f>
        <v>267.074527252503</v>
      </c>
      <c r="I21" s="373" t="n">
        <f aca="false">('ИМПОРТ '!I21/ЧН!I23)*1000</f>
        <v>290.674157303371</v>
      </c>
      <c r="J21" s="373" t="n">
        <f aca="false">('ИМПОРТ '!J21/ЧН!J23)*1000</f>
        <v>300.568181818182</v>
      </c>
      <c r="K21" s="373" t="n">
        <f aca="false">('ИМПОРТ '!K21/ЧН!K23)*1000</f>
        <v>342.087155963303</v>
      </c>
      <c r="L21" s="373" t="n">
        <f aca="false">('ИМПОРТ '!L21/ЧН!L23)*1000</f>
        <v>290.856481481482</v>
      </c>
      <c r="M21" s="373" t="n">
        <f aca="false">('ИМПОРТ '!M21/ЧН!M23)*1000</f>
        <v>202.800466744457</v>
      </c>
      <c r="N21" s="373" t="n">
        <f aca="false">('ИМПОРТ '!N21/ЧН!N23)*1000</f>
        <v>148.470588235294</v>
      </c>
      <c r="O21" s="373" t="n">
        <f aca="false">('ИМПОРТ '!O21/ЧН!O23)*1000</f>
        <v>159.571938168847</v>
      </c>
      <c r="P21" s="373" t="n">
        <f aca="false">('ИМПОРТ '!P21/ЧН!P23)*1000</f>
        <v>248.55421686747</v>
      </c>
      <c r="Q21" s="373" t="n">
        <f aca="false">('ИМПОРТ '!Q21/ЧН!Q23)*1000</f>
        <v>186.114494518879</v>
      </c>
      <c r="R21" s="374" t="n">
        <f aca="false">('ИМПОРТ '!R21/ЧН!R23)*1000</f>
        <v>163.390663390663</v>
      </c>
    </row>
    <row r="22" customFormat="false" ht="15.75" hidden="false" customHeight="true" outlineLevel="0" collapsed="false">
      <c r="A22" s="238" t="n">
        <v>21</v>
      </c>
      <c r="B22" s="106" t="s">
        <v>23</v>
      </c>
      <c r="C22" s="372" t="n">
        <f aca="false">('ИМПОРТ '!C22/ЧН!C24)*1000</f>
        <v>103.276131045242</v>
      </c>
      <c r="D22" s="373" t="n">
        <f aca="false">('ИМПОРТ '!D22/ЧН!D24)*1000</f>
        <v>301.239349341596</v>
      </c>
      <c r="E22" s="373" t="n">
        <f aca="false">('ИМПОРТ '!E22/ЧН!E24)*1000</f>
        <v>258.671875</v>
      </c>
      <c r="F22" s="373" t="n">
        <f aca="false">('ИМПОРТ '!F22/ЧН!F24)*1000</f>
        <v>314.622641509434</v>
      </c>
      <c r="G22" s="373" t="n">
        <f aca="false">('ИМПОРТ '!G22/ЧН!G24)*1000</f>
        <v>185.81616481775</v>
      </c>
      <c r="H22" s="373" t="n">
        <f aca="false">('ИМПОРТ '!H22/ЧН!H24)*1000</f>
        <v>163.265306122449</v>
      </c>
      <c r="I22" s="373" t="n">
        <f aca="false">('ИМПОРТ '!I22/ЧН!I24)*1000</f>
        <v>162.407254740313</v>
      </c>
      <c r="J22" s="373" t="n">
        <f aca="false">('ИМПОРТ '!J22/ЧН!J24)*1000</f>
        <v>220.63227953411</v>
      </c>
      <c r="K22" s="373" t="n">
        <f aca="false">('ИМПОРТ '!K22/ЧН!K24)*1000</f>
        <v>220.805369127517</v>
      </c>
      <c r="L22" s="373" t="n">
        <f aca="false">('ИМПОРТ '!L22/ЧН!L24)*1000</f>
        <v>171.174978867287</v>
      </c>
      <c r="M22" s="373" t="n">
        <f aca="false">('ИМПОРТ '!M22/ЧН!M24)*1000</f>
        <v>107.240204429302</v>
      </c>
      <c r="N22" s="373" t="n">
        <f aca="false">('ИМПОРТ '!N22/ЧН!N24)*1000</f>
        <v>186.792452830189</v>
      </c>
      <c r="O22" s="373" t="n">
        <f aca="false">('ИМПОРТ '!O22/ЧН!O24)*1000</f>
        <v>167.012987012987</v>
      </c>
      <c r="P22" s="373" t="n">
        <f aca="false">('ИМПОРТ '!P22/ЧН!P24)*1000</f>
        <v>202.884615384615</v>
      </c>
      <c r="Q22" s="373" t="n">
        <f aca="false">('ИМПОРТ '!Q22/ЧН!Q24)*1000</f>
        <v>247.799295774648</v>
      </c>
      <c r="R22" s="374" t="n">
        <f aca="false">('ИМПОРТ '!R22/ЧН!R24)*1000</f>
        <v>206.122448979592</v>
      </c>
    </row>
    <row r="23" customFormat="false" ht="15.75" hidden="false" customHeight="true" outlineLevel="0" collapsed="false">
      <c r="A23" s="238" t="n">
        <v>22</v>
      </c>
      <c r="B23" s="106" t="s">
        <v>24</v>
      </c>
      <c r="C23" s="372" t="n">
        <f aca="false">('ИМПОРТ '!C23/ЧН!C25)*1000</f>
        <v>256.599190283401</v>
      </c>
      <c r="D23" s="373" t="n">
        <f aca="false">('ИМПОРТ '!D23/ЧН!D25)*1000</f>
        <v>311.497975708502</v>
      </c>
      <c r="E23" s="373" t="n">
        <f aca="false">('ИМПОРТ '!E23/ЧН!E25)*1000</f>
        <v>409.120521172638</v>
      </c>
      <c r="F23" s="373" t="n">
        <f aca="false">('ИМПОРТ '!F23/ЧН!F25)*1000</f>
        <v>467.538838920687</v>
      </c>
      <c r="G23" s="373" t="n">
        <f aca="false">('ИМПОРТ '!G23/ЧН!G25)*1000</f>
        <v>337.684729064039</v>
      </c>
      <c r="H23" s="373" t="n">
        <f aca="false">('ИМПОРТ '!H23/ЧН!H25)*1000</f>
        <v>318.900915903414</v>
      </c>
      <c r="I23" s="373" t="n">
        <f aca="false">('ИМПОРТ '!I23/ЧН!I25)*1000</f>
        <v>575.626043405676</v>
      </c>
      <c r="J23" s="373" t="n">
        <f aca="false">('ИМПОРТ '!J23/ЧН!J25)*1000</f>
        <v>517.558528428094</v>
      </c>
      <c r="K23" s="373" t="n">
        <f aca="false">('ИМПОРТ '!K23/ЧН!K25)*1000</f>
        <v>519.279128248114</v>
      </c>
      <c r="L23" s="373" t="n">
        <f aca="false">('ИМПОРТ '!L23/ЧН!L25)*1000</f>
        <v>539.210747271201</v>
      </c>
      <c r="M23" s="373" t="n">
        <f aca="false">('ИМПОРТ '!M23/ЧН!M25)*1000</f>
        <v>569.276094276094</v>
      </c>
      <c r="N23" s="373" t="n">
        <f aca="false">('ИМПОРТ '!N23/ЧН!N25)*1000</f>
        <v>509.966216216216</v>
      </c>
      <c r="O23" s="373" t="n">
        <f aca="false">('ИМПОРТ '!O23/ЧН!O25)*1000</f>
        <v>563.296516567545</v>
      </c>
      <c r="P23" s="373" t="n">
        <f aca="false">('ИМПОРТ '!P23/ЧН!P25)*1000</f>
        <v>608.818493150685</v>
      </c>
      <c r="Q23" s="373" t="n">
        <f aca="false">('ИМПОРТ '!Q23/ЧН!Q25)*1000</f>
        <v>714.48275862069</v>
      </c>
      <c r="R23" s="374" t="n">
        <f aca="false">('ИМПОРТ '!R23/ЧН!R25)*1000</f>
        <v>702.780191138141</v>
      </c>
    </row>
    <row r="24" customFormat="false" ht="15.75" hidden="false" customHeight="true" outlineLevel="0" collapsed="false">
      <c r="A24" s="238" t="n">
        <v>23</v>
      </c>
      <c r="B24" s="106" t="s">
        <v>25</v>
      </c>
      <c r="C24" s="372" t="n">
        <f aca="false">('ИМПОРТ '!C24/ЧН!C26)*1000</f>
        <v>4055.02136752137</v>
      </c>
      <c r="D24" s="373" t="n">
        <f aca="false">('ИМПОРТ '!D24/ЧН!D26)*1000</f>
        <v>5485.95744680851</v>
      </c>
      <c r="E24" s="373" t="n">
        <f aca="false">('ИМПОРТ '!E24/ЧН!E26)*1000</f>
        <v>8386.12593383138</v>
      </c>
      <c r="F24" s="373" t="n">
        <f aca="false">('ИМПОРТ '!F24/ЧН!F26)*1000</f>
        <v>10059.5517609392</v>
      </c>
      <c r="G24" s="373" t="n">
        <f aca="false">('ИМПОРТ '!G24/ЧН!G26)*1000</f>
        <v>5594.45037353255</v>
      </c>
      <c r="H24" s="373" t="n">
        <f aca="false">('ИМПОРТ '!H24/ЧН!H26)*1000</f>
        <v>8457.32484076433</v>
      </c>
      <c r="I24" s="373" t="n">
        <f aca="false">('ИМПОРТ '!I24/ЧН!I26)*1000</f>
        <v>10949.419218585</v>
      </c>
      <c r="J24" s="373" t="n">
        <f aca="false">('ИМПОРТ '!J24/ЧН!J26)*1000</f>
        <v>12728.7958115183</v>
      </c>
      <c r="K24" s="373" t="n">
        <f aca="false">('ИМПОРТ '!K24/ЧН!K26)*1000</f>
        <v>12696.5732087227</v>
      </c>
      <c r="L24" s="373" t="n">
        <f aca="false">('ИМПОРТ '!L24/ЧН!L26)*1000</f>
        <v>16404.3343653251</v>
      </c>
      <c r="M24" s="373" t="n">
        <f aca="false">('ИМПОРТ '!M24/ЧН!M26)*1000</f>
        <v>8162.60245901639</v>
      </c>
      <c r="N24" s="373" t="n">
        <f aca="false">('ИМПОРТ '!N24/ЧН!N26)*1000</f>
        <v>5890.66937119676</v>
      </c>
      <c r="O24" s="373" t="n">
        <f aca="false">('ИМПОРТ '!O24/ЧН!O26)*1000</f>
        <v>7244.42211055276</v>
      </c>
      <c r="P24" s="373" t="n">
        <f aca="false">('ИМПОРТ '!P24/ЧН!P26)*1000</f>
        <v>8234.73053892216</v>
      </c>
      <c r="Q24" s="373" t="n">
        <f aca="false">('ИМПОРТ '!Q24/ЧН!Q26)*1000</f>
        <v>7896.05133267522</v>
      </c>
      <c r="R24" s="374" t="n">
        <f aca="false">('ИМПОРТ '!R24/ЧН!R26)*1000</f>
        <v>6633.46418056919</v>
      </c>
    </row>
    <row r="25" customFormat="false" ht="15.75" hidden="false" customHeight="true" outlineLevel="0" collapsed="false">
      <c r="A25" s="238" t="n">
        <v>24</v>
      </c>
      <c r="B25" s="106" t="s">
        <v>26</v>
      </c>
      <c r="C25" s="372" t="n">
        <f aca="false">('ИМПОРТ '!C25/ЧН!C27)*1000</f>
        <v>1891.45400593472</v>
      </c>
      <c r="D25" s="373" t="n">
        <f aca="false">('ИМПОРТ '!D25/ЧН!D27)*1000</f>
        <v>2852.85888077859</v>
      </c>
      <c r="E25" s="373" t="n">
        <f aca="false">('ИМПОРТ '!E25/ЧН!E27)*1000</f>
        <v>3990.10989010989</v>
      </c>
      <c r="F25" s="373" t="n">
        <f aca="false">('ИМПОРТ '!F25/ЧН!F27)*1000</f>
        <v>5350.21432945499</v>
      </c>
      <c r="G25" s="373" t="n">
        <f aca="false">('ИМПОРТ '!G25/ЧН!G27)*1000</f>
        <v>2242.89215686275</v>
      </c>
      <c r="H25" s="373" t="n">
        <f aca="false">('ИМПОРТ '!H25/ЧН!H27)*1000</f>
        <v>2664.04886561955</v>
      </c>
      <c r="I25" s="373" t="n">
        <f aca="false">('ИМПОРТ '!I25/ЧН!I27)*1000</f>
        <v>4348.84659746251</v>
      </c>
      <c r="J25" s="373" t="n">
        <f aca="false">('ИМПОРТ '!J25/ЧН!J27)*1000</f>
        <v>2984.58023986294</v>
      </c>
      <c r="K25" s="373" t="n">
        <f aca="false">('ИМПОРТ '!K25/ЧН!K27)*1000</f>
        <v>2867.57369614512</v>
      </c>
      <c r="L25" s="373" t="n">
        <f aca="false">('ИМПОРТ '!L25/ЧН!L27)*1000</f>
        <v>2458.33333333333</v>
      </c>
      <c r="M25" s="373" t="n">
        <f aca="false">('ИМПОРТ '!M25/ЧН!M27)*1000</f>
        <v>1771.50084317032</v>
      </c>
      <c r="N25" s="373" t="n">
        <f aca="false">('ИМПОРТ '!N25/ЧН!N27)*1000</f>
        <v>1496.37276785714</v>
      </c>
      <c r="O25" s="373" t="n">
        <f aca="false">('ИМПОРТ '!O25/ЧН!O27)*1000</f>
        <v>1976.62624035281</v>
      </c>
      <c r="P25" s="373" t="n">
        <f aca="false">('ИМПОРТ '!P25/ЧН!P27)*1000</f>
        <v>2228.08441558442</v>
      </c>
      <c r="Q25" s="373" t="n">
        <f aca="false">('ИМПОРТ '!Q25/ЧН!Q27)*1000</f>
        <v>2093.97654584222</v>
      </c>
      <c r="R25" s="374" t="n">
        <f aca="false">('ИМПОРТ '!R25/ЧН!R27)*1000</f>
        <v>1889.1706286318</v>
      </c>
    </row>
    <row r="26" customFormat="false" ht="15.75" hidden="false" customHeight="true" outlineLevel="0" collapsed="false">
      <c r="A26" s="238" t="n">
        <v>25</v>
      </c>
      <c r="B26" s="106" t="s">
        <v>27</v>
      </c>
      <c r="C26" s="372" t="n">
        <f aca="false">('ИМПОРТ '!C26/ЧН!C28)*1000</f>
        <v>242.312276519666</v>
      </c>
      <c r="D26" s="373" t="n">
        <f aca="false">('ИМПОРТ '!D26/ЧН!D28)*1000</f>
        <v>168.287037037037</v>
      </c>
      <c r="E26" s="373" t="n">
        <f aca="false">('ИМПОРТ '!E26/ЧН!E28)*1000</f>
        <v>434.305717619603</v>
      </c>
      <c r="F26" s="373" t="n">
        <f aca="false">('ИМПОРТ '!F26/ЧН!F28)*1000</f>
        <v>419.741480611046</v>
      </c>
      <c r="G26" s="373" t="n">
        <f aca="false">('ИМПОРТ '!G26/ЧН!G28)*1000</f>
        <v>406.99881376038</v>
      </c>
      <c r="H26" s="373" t="n">
        <f aca="false">('ИМПОРТ '!H26/ЧН!H28)*1000</f>
        <v>260.201511335013</v>
      </c>
      <c r="I26" s="373" t="n">
        <f aca="false">('ИМПОРТ '!I26/ЧН!I28)*1000</f>
        <v>713.324873096447</v>
      </c>
      <c r="J26" s="373" t="n">
        <f aca="false">('ИМПОРТ '!J26/ЧН!J28)*1000</f>
        <v>829.615384615385</v>
      </c>
      <c r="K26" s="373" t="n">
        <f aca="false">('ИМПОРТ '!K26/ЧН!K28)*1000</f>
        <v>1009.59792477302</v>
      </c>
      <c r="L26" s="373" t="n">
        <f aca="false">('ИМПОРТ '!L26/ЧН!L28)*1000</f>
        <v>586.814621409922</v>
      </c>
      <c r="M26" s="373" t="n">
        <f aca="false">('ИМПОРТ '!M26/ЧН!M28)*1000</f>
        <v>480.839895013123</v>
      </c>
      <c r="N26" s="373" t="n">
        <f aca="false">('ИМПОРТ '!N26/ЧН!N28)*1000</f>
        <v>522.324966974901</v>
      </c>
      <c r="O26" s="373" t="n">
        <f aca="false">('ИМПОРТ '!O26/ЧН!O28)*1000</f>
        <v>475.331564986737</v>
      </c>
      <c r="P26" s="373" t="n">
        <f aca="false">('ИМПОРТ '!P26/ЧН!P28)*1000</f>
        <v>441.577540106952</v>
      </c>
      <c r="Q26" s="373" t="n">
        <f aca="false">('ИМПОРТ '!Q26/ЧН!Q28)*1000</f>
        <v>452.361673414305</v>
      </c>
      <c r="R26" s="374" t="n">
        <f aca="false">('ИМПОРТ '!R26/ЧН!R28)*1000</f>
        <v>447.476125511596</v>
      </c>
    </row>
    <row r="27" customFormat="false" ht="15.75" hidden="false" customHeight="true" outlineLevel="0" collapsed="false">
      <c r="A27" s="238" t="n">
        <v>26</v>
      </c>
      <c r="B27" s="106" t="s">
        <v>28</v>
      </c>
      <c r="C27" s="372" t="n">
        <f aca="false">('ИМПОРТ '!C27/ЧН!C29)*1000</f>
        <v>448.798798798799</v>
      </c>
      <c r="D27" s="373" t="n">
        <f aca="false">('ИМПОРТ '!D27/ЧН!D29)*1000</f>
        <v>374.586466165414</v>
      </c>
      <c r="E27" s="373" t="n">
        <f aca="false">('ИМПОРТ '!E27/ЧН!E29)*1000</f>
        <v>480.669710806697</v>
      </c>
      <c r="F27" s="373" t="n">
        <f aca="false">('ИМПОРТ '!F27/ЧН!F29)*1000</f>
        <v>685.736196319018</v>
      </c>
      <c r="G27" s="373" t="n">
        <f aca="false">('ИМПОРТ '!G27/ЧН!G29)*1000</f>
        <v>466.40866873065</v>
      </c>
      <c r="H27" s="373" t="n">
        <f aca="false">('ИМПОРТ '!H27/ЧН!H29)*1000</f>
        <v>702.527646129542</v>
      </c>
      <c r="I27" s="373" t="n">
        <f aca="false">('ИМПОРТ '!I27/ЧН!I29)*1000</f>
        <v>915.714285714286</v>
      </c>
      <c r="J27" s="373" t="n">
        <f aca="false">('ИМПОРТ '!J27/ЧН!J29)*1000</f>
        <v>990.255591054313</v>
      </c>
      <c r="K27" s="373" t="n">
        <f aca="false">('ИМПОРТ '!K27/ЧН!K29)*1000</f>
        <v>1125.52166934189</v>
      </c>
      <c r="L27" s="373" t="n">
        <f aca="false">('ИМПОРТ '!L27/ЧН!L29)*1000</f>
        <v>1242.00323101777</v>
      </c>
      <c r="M27" s="373" t="n">
        <f aca="false">('ИМПОРТ '!M27/ЧН!M29)*1000</f>
        <v>1012.01298701299</v>
      </c>
      <c r="N27" s="373" t="n">
        <f aca="false">('ИМПОРТ '!N27/ЧН!N29)*1000</f>
        <v>713.539967373573</v>
      </c>
      <c r="O27" s="373" t="n">
        <f aca="false">('ИМПОРТ '!O27/ЧН!O29)*1000</f>
        <v>642.574257425743</v>
      </c>
      <c r="P27" s="373" t="n">
        <f aca="false">('ИМПОРТ '!P27/ЧН!P29)*1000</f>
        <v>734.5</v>
      </c>
      <c r="Q27" s="373" t="n">
        <f aca="false">('ИМПОРТ '!Q27/ЧН!Q29)*1000</f>
        <v>986.097152428811</v>
      </c>
      <c r="R27" s="374" t="n">
        <f aca="false">('ИМПОРТ '!R27/ЧН!R29)*1000</f>
        <v>958.108108108108</v>
      </c>
    </row>
    <row r="28" customFormat="false" ht="15.75" hidden="false" customHeight="true" outlineLevel="0" collapsed="false">
      <c r="A28" s="238" t="n">
        <v>27</v>
      </c>
      <c r="B28" s="106" t="s">
        <v>29</v>
      </c>
      <c r="C28" s="372" t="n">
        <f aca="false">('ИМПОРТ '!C28/ЧН!C30)*1000</f>
        <v>452.288488210818</v>
      </c>
      <c r="D28" s="373" t="n">
        <f aca="false">('ИМПОРТ '!D28/ЧН!D30)*1000</f>
        <v>607.310344827586</v>
      </c>
      <c r="E28" s="373" t="n">
        <f aca="false">('ИМПОРТ '!E28/ЧН!E30)*1000</f>
        <v>831.372549019608</v>
      </c>
      <c r="F28" s="373" t="n">
        <f aca="false">('ИМПОРТ '!F28/ЧН!F30)*1000</f>
        <v>1286.54390934844</v>
      </c>
      <c r="G28" s="373" t="n">
        <f aca="false">('ИМПОРТ '!G28/ЧН!G30)*1000</f>
        <v>925.431034482759</v>
      </c>
      <c r="H28" s="373" t="n">
        <f aca="false">('ИМПОРТ '!H28/ЧН!H30)*1000</f>
        <v>1600.59612518629</v>
      </c>
      <c r="I28" s="373" t="n">
        <f aca="false">('ИМПОРТ '!I28/ЧН!I30)*1000</f>
        <v>2054.27286356822</v>
      </c>
      <c r="J28" s="373" t="n">
        <f aca="false">('ИМПОРТ '!J28/ЧН!J30)*1000</f>
        <v>1983.98791540786</v>
      </c>
      <c r="K28" s="373" t="n">
        <f aca="false">('ИМПОРТ '!K28/ЧН!K30)*1000</f>
        <v>1607.45814307458</v>
      </c>
      <c r="L28" s="373" t="n">
        <f aca="false">('ИМПОРТ '!L28/ЧН!L30)*1000</f>
        <v>1329.64669738863</v>
      </c>
      <c r="M28" s="373" t="n">
        <f aca="false">('ИМПОРТ '!M28/ЧН!M30)*1000</f>
        <v>821.207430340557</v>
      </c>
      <c r="N28" s="373" t="n">
        <f aca="false">('ИМПОРТ '!N28/ЧН!N30)*1000</f>
        <v>580.529595015576</v>
      </c>
      <c r="O28" s="373" t="n">
        <f aca="false">('ИМПОРТ '!O28/ЧН!O30)*1000</f>
        <v>564.937106918239</v>
      </c>
      <c r="P28" s="373" t="n">
        <f aca="false">('ИМПОРТ '!P28/ЧН!P30)*1000</f>
        <v>492.380952380952</v>
      </c>
      <c r="Q28" s="373" t="n">
        <f aca="false">('ИМПОРТ '!Q28/ЧН!Q30)*1000</f>
        <v>514.536741214058</v>
      </c>
      <c r="R28" s="374" t="n">
        <f aca="false">('ИМПОРТ '!R28/ЧН!R30)*1000</f>
        <v>499.516129032258</v>
      </c>
    </row>
    <row r="29" customFormat="false" ht="15.75" hidden="false" customHeight="true" outlineLevel="0" collapsed="false">
      <c r="A29" s="243" t="n">
        <v>28</v>
      </c>
      <c r="B29" s="108" t="s">
        <v>30</v>
      </c>
      <c r="C29" s="382" t="n">
        <f aca="false">('ИМПОРТ '!C29/ЧН!C31)*1000</f>
        <v>2133.24846170168</v>
      </c>
      <c r="D29" s="380" t="n">
        <f aca="false">('ИМПОРТ '!D29/ЧН!D31)*1000</f>
        <v>3093.32023575639</v>
      </c>
      <c r="E29" s="380" t="n">
        <f aca="false">('ИМПОРТ '!E29/ЧН!E31)*1000</f>
        <v>4370.85976810326</v>
      </c>
      <c r="F29" s="380" t="n">
        <f aca="false">('ИМПОРТ '!F29/ЧН!F31)*1000</f>
        <v>5634.52276707531</v>
      </c>
      <c r="G29" s="380" t="n">
        <f aca="false">('ИМПОРТ '!G29/ЧН!G31)*1000</f>
        <v>3893.84548232213</v>
      </c>
      <c r="H29" s="380" t="n">
        <f aca="false">('ИМПОРТ '!H29/ЧН!H31)*1000</f>
        <v>5005.9399877526</v>
      </c>
      <c r="I29" s="380" t="n">
        <f aca="false">('ИМПОРТ '!I29/ЧН!I31)*1000</f>
        <v>6616.93922875025</v>
      </c>
      <c r="J29" s="380" t="n">
        <f aca="false">('ИМПОРТ '!J29/ЧН!J31)*1000</f>
        <v>7230.31026252983</v>
      </c>
      <c r="K29" s="380" t="n">
        <f aca="false">('ИМПОРТ '!K29/ЧН!K31)*1000</f>
        <v>6969.64146531567</v>
      </c>
      <c r="L29" s="380" t="n">
        <f aca="false">('ИМПОРТ '!L29/ЧН!L31)*1000</f>
        <v>5945.68567026194</v>
      </c>
      <c r="M29" s="380" t="n">
        <f aca="false">('ИМПОРТ '!M29/ЧН!M31)*1000</f>
        <v>3874.53119020283</v>
      </c>
      <c r="N29" s="380" t="n">
        <f aca="false">('ИМПОРТ '!N29/ЧН!N31)*1000</f>
        <v>4039.24649753881</v>
      </c>
      <c r="O29" s="380" t="n">
        <f aca="false">('ИМПОРТ '!O29/ЧН!O31)*1000</f>
        <v>4269.69357249626</v>
      </c>
      <c r="P29" s="380" t="n">
        <f aca="false">('ИМПОРТ '!P29/ЧН!P31)*1000</f>
        <v>4229.90341753343</v>
      </c>
      <c r="Q29" s="380" t="n">
        <f aca="false">('ИМПОРТ '!Q29/ЧН!Q31)*1000</f>
        <v>4285.60577991849</v>
      </c>
      <c r="R29" s="381" t="n">
        <f aca="false">('ИМПОРТ '!R29/ЧН!R31)*1000</f>
        <v>4009.91827637444</v>
      </c>
    </row>
    <row r="30" customFormat="false" ht="15.75" hidden="false" customHeight="true" outlineLevel="0" collapsed="false">
      <c r="A30" s="249" t="n">
        <v>29</v>
      </c>
      <c r="B30" s="114" t="s">
        <v>31</v>
      </c>
      <c r="C30" s="369" t="n">
        <f aca="false">('ИМПОРТ '!C30/ЧН!C32)*1000</f>
        <v>17.2335600907029</v>
      </c>
      <c r="D30" s="370" t="n">
        <f aca="false">('ИМПОРТ '!D30/ЧН!D32)*1000</f>
        <v>28.8939051918736</v>
      </c>
      <c r="E30" s="370" t="n">
        <f aca="false">('ИМПОРТ '!E30/ЧН!E32)*1000</f>
        <v>42.1768707482993</v>
      </c>
      <c r="F30" s="370" t="n">
        <f aca="false">('ИМПОРТ '!F30/ЧН!F32)*1000</f>
        <v>142.857142857143</v>
      </c>
      <c r="G30" s="370" t="n">
        <f aca="false">('ИМПОРТ '!G30/ЧН!G32)*1000</f>
        <v>102.483069977427</v>
      </c>
      <c r="H30" s="370" t="n">
        <f aca="false">('ИМПОРТ '!H30/ЧН!H32)*1000</f>
        <v>162.727272727273</v>
      </c>
      <c r="I30" s="370" t="n">
        <f aca="false">('ИМПОРТ '!I30/ЧН!I32)*1000</f>
        <v>238.600451467269</v>
      </c>
      <c r="J30" s="370" t="n">
        <f aca="false">('ИМПОРТ '!J30/ЧН!J32)*1000</f>
        <v>127.415730337079</v>
      </c>
      <c r="K30" s="370" t="n">
        <f aca="false">('ИМПОРТ '!K30/ЧН!K32)*1000</f>
        <v>151.345291479821</v>
      </c>
      <c r="L30" s="370" t="n">
        <f aca="false">('ИМПОРТ '!L30/ЧН!L32)*1000</f>
        <v>157.683741648107</v>
      </c>
      <c r="M30" s="370" t="n">
        <f aca="false">('ИМПОРТ '!M30/ЧН!M32)*1000</f>
        <v>116.629711751663</v>
      </c>
      <c r="N30" s="370" t="n">
        <f aca="false">('ИМПОРТ '!N30/ЧН!N32)*1000</f>
        <v>113.436123348018</v>
      </c>
      <c r="O30" s="370" t="n">
        <f aca="false">('ИМПОРТ '!O30/ЧН!O32)*1000</f>
        <v>107.929515418502</v>
      </c>
      <c r="P30" s="370" t="n">
        <f aca="false">('ИМПОРТ '!P30/ЧН!P32)*1000</f>
        <v>122.637362637363</v>
      </c>
      <c r="Q30" s="370" t="n">
        <f aca="false">('ИМПОРТ '!Q30/ЧН!Q32)*1000</f>
        <v>147.516198704104</v>
      </c>
      <c r="R30" s="371" t="n">
        <f aca="false">('ИМПОРТ '!R30/ЧН!R32)*1000</f>
        <v>116.630669546436</v>
      </c>
    </row>
    <row r="31" customFormat="false" ht="15.75" hidden="false" customHeight="true" outlineLevel="0" collapsed="false">
      <c r="A31" s="251" t="n">
        <v>30</v>
      </c>
      <c r="B31" s="116" t="s">
        <v>32</v>
      </c>
      <c r="C31" s="372" t="n">
        <f aca="false">('ИМПОРТ '!C31/ЧН!C33)*1000</f>
        <v>255.442176870748</v>
      </c>
      <c r="D31" s="373" t="n">
        <f aca="false">('ИМПОРТ '!D31/ЧН!D33)*1000</f>
        <v>152.941176470588</v>
      </c>
      <c r="E31" s="373" t="n">
        <f aca="false">('ИМПОРТ '!E31/ЧН!E33)*1000</f>
        <v>138.327526132404</v>
      </c>
      <c r="F31" s="373" t="n">
        <f aca="false">('ИМПОРТ '!F31/ЧН!F33)*1000</f>
        <v>208.041958041958</v>
      </c>
      <c r="G31" s="373" t="n">
        <f aca="false">('ИМПОРТ '!G31/ЧН!G33)*1000</f>
        <v>198.943661971831</v>
      </c>
      <c r="H31" s="373" t="n">
        <f aca="false">('ИМПОРТ '!H31/ЧН!H33)*1000</f>
        <v>244.636678200692</v>
      </c>
      <c r="I31" s="373" t="n">
        <f aca="false">('ИМПОРТ '!I31/ЧН!I33)*1000</f>
        <v>232.05574912892</v>
      </c>
      <c r="J31" s="373" t="n">
        <f aca="false">('ИМПОРТ '!J31/ЧН!J33)*1000</f>
        <v>222.887323943662</v>
      </c>
      <c r="K31" s="373" t="n">
        <f aca="false">('ИМПОРТ '!K31/ЧН!K33)*1000</f>
        <v>141.13475177305</v>
      </c>
      <c r="L31" s="373" t="n">
        <f aca="false">('ИМПОРТ '!L31/ЧН!L33)*1000</f>
        <v>75.8007117437722</v>
      </c>
      <c r="M31" s="373" t="n">
        <f aca="false">('ИМПОРТ '!M31/ЧН!M33)*1000</f>
        <v>3.9426523297491</v>
      </c>
      <c r="N31" s="373" t="n">
        <v>0.001</v>
      </c>
      <c r="O31" s="373" t="n">
        <v>0.001</v>
      </c>
      <c r="P31" s="373" t="n">
        <f aca="false">('ИМПОРТ '!P31/ЧН!P33)*1000</f>
        <v>16.9117647058824</v>
      </c>
      <c r="Q31" s="373" t="n">
        <f aca="false">('ИМПОРТ '!Q31/ЧН!Q33)*1000</f>
        <v>2.5830258302583</v>
      </c>
      <c r="R31" s="374" t="n">
        <v>0.001</v>
      </c>
    </row>
    <row r="32" customFormat="false" ht="15.75" hidden="false" customHeight="true" outlineLevel="0" collapsed="false">
      <c r="A32" s="251" t="n">
        <v>31</v>
      </c>
      <c r="B32" s="116" t="s">
        <v>33</v>
      </c>
      <c r="C32" s="378"/>
      <c r="D32" s="379"/>
      <c r="E32" s="379"/>
      <c r="F32" s="379"/>
      <c r="G32" s="379"/>
      <c r="H32" s="379"/>
      <c r="I32" s="379"/>
      <c r="J32" s="379"/>
      <c r="K32" s="379"/>
      <c r="L32" s="373" t="n">
        <f aca="false">('ИМПОРТ '!L32/ЧН!L34)*1000</f>
        <v>30.5379746835443</v>
      </c>
      <c r="M32" s="373" t="n">
        <f aca="false">('ИМПОРТ '!M32/ЧН!M34)*1000</f>
        <v>52.5432616675406</v>
      </c>
      <c r="N32" s="373" t="n">
        <f aca="false">('ИМПОРТ '!N32/ЧН!N34)*1000</f>
        <v>35.0418410041841</v>
      </c>
      <c r="O32" s="373" t="n">
        <f aca="false">('ИМПОРТ '!O32/ЧН!O34)*1000</f>
        <v>33.2288401253919</v>
      </c>
      <c r="P32" s="373" t="n">
        <f aca="false">('ИМПОРТ '!P32/ЧН!P34)*1000</f>
        <v>29.5502092050209</v>
      </c>
      <c r="Q32" s="373" t="n">
        <f aca="false">('ИМПОРТ '!Q32/ЧН!Q34)*1000</f>
        <v>31.5899581589958</v>
      </c>
      <c r="R32" s="374" t="n">
        <f aca="false">('ИМПОРТ '!R32/ЧН!R34)*1000</f>
        <v>21.6614090431125</v>
      </c>
    </row>
    <row r="33" customFormat="false" ht="15.75" hidden="false" customHeight="true" outlineLevel="0" collapsed="false">
      <c r="A33" s="251" t="n">
        <v>32</v>
      </c>
      <c r="B33" s="116" t="s">
        <v>34</v>
      </c>
      <c r="C33" s="372" t="n">
        <f aca="false">('ИМПОРТ '!C33/ЧН!C35)*1000</f>
        <v>274.858591769066</v>
      </c>
      <c r="D33" s="373" t="n">
        <f aca="false">('ИМПОРТ '!D33/ЧН!D35)*1000</f>
        <v>365.031397174254</v>
      </c>
      <c r="E33" s="373" t="n">
        <f aca="false">('ИМПОРТ '!E33/ЧН!E35)*1000</f>
        <v>520.427367182905</v>
      </c>
      <c r="F33" s="373" t="n">
        <f aca="false">('ИМПОРТ '!F33/ЧН!F35)*1000</f>
        <v>685.45490042952</v>
      </c>
      <c r="G33" s="373" t="n">
        <f aca="false">('ИМПОРТ '!G33/ЧН!G35)*1000</f>
        <v>540.937378451964</v>
      </c>
      <c r="H33" s="373" t="n">
        <f aca="false">('ИМПОРТ '!H33/ЧН!H35)*1000</f>
        <v>846.271510516252</v>
      </c>
      <c r="I33" s="373" t="n">
        <f aca="false">('ИМПОРТ '!I33/ЧН!I35)*1000</f>
        <v>951.173353520061</v>
      </c>
      <c r="J33" s="373" t="n">
        <f aca="false">('ИМПОРТ '!J33/ЧН!J35)*1000</f>
        <v>927.016885553471</v>
      </c>
      <c r="K33" s="373" t="n">
        <f aca="false">('ИМПОРТ '!K33/ЧН!K35)*1000</f>
        <v>1073.22353811991</v>
      </c>
      <c r="L33" s="373" t="n">
        <f aca="false">('ИМПОРТ '!L33/ЧН!L35)*1000</f>
        <v>969.72863953062</v>
      </c>
      <c r="M33" s="373" t="n">
        <f aca="false">('ИМПОРТ '!M33/ЧН!M35)*1000</f>
        <v>726.151614073268</v>
      </c>
      <c r="N33" s="373" t="n">
        <f aca="false">('ИМПОРТ '!N33/ЧН!N35)*1000</f>
        <v>652.342487883683</v>
      </c>
      <c r="O33" s="373" t="n">
        <f aca="false">('ИМПОРТ '!O33/ЧН!O35)*1000</f>
        <v>821.79189719793</v>
      </c>
      <c r="P33" s="373" t="n">
        <f aca="false">('ИМПОРТ '!P33/ЧН!P35)*1000</f>
        <v>828.133852691218</v>
      </c>
      <c r="Q33" s="373" t="n">
        <f aca="false">('ИМПОРТ '!Q33/ЧН!Q35)*1000</f>
        <v>758.121916842847</v>
      </c>
      <c r="R33" s="374" t="n">
        <f aca="false">('ИМПОРТ '!R33/ЧН!R35)*1000</f>
        <v>795.443349753695</v>
      </c>
    </row>
    <row r="34" customFormat="false" ht="15.75" hidden="false" customHeight="true" outlineLevel="0" collapsed="false">
      <c r="A34" s="251" t="n">
        <v>33</v>
      </c>
      <c r="B34" s="116" t="s">
        <v>35</v>
      </c>
      <c r="C34" s="372" t="n">
        <f aca="false">('ИМПОРТ '!C34/ЧН!C36)*1000</f>
        <v>149.950149551346</v>
      </c>
      <c r="D34" s="373" t="n">
        <f aca="false">('ИМПОРТ '!D34/ЧН!D36)*1000</f>
        <v>230.583501006036</v>
      </c>
      <c r="E34" s="373" t="n">
        <f aca="false">('ИМПОРТ '!E34/ЧН!E36)*1000</f>
        <v>255.13078470825</v>
      </c>
      <c r="F34" s="373" t="n">
        <f aca="false">('ИМПОРТ '!F34/ЧН!F36)*1000</f>
        <v>239.96003996004</v>
      </c>
      <c r="G34" s="373" t="n">
        <f aca="false">('ИМПОРТ '!G34/ЧН!G36)*1000</f>
        <v>426.069651741294</v>
      </c>
      <c r="H34" s="373" t="n">
        <f aca="false">('ИМПОРТ '!H34/ЧН!H36)*1000</f>
        <v>307.227722772277</v>
      </c>
      <c r="I34" s="373" t="n">
        <f aca="false">('ИМПОРТ '!I34/ЧН!I36)*1000</f>
        <v>272.118226600985</v>
      </c>
      <c r="J34" s="373" t="n">
        <f aca="false">('ИМПОРТ '!J34/ЧН!J36)*1000</f>
        <v>410.25641025641</v>
      </c>
      <c r="K34" s="373" t="n">
        <f aca="false">('ИМПОРТ '!K34/ЧН!K36)*1000</f>
        <v>516.420845624386</v>
      </c>
      <c r="L34" s="373" t="n">
        <f aca="false">('ИМПОРТ '!L34/ЧН!L36)*1000</f>
        <v>487.561214495593</v>
      </c>
      <c r="M34" s="373" t="n">
        <f aca="false">('ИМПОРТ '!M34/ЧН!M36)*1000</f>
        <v>259.568204121688</v>
      </c>
      <c r="N34" s="373" t="n">
        <f aca="false">('ИМПОРТ '!N34/ЧН!N36)*1000</f>
        <v>351.030421982336</v>
      </c>
      <c r="O34" s="373" t="n">
        <f aca="false">('ИМПОРТ '!O34/ЧН!O36)*1000</f>
        <v>156.93215339233</v>
      </c>
      <c r="P34" s="373" t="n">
        <f aca="false">('ИМПОРТ '!P34/ЧН!P36)*1000</f>
        <v>637.869822485207</v>
      </c>
      <c r="Q34" s="373" t="n">
        <f aca="false">('ИМПОРТ '!Q34/ЧН!Q36)*1000</f>
        <v>130.815109343936</v>
      </c>
      <c r="R34" s="374" t="n">
        <f aca="false">('ИМПОРТ '!R34/ЧН!R36)*1000</f>
        <v>336.573146292585</v>
      </c>
    </row>
    <row r="35" customFormat="false" ht="15.75" hidden="false" customHeight="true" outlineLevel="0" collapsed="false">
      <c r="A35" s="251" t="n">
        <v>34</v>
      </c>
      <c r="B35" s="116" t="s">
        <v>36</v>
      </c>
      <c r="C35" s="372" t="n">
        <f aca="false">('ИМПОРТ '!C35/ЧН!C37)*1000</f>
        <v>206.742424242424</v>
      </c>
      <c r="D35" s="373" t="n">
        <f aca="false">('ИМПОРТ '!D35/ЧН!D37)*1000</f>
        <v>190.250379362671</v>
      </c>
      <c r="E35" s="373" t="n">
        <f aca="false">('ИМПОРТ '!E35/ЧН!E37)*1000</f>
        <v>327.824427480916</v>
      </c>
      <c r="F35" s="373" t="n">
        <f aca="false">('ИМПОРТ '!F35/ЧН!F37)*1000</f>
        <v>379.570716749713</v>
      </c>
      <c r="G35" s="373" t="n">
        <f aca="false">('ИМПОРТ '!G35/ЧН!G37)*1000</f>
        <v>267.602924201616</v>
      </c>
      <c r="H35" s="373" t="n">
        <f aca="false">('ИМПОРТ '!H35/ЧН!H37)*1000</f>
        <v>365.976217874952</v>
      </c>
      <c r="I35" s="373" t="n">
        <f aca="false">('ИМПОРТ '!I35/ЧН!I37)*1000</f>
        <v>497.842003853565</v>
      </c>
      <c r="J35" s="373" t="n">
        <f aca="false">('ИМПОРТ '!J35/ЧН!J37)*1000</f>
        <v>544.715447154472</v>
      </c>
      <c r="K35" s="373" t="n">
        <f aca="false">('ИМПОРТ '!K35/ЧН!K37)*1000</f>
        <v>477.150642273258</v>
      </c>
      <c r="L35" s="373" t="n">
        <f aca="false">('ИМПОРТ '!L35/ЧН!L37)*1000</f>
        <v>688.932342588971</v>
      </c>
      <c r="M35" s="373" t="n">
        <f aca="false">('ИМПОРТ '!M35/ЧН!M37)*1000</f>
        <v>406.912804399057</v>
      </c>
      <c r="N35" s="373" t="n">
        <f aca="false">('ИМПОРТ '!N35/ЧН!N37)*1000</f>
        <v>264.615384615385</v>
      </c>
      <c r="O35" s="373" t="n">
        <f aca="false">('ИМПОРТ '!O35/ЧН!O37)*1000</f>
        <v>285.045616818723</v>
      </c>
      <c r="P35" s="373" t="n">
        <f aca="false">('ИМПОРТ '!P35/ЧН!P37)*1000</f>
        <v>363.118022328549</v>
      </c>
      <c r="Q35" s="373" t="n">
        <f aca="false">('ИМПОРТ '!Q35/ЧН!Q37)*1000</f>
        <v>312.806101967082</v>
      </c>
      <c r="R35" s="374" t="n">
        <f aca="false">('ИМПОРТ '!R35/ЧН!R37)*1000</f>
        <v>262.141414141414</v>
      </c>
    </row>
    <row r="36" customFormat="false" ht="15.75" hidden="false" customHeight="true" outlineLevel="0" collapsed="false">
      <c r="A36" s="251" t="n">
        <v>35</v>
      </c>
      <c r="B36" s="116" t="s">
        <v>37</v>
      </c>
      <c r="C36" s="372" t="n">
        <f aca="false">('ИМПОРТ '!C36/ЧН!C38)*1000</f>
        <v>471.999076638966</v>
      </c>
      <c r="D36" s="373" t="n">
        <f aca="false">('ИМПОРТ '!D36/ЧН!D38)*1000</f>
        <v>646.538104089219</v>
      </c>
      <c r="E36" s="373" t="n">
        <f aca="false">('ИМПОРТ '!E36/ЧН!E38)*1000</f>
        <v>1081.92235734331</v>
      </c>
      <c r="F36" s="373" t="n">
        <f aca="false">('ИМПОРТ '!F36/ЧН!F38)*1000</f>
        <v>1402.30317273796</v>
      </c>
      <c r="G36" s="373" t="n">
        <f aca="false">('ИМПОРТ '!G36/ЧН!G38)*1000</f>
        <v>722.866572371523</v>
      </c>
      <c r="H36" s="373" t="n">
        <f aca="false">('ИМПОРТ '!H36/ЧН!H38)*1000</f>
        <v>949.146198830409</v>
      </c>
      <c r="I36" s="373" t="n">
        <f aca="false">('ИМПОРТ '!I36/ЧН!I38)*1000</f>
        <v>1223.94366197183</v>
      </c>
      <c r="J36" s="373" t="n">
        <f aca="false">('ИМПОРТ '!J36/ЧН!J38)*1000</f>
        <v>1165.25622943112</v>
      </c>
      <c r="K36" s="373" t="n">
        <f aca="false">('ИМПОРТ '!K36/ЧН!K38)*1000</f>
        <v>1081.46490814885</v>
      </c>
      <c r="L36" s="373" t="n">
        <f aca="false">('ИМПОРТ '!L36/ЧН!L38)*1000</f>
        <v>803.206034889203</v>
      </c>
      <c r="M36" s="373" t="n">
        <f aca="false">('ИМПОРТ '!M36/ЧН!M38)*1000</f>
        <v>500.731822474032</v>
      </c>
      <c r="N36" s="373" t="n">
        <f aca="false">('ИМПОРТ '!N36/ЧН!N38)*1000</f>
        <v>516.804537934294</v>
      </c>
      <c r="O36" s="373" t="n">
        <f aca="false">('ИМПОРТ '!O36/ЧН!O38)*1000</f>
        <v>684.553423359394</v>
      </c>
      <c r="P36" s="373" t="n">
        <f aca="false">('ИМПОРТ '!P36/ЧН!P38)*1000</f>
        <v>726.695217701642</v>
      </c>
      <c r="Q36" s="373" t="n">
        <f aca="false">('ИМПОРТ '!Q36/ЧН!Q38)*1000</f>
        <v>683.492139113864</v>
      </c>
      <c r="R36" s="374" t="n">
        <f aca="false">('ИМПОРТ '!R36/ЧН!R38)*1000</f>
        <v>604.232424677188</v>
      </c>
    </row>
    <row r="37" customFormat="false" ht="15.75" hidden="false" customHeight="true" outlineLevel="0" collapsed="false">
      <c r="A37" s="256" t="n">
        <v>36</v>
      </c>
      <c r="B37" s="122" t="s">
        <v>38</v>
      </c>
      <c r="C37" s="375"/>
      <c r="D37" s="376"/>
      <c r="E37" s="376"/>
      <c r="F37" s="376"/>
      <c r="G37" s="376"/>
      <c r="H37" s="376"/>
      <c r="I37" s="376"/>
      <c r="J37" s="376"/>
      <c r="K37" s="376"/>
      <c r="L37" s="380" t="n">
        <f aca="false">('ИМПОРТ '!L37/ЧН!L39)*1000</f>
        <v>216.541353383459</v>
      </c>
      <c r="M37" s="380" t="n">
        <f aca="false">('ИМПОРТ '!M37/ЧН!M39)*1000</f>
        <v>91.8269230769231</v>
      </c>
      <c r="N37" s="380" t="n">
        <f aca="false">('ИМПОРТ '!N37/ЧН!N39)*1000</f>
        <v>78.0885780885781</v>
      </c>
      <c r="O37" s="380" t="n">
        <f aca="false">('ИМПОРТ '!O37/ЧН!O39)*1000</f>
        <v>34.0961098398169</v>
      </c>
      <c r="P37" s="380" t="n">
        <f aca="false">('ИМПОРТ '!P37/ЧН!P39)*1000</f>
        <v>21.4446952595937</v>
      </c>
      <c r="Q37" s="380" t="n">
        <f aca="false">('ИМПОРТ '!Q37/ЧН!Q39)*1000</f>
        <v>13.8084632516704</v>
      </c>
      <c r="R37" s="381" t="n">
        <v>15</v>
      </c>
    </row>
    <row r="38" customFormat="false" ht="15.75" hidden="false" customHeight="true" outlineLevel="0" collapsed="false">
      <c r="A38" s="249" t="n">
        <v>37</v>
      </c>
      <c r="B38" s="114" t="s">
        <v>39</v>
      </c>
      <c r="C38" s="369" t="n">
        <f aca="false">('ИМПОРТ '!C38/ЧН!C40)*1000</f>
        <v>52.3208317861121</v>
      </c>
      <c r="D38" s="370" t="n">
        <f aca="false">('ИМПОРТ '!D38/ЧН!D40)*1000</f>
        <v>108.140855736463</v>
      </c>
      <c r="E38" s="370" t="n">
        <f aca="false">('ИМПОРТ '!E38/ЧН!E40)*1000</f>
        <v>91.6133884919143</v>
      </c>
      <c r="F38" s="370" t="n">
        <f aca="false">('ИМПОРТ '!F38/ЧН!F40)*1000</f>
        <v>187.537202380952</v>
      </c>
      <c r="G38" s="370" t="n">
        <f aca="false">('ИМПОРТ '!G38/ЧН!G40)*1000</f>
        <v>97.4926253687316</v>
      </c>
      <c r="H38" s="370" t="n">
        <f aca="false">('ИМПОРТ '!H38/ЧН!H40)*1000</f>
        <v>124.296499656829</v>
      </c>
      <c r="I38" s="370" t="n">
        <f aca="false">('ИМПОРТ '!I38/ЧН!I40)*1000</f>
        <v>204.367110201297</v>
      </c>
      <c r="J38" s="370" t="n">
        <f aca="false">('ИМПОРТ '!J38/ЧН!J40)*1000</f>
        <v>194.840461642906</v>
      </c>
      <c r="K38" s="370" t="n">
        <f aca="false">('ИМПОРТ '!K38/ЧН!K40)*1000</f>
        <v>244.163292847503</v>
      </c>
      <c r="L38" s="370" t="n">
        <f aca="false">('ИМПОРТ '!L38/ЧН!L40)*1000</f>
        <v>189.765886287625</v>
      </c>
      <c r="M38" s="370" t="n">
        <f aca="false">('ИМПОРТ '!M38/ЧН!M40)*1000</f>
        <v>101.393034825871</v>
      </c>
      <c r="N38" s="370" t="n">
        <f aca="false">('ИМПОРТ '!N38/ЧН!N40)*1000</f>
        <v>68.2774490466798</v>
      </c>
      <c r="O38" s="370" t="n">
        <f aca="false">('ИМПОРТ '!O38/ЧН!O40)*1000</f>
        <v>50.6853785900783</v>
      </c>
      <c r="P38" s="370" t="n">
        <f aca="false">('ИМПОРТ '!P38/ЧН!P40)*1000</f>
        <v>35.4828256642903</v>
      </c>
      <c r="Q38" s="370" t="n">
        <f aca="false">('ИМПОРТ '!Q38/ЧН!Q40)*1000</f>
        <v>34.8441015750563</v>
      </c>
      <c r="R38" s="371" t="n">
        <f aca="false">('ИМПОРТ '!R38/ЧН!R40)*1000</f>
        <v>34.5355888924354</v>
      </c>
    </row>
    <row r="39" customFormat="false" ht="15.75" hidden="false" customHeight="true" outlineLevel="0" collapsed="false">
      <c r="A39" s="251" t="n">
        <v>38</v>
      </c>
      <c r="B39" s="116" t="s">
        <v>40</v>
      </c>
      <c r="C39" s="372" t="n">
        <f aca="false">('ИМПОРТ '!C39/ЧН!C41)*1000</f>
        <v>50.3597122302158</v>
      </c>
      <c r="D39" s="373" t="n">
        <f aca="false">('ИМПОРТ '!D39/ЧН!D41)*1000</f>
        <v>34.4969199178645</v>
      </c>
      <c r="E39" s="373" t="n">
        <f aca="false">('ИМПОРТ '!E39/ЧН!E41)*1000</f>
        <v>5.88235294117647</v>
      </c>
      <c r="F39" s="373" t="n">
        <f aca="false">('ИМПОРТ '!F39/ЧН!F41)*1000</f>
        <v>7.21442885771543</v>
      </c>
      <c r="G39" s="373" t="n">
        <f aca="false">('ИМПОРТ '!G39/ЧН!G41)*1000</f>
        <v>9.44881889763779</v>
      </c>
      <c r="H39" s="373" t="n">
        <f aca="false">('ИМПОРТ '!H39/ЧН!H41)*1000</f>
        <v>25.7831325301205</v>
      </c>
      <c r="I39" s="373" t="n">
        <f aca="false">('ИМПОРТ '!I39/ЧН!I41)*1000</f>
        <v>53.4883720930233</v>
      </c>
      <c r="J39" s="373" t="n">
        <f aca="false">('ИМПОРТ '!J39/ЧН!J41)*1000</f>
        <v>46.8325791855204</v>
      </c>
      <c r="K39" s="373" t="n">
        <f aca="false">('ИМПОРТ '!K39/ЧН!K41)*1000</f>
        <v>35.7615894039735</v>
      </c>
      <c r="L39" s="373" t="n">
        <f aca="false">('ИМПОРТ '!L39/ЧН!L41)*1000</f>
        <v>32.9741379310345</v>
      </c>
      <c r="M39" s="373" t="n">
        <f aca="false">('ИМПОРТ '!M39/ЧН!M41)*1000</f>
        <v>23.8900634249471</v>
      </c>
      <c r="N39" s="373" t="n">
        <f aca="false">('ИМПОРТ '!N39/ЧН!N41)*1000</f>
        <v>37.4220374220374</v>
      </c>
      <c r="O39" s="373" t="n">
        <f aca="false">('ИМПОРТ '!O39/ЧН!O41)*1000</f>
        <v>18.6475409836066</v>
      </c>
      <c r="P39" s="373" t="n">
        <f aca="false">('ИМПОРТ '!P39/ЧН!P41)*1000</f>
        <v>31.9277108433735</v>
      </c>
      <c r="Q39" s="373" t="n">
        <f aca="false">('ИМПОРТ '!Q39/ЧН!Q41)*1000</f>
        <v>12.2287968441815</v>
      </c>
      <c r="R39" s="374" t="n">
        <f aca="false">('ИМПОРТ '!R39/ЧН!R41)*1000</f>
        <v>17.4418604651163</v>
      </c>
    </row>
    <row r="40" customFormat="false" ht="15.75" hidden="false" customHeight="true" outlineLevel="0" collapsed="false">
      <c r="A40" s="251" t="n">
        <v>39</v>
      </c>
      <c r="B40" s="127" t="s">
        <v>41</v>
      </c>
      <c r="C40" s="372" t="n">
        <f aca="false">('ИМПОРТ '!C40/ЧН!C42)*1000</f>
        <v>13.9722863741339</v>
      </c>
      <c r="D40" s="373" t="n">
        <f aca="false">('ИМПОРТ '!D40/ЧН!D42)*1000</f>
        <v>30.6487695749441</v>
      </c>
      <c r="E40" s="373" t="n">
        <f aca="false">('ИМПОРТ '!E40/ЧН!E42)*1000</f>
        <v>50.3928170594837</v>
      </c>
      <c r="F40" s="373" t="n">
        <f aca="false">('ИМПОРТ '!F40/ЧН!F42)*1000</f>
        <v>103.030303030303</v>
      </c>
      <c r="G40" s="373" t="n">
        <f aca="false">('ИМПОРТ '!G40/ЧН!G42)*1000</f>
        <v>80.2690582959641</v>
      </c>
      <c r="H40" s="373" t="n">
        <f aca="false">('ИМПОРТ '!H40/ЧН!H42)*1000</f>
        <v>73.3720930232558</v>
      </c>
      <c r="I40" s="373" t="n">
        <f aca="false">('ИМПОРТ '!I40/ЧН!I42)*1000</f>
        <v>167.869615832363</v>
      </c>
      <c r="J40" s="373" t="n">
        <f aca="false">('ИМПОРТ '!J40/ЧН!J42)*1000</f>
        <v>158.556461001164</v>
      </c>
      <c r="K40" s="373" t="n">
        <f aca="false">('ИМПОРТ '!K40/ЧН!K42)*1000</f>
        <v>71.8277066356228</v>
      </c>
      <c r="L40" s="373" t="n">
        <f aca="false">('ИМПОРТ '!L40/ЧН!L42)*1000</f>
        <v>93.9605110336818</v>
      </c>
      <c r="M40" s="373" t="n">
        <f aca="false">('ИМПОРТ '!M40/ЧН!M42)*1000</f>
        <v>44.5475638051044</v>
      </c>
      <c r="N40" s="373" t="n">
        <f aca="false">('ИМПОРТ '!N40/ЧН!N42)*1000</f>
        <v>56.9942196531792</v>
      </c>
      <c r="O40" s="373" t="n">
        <f aca="false">('ИМПОРТ '!O40/ЧН!O42)*1000</f>
        <v>81.1560693641619</v>
      </c>
      <c r="P40" s="373" t="n">
        <f aca="false">('ИМПОРТ '!P40/ЧН!P42)*1000</f>
        <v>79.0993071593533</v>
      </c>
      <c r="Q40" s="373" t="n">
        <f aca="false">('ИМПОРТ '!Q40/ЧН!Q42)*1000</f>
        <v>77.3041474654378</v>
      </c>
      <c r="R40" s="374" t="n">
        <f aca="false">('ИМПОРТ '!R40/ЧН!R42)*1000</f>
        <v>92.2899884925201</v>
      </c>
    </row>
    <row r="41" customFormat="false" ht="15.75" hidden="false" customHeight="true" outlineLevel="0" collapsed="false">
      <c r="A41" s="251" t="n">
        <v>40</v>
      </c>
      <c r="B41" s="127" t="s">
        <v>42</v>
      </c>
      <c r="C41" s="372" t="n">
        <f aca="false">('ИМПОРТ '!C41/ЧН!C43)*1000</f>
        <v>27.9120879120879</v>
      </c>
      <c r="D41" s="373" t="n">
        <f aca="false">('ИМПОРТ '!D41/ЧН!D43)*1000</f>
        <v>39.4431554524362</v>
      </c>
      <c r="E41" s="373" t="n">
        <f aca="false">('ИМПОРТ '!E41/ЧН!E43)*1000</f>
        <v>93.006993006993</v>
      </c>
      <c r="F41" s="373" t="n">
        <f aca="false">('ИМПОРТ '!F41/ЧН!F43)*1000</f>
        <v>162.763466042155</v>
      </c>
      <c r="G41" s="373" t="n">
        <f aca="false">('ИМПОРТ '!G41/ЧН!G43)*1000</f>
        <v>97.6580796252927</v>
      </c>
      <c r="H41" s="373" t="n">
        <f aca="false">('ИМПОРТ '!H41/ЧН!H43)*1000</f>
        <v>259.329140461216</v>
      </c>
      <c r="I41" s="373" t="n">
        <f aca="false">('ИМПОРТ '!I41/ЧН!I43)*1000</f>
        <v>538.315789473684</v>
      </c>
      <c r="J41" s="373" t="n">
        <f aca="false">('ИМПОРТ '!J41/ЧН!J43)*1000</f>
        <v>852.330508474576</v>
      </c>
      <c r="K41" s="373" t="n">
        <f aca="false">('ИМПОРТ '!K41/ЧН!K43)*1000</f>
        <v>1041.48936170213</v>
      </c>
      <c r="L41" s="373" t="n">
        <f aca="false">('ИМПОРТ '!L41/ЧН!L43)*1000</f>
        <v>949.680170575693</v>
      </c>
      <c r="M41" s="373" t="n">
        <f aca="false">('ИМПОРТ '!M41/ЧН!M43)*1000</f>
        <v>308.760683760684</v>
      </c>
      <c r="N41" s="373" t="n">
        <f aca="false">('ИМПОРТ '!N41/ЧН!N43)*1000</f>
        <v>264.80686695279</v>
      </c>
      <c r="O41" s="373" t="n">
        <f aca="false">('ИМПОРТ '!O41/ЧН!O43)*1000</f>
        <v>360.729613733906</v>
      </c>
      <c r="P41" s="373" t="n">
        <f aca="false">('ИМПОРТ '!P41/ЧН!P43)*1000</f>
        <v>239.055793991416</v>
      </c>
      <c r="Q41" s="373" t="n">
        <f aca="false">('ИМПОРТ '!Q41/ЧН!Q43)*1000</f>
        <v>108.583690987124</v>
      </c>
      <c r="R41" s="374" t="n">
        <f aca="false">('ИМПОРТ '!R41/ЧН!R43)*1000</f>
        <v>102.150537634409</v>
      </c>
    </row>
    <row r="42" customFormat="false" ht="15.75" hidden="false" customHeight="true" outlineLevel="0" collapsed="false">
      <c r="A42" s="251" t="n">
        <v>41</v>
      </c>
      <c r="B42" s="116" t="s">
        <v>43</v>
      </c>
      <c r="C42" s="372" t="n">
        <f aca="false">('ИМПОРТ '!C42/ЧН!C44)*1000</f>
        <v>72.7015558698727</v>
      </c>
      <c r="D42" s="373" t="n">
        <f aca="false">('ИМПОРТ '!D42/ЧН!D44)*1000</f>
        <v>88.3190883190883</v>
      </c>
      <c r="E42" s="373" t="n">
        <f aca="false">('ИМПОРТ '!E42/ЧН!E44)*1000</f>
        <v>87.7318116975749</v>
      </c>
      <c r="F42" s="373" t="n">
        <f aca="false">('ИМПОРТ '!F42/ЧН!F44)*1000</f>
        <v>94.5868945868946</v>
      </c>
      <c r="G42" s="373" t="n">
        <f aca="false">('ИМПОРТ '!G42/ЧН!G44)*1000</f>
        <v>54.8433048433048</v>
      </c>
      <c r="H42" s="373" t="n">
        <f aca="false">('ИМПОРТ '!H42/ЧН!H44)*1000</f>
        <v>99.438202247191</v>
      </c>
      <c r="I42" s="373" t="n">
        <f aca="false">('ИМПОРТ '!I42/ЧН!I44)*1000</f>
        <v>221.579689703808</v>
      </c>
      <c r="J42" s="373" t="n">
        <f aca="false">('ИМПОРТ '!J42/ЧН!J44)*1000</f>
        <v>92.3512747875354</v>
      </c>
      <c r="K42" s="373" t="n">
        <f aca="false">('ИМПОРТ '!K42/ЧН!K44)*1000</f>
        <v>93.6079545454546</v>
      </c>
      <c r="L42" s="373" t="n">
        <f aca="false">('ИМПОРТ '!L42/ЧН!L44)*1000</f>
        <v>68.9801699716714</v>
      </c>
      <c r="M42" s="373" t="n">
        <f aca="false">('ИМПОРТ '!M42/ЧН!M44)*1000</f>
        <v>56.8181818181818</v>
      </c>
      <c r="N42" s="373" t="n">
        <f aca="false">('ИМПОРТ '!N42/ЧН!N44)*1000</f>
        <v>64.4381223328592</v>
      </c>
      <c r="O42" s="373" t="n">
        <f aca="false">('ИМПОРТ '!O42/ЧН!O44)*1000</f>
        <v>48.005698005698</v>
      </c>
      <c r="P42" s="373" t="n">
        <f aca="false">('ИМПОРТ '!P42/ЧН!P44)*1000</f>
        <v>69.3848354792561</v>
      </c>
      <c r="Q42" s="373" t="n">
        <f aca="false">('ИМПОРТ '!Q42/ЧН!Q44)*1000</f>
        <v>57.6757532281205</v>
      </c>
      <c r="R42" s="374" t="n">
        <f aca="false">('ИМПОРТ '!R42/ЧН!R44)*1000</f>
        <v>63.0591630591631</v>
      </c>
    </row>
    <row r="43" customFormat="false" ht="15.75" hidden="false" customHeight="true" outlineLevel="0" collapsed="false">
      <c r="A43" s="251" t="n">
        <v>42</v>
      </c>
      <c r="B43" s="127" t="s">
        <v>44</v>
      </c>
      <c r="C43" s="372" t="n">
        <v>0.001</v>
      </c>
      <c r="D43" s="373" t="n">
        <v>0.001</v>
      </c>
      <c r="E43" s="373" t="n">
        <f aca="false">('ИМПОРТ '!E43/ЧН!E45)*1000</f>
        <v>1.18243243243243</v>
      </c>
      <c r="F43" s="373" t="n">
        <f aca="false">('ИМПОРТ '!F43/ЧН!F45)*1000</f>
        <v>11.0008271298594</v>
      </c>
      <c r="G43" s="373" t="n">
        <f aca="false">('ИМПОРТ '!G43/ЧН!G45)*1000</f>
        <v>3.22841000807103</v>
      </c>
      <c r="H43" s="373" t="n">
        <f aca="false">('ИМПОРТ '!H43/ЧН!H45)*1000</f>
        <v>1.56862745098039</v>
      </c>
      <c r="I43" s="373" t="n">
        <f aca="false">('ИМПОРТ '!I43/ЧН!I45)*1000</f>
        <v>3.3026113671275</v>
      </c>
      <c r="J43" s="373" t="n">
        <f aca="false">('ИМПОРТ '!J43/ЧН!J45)*1000</f>
        <v>5.13207547169811</v>
      </c>
      <c r="K43" s="373" t="n">
        <f aca="false">('ИМПОРТ '!K43/ЧН!K45)*1000</f>
        <v>22.5111441307578</v>
      </c>
      <c r="L43" s="373" t="n">
        <f aca="false">('ИМПОРТ '!L43/ЧН!L45)*1000</f>
        <v>25.4744525547445</v>
      </c>
      <c r="M43" s="373" t="n">
        <f aca="false">('ИМПОРТ '!M43/ЧН!M45)*1000</f>
        <v>10.6886657101865</v>
      </c>
      <c r="N43" s="373" t="n">
        <f aca="false">('ИМПОРТ '!N43/ЧН!N45)*1000</f>
        <v>26.2190812720848</v>
      </c>
      <c r="O43" s="373" t="n">
        <f aca="false">('ИМПОРТ '!O43/ЧН!O45)*1000</f>
        <v>30.758524704245</v>
      </c>
      <c r="P43" s="373" t="n">
        <f aca="false">('ИМПОРТ '!P43/ЧН!P45)*1000</f>
        <v>36.7879203843514</v>
      </c>
      <c r="Q43" s="373" t="n">
        <f aca="false">('ИМПОРТ '!Q43/ЧН!Q45)*1000</f>
        <v>41.2440838404327</v>
      </c>
      <c r="R43" s="374" t="n">
        <f aca="false">('ИМПОРТ '!R43/ЧН!R45)*1000</f>
        <v>21.9626168224299</v>
      </c>
    </row>
    <row r="44" customFormat="false" ht="15.75" hidden="false" customHeight="true" outlineLevel="0" collapsed="false">
      <c r="A44" s="256" t="n">
        <v>43</v>
      </c>
      <c r="B44" s="130" t="s">
        <v>45</v>
      </c>
      <c r="C44" s="382" t="n">
        <f aca="false">('ИМПОРТ '!C44/ЧН!C46)*1000</f>
        <v>64.4703312704769</v>
      </c>
      <c r="D44" s="380" t="n">
        <f aca="false">('ИМПОРТ '!D44/ЧН!D46)*1000</f>
        <v>89.8154981549816</v>
      </c>
      <c r="E44" s="380" t="n">
        <f aca="false">('ИМПОРТ '!E44/ЧН!E46)*1000</f>
        <v>126.730840429471</v>
      </c>
      <c r="F44" s="380" t="n">
        <f aca="false">('ИМПОРТ '!F44/ЧН!F46)*1000</f>
        <v>185.47134935305</v>
      </c>
      <c r="G44" s="380" t="n">
        <f aca="false">('ИМПОРТ '!G44/ЧН!G46)*1000</f>
        <v>155.005541189509</v>
      </c>
      <c r="H44" s="380" t="n">
        <f aca="false">('ИМПОРТ '!H44/ЧН!H46)*1000</f>
        <v>238.51399856425</v>
      </c>
      <c r="I44" s="380" t="n">
        <f aca="false">('ИМПОРТ '!I44/ЧН!I46)*1000</f>
        <v>258.70111230714</v>
      </c>
      <c r="J44" s="380" t="n">
        <f aca="false">('ИМПОРТ '!J44/ЧН!J46)*1000</f>
        <v>290.576854174131</v>
      </c>
      <c r="K44" s="380" t="n">
        <f aca="false">('ИМПОРТ '!K44/ЧН!K46)*1000</f>
        <v>283.571939871153</v>
      </c>
      <c r="L44" s="380" t="n">
        <f aca="false">('ИМПОРТ '!L44/ЧН!L46)*1000</f>
        <v>316.2200785995</v>
      </c>
      <c r="M44" s="380" t="n">
        <f aca="false">('ИМПОРТ '!M44/ЧН!M46)*1000</f>
        <v>184.867951463241</v>
      </c>
      <c r="N44" s="380" t="n">
        <f aca="false">('ИМПОРТ '!N44/ЧН!N46)*1000</f>
        <v>189.835948644793</v>
      </c>
      <c r="O44" s="380" t="n">
        <f aca="false">('ИМПОРТ '!O44/ЧН!O46)*1000</f>
        <v>234.059264548376</v>
      </c>
      <c r="P44" s="380" t="n">
        <f aca="false">('ИМПОРТ '!P44/ЧН!P46)*1000</f>
        <v>230.196779964222</v>
      </c>
      <c r="Q44" s="380" t="n">
        <f aca="false">('ИМПОРТ '!Q44/ЧН!Q46)*1000</f>
        <v>219.44345344274</v>
      </c>
      <c r="R44" s="381" t="n">
        <f aca="false">('ИМПОРТ '!R44/ЧН!R46)*1000</f>
        <v>203.90261367705</v>
      </c>
    </row>
    <row r="45" customFormat="false" ht="15.75" hidden="false" customHeight="true" outlineLevel="0" collapsed="false">
      <c r="A45" s="249" t="n">
        <v>44</v>
      </c>
      <c r="B45" s="114" t="s">
        <v>46</v>
      </c>
      <c r="C45" s="369" t="n">
        <f aca="false">('ИМПОРТ '!C45/ЧН!C47)*1000</f>
        <v>119.134284308903</v>
      </c>
      <c r="D45" s="370" t="n">
        <f aca="false">('ИМПОРТ '!D45/ЧН!D47)*1000</f>
        <v>115.111986217081</v>
      </c>
      <c r="E45" s="370" t="n">
        <f aca="false">('ИМПОРТ '!E45/ЧН!E47)*1000</f>
        <v>204.591458899037</v>
      </c>
      <c r="F45" s="370" t="n">
        <f aca="false">('ИМПОРТ '!F45/ЧН!F47)*1000</f>
        <v>214.729829755737</v>
      </c>
      <c r="G45" s="370" t="n">
        <f aca="false">('ИМПОРТ '!G45/ЧН!G47)*1000</f>
        <v>129.208774956865</v>
      </c>
      <c r="H45" s="370" t="n">
        <f aca="false">('ИМПОРТ '!H45/ЧН!H47)*1000</f>
        <v>152.725933202358</v>
      </c>
      <c r="I45" s="370" t="n">
        <f aca="false">('ИМПОРТ '!I45/ЧН!I47)*1000</f>
        <v>231.225393700787</v>
      </c>
      <c r="J45" s="370" t="n">
        <f aca="false">('ИМПОРТ '!J45/ЧН!J47)*1000</f>
        <v>339.817778872199</v>
      </c>
      <c r="K45" s="370" t="n">
        <f aca="false">('ИМПОРТ '!K45/ЧН!K47)*1000</f>
        <v>286.461916461917</v>
      </c>
      <c r="L45" s="370" t="n">
        <f aca="false">('ИМПОРТ '!L45/ЧН!L47)*1000</f>
        <v>291.380157170923</v>
      </c>
      <c r="M45" s="370" t="n">
        <f aca="false">('ИМПОРТ '!M45/ЧН!M47)*1000</f>
        <v>159.322033898305</v>
      </c>
      <c r="N45" s="370" t="n">
        <f aca="false">('ИМПОРТ '!N45/ЧН!N47)*1000</f>
        <v>154.856159331202</v>
      </c>
      <c r="O45" s="370" t="n">
        <f aca="false">('ИМПОРТ '!O45/ЧН!O47)*1000</f>
        <v>187.176962835343</v>
      </c>
      <c r="P45" s="370" t="n">
        <f aca="false">('ИМПОРТ '!P45/ЧН!P47)*1000</f>
        <v>251.64156998272</v>
      </c>
      <c r="Q45" s="370" t="n">
        <f aca="false">('ИМПОРТ '!Q45/ЧН!Q47)*1000</f>
        <v>189.351163942546</v>
      </c>
      <c r="R45" s="371" t="n">
        <f aca="false">('ИМПОРТ '!R45/ЧН!R47)*1000</f>
        <v>231.141006477329</v>
      </c>
    </row>
    <row r="46" customFormat="false" ht="15.75" hidden="false" customHeight="true" outlineLevel="0" collapsed="false">
      <c r="A46" s="251" t="n">
        <v>45</v>
      </c>
      <c r="B46" s="116" t="s">
        <v>47</v>
      </c>
      <c r="C46" s="372" t="n">
        <f aca="false">('ИМПОРТ '!C46/ЧН!C48)*1000</f>
        <v>43.6185133239832</v>
      </c>
      <c r="D46" s="373" t="n">
        <f aca="false">('ИМПОРТ '!D46/ЧН!D48)*1000</f>
        <v>41.5730337078652</v>
      </c>
      <c r="E46" s="373" t="n">
        <f aca="false">('ИМПОРТ '!E46/ЧН!E48)*1000</f>
        <v>60.6789250353607</v>
      </c>
      <c r="F46" s="373" t="n">
        <f aca="false">('ИМПОРТ '!F46/ЧН!F48)*1000</f>
        <v>102.98719772404</v>
      </c>
      <c r="G46" s="373" t="n">
        <f aca="false">('ИМПОРТ '!G46/ЧН!G48)*1000</f>
        <v>70.8571428571429</v>
      </c>
      <c r="H46" s="373" t="n">
        <f aca="false">('ИМПОРТ '!H46/ЧН!H48)*1000</f>
        <v>83.453237410072</v>
      </c>
      <c r="I46" s="373" t="n">
        <f aca="false">('ИМПОРТ '!I46/ЧН!I48)*1000</f>
        <v>111.994219653179</v>
      </c>
      <c r="J46" s="373" t="n">
        <f aca="false">('ИМПОРТ '!J46/ЧН!J48)*1000</f>
        <v>162.463768115942</v>
      </c>
      <c r="K46" s="373" t="n">
        <f aca="false">('ИМПОРТ '!K46/ЧН!K48)*1000</f>
        <v>200.145348837209</v>
      </c>
      <c r="L46" s="373" t="n">
        <f aca="false">('ИМПОРТ '!L46/ЧН!L48)*1000</f>
        <v>212.663755458515</v>
      </c>
      <c r="M46" s="373" t="n">
        <f aca="false">('ИМПОРТ '!M46/ЧН!M48)*1000</f>
        <v>123.032069970846</v>
      </c>
      <c r="N46" s="373" t="n">
        <f aca="false">('ИМПОРТ '!N46/ЧН!N48)*1000</f>
        <v>73.8686131386861</v>
      </c>
      <c r="O46" s="373" t="n">
        <f aca="false">('ИМПОРТ '!O46/ЧН!O48)*1000</f>
        <v>114.222873900293</v>
      </c>
      <c r="P46" s="373" t="n">
        <f aca="false">('ИМПОРТ '!P46/ЧН!P48)*1000</f>
        <v>140.528634361234</v>
      </c>
      <c r="Q46" s="373" t="n">
        <f aca="false">('ИМПОРТ '!Q46/ЧН!Q48)*1000</f>
        <v>143.298969072165</v>
      </c>
      <c r="R46" s="374" t="n">
        <f aca="false">('ИМПОРТ '!R46/ЧН!R48)*1000</f>
        <v>146.074074074074</v>
      </c>
    </row>
    <row r="47" customFormat="false" ht="15.75" hidden="false" customHeight="true" outlineLevel="0" collapsed="false">
      <c r="A47" s="251" t="n">
        <v>46</v>
      </c>
      <c r="B47" s="116" t="s">
        <v>48</v>
      </c>
      <c r="C47" s="372" t="n">
        <f aca="false">('ИМПОРТ '!C47/ЧН!C49)*1000</f>
        <v>99.5375722543353</v>
      </c>
      <c r="D47" s="373" t="n">
        <f aca="false">('ИМПОРТ '!D47/ЧН!D49)*1000</f>
        <v>114.702450408401</v>
      </c>
      <c r="E47" s="373" t="n">
        <f aca="false">('ИМПОРТ '!E47/ЧН!E49)*1000</f>
        <v>160.731132075472</v>
      </c>
      <c r="F47" s="373" t="n">
        <f aca="false">('ИМПОРТ '!F47/ЧН!F49)*1000</f>
        <v>314.642857142857</v>
      </c>
      <c r="G47" s="373" t="n">
        <f aca="false">('ИМПОРТ '!G47/ЧН!G49)*1000</f>
        <v>238.895558223289</v>
      </c>
      <c r="H47" s="373" t="n">
        <f aca="false">('ИМПОРТ '!H47/ЧН!H49)*1000</f>
        <v>218.225419664269</v>
      </c>
      <c r="I47" s="373" t="n">
        <f aca="false">('ИМПОРТ '!I47/ЧН!I49)*1000</f>
        <v>215.757575757576</v>
      </c>
      <c r="J47" s="373" t="n">
        <f aca="false">('ИМПОРТ '!J47/ЧН!J49)*1000</f>
        <v>336.385836385836</v>
      </c>
      <c r="K47" s="373" t="n">
        <f aca="false">('ИМПОРТ '!K47/ЧН!K49)*1000</f>
        <v>190.64039408867</v>
      </c>
      <c r="L47" s="373" t="n">
        <f aca="false">('ИМПОРТ '!L47/ЧН!L49)*1000</f>
        <v>142.521631644005</v>
      </c>
      <c r="M47" s="373" t="n">
        <f aca="false">('ИМПОРТ '!M47/ЧН!M49)*1000</f>
        <v>151.425030978934</v>
      </c>
      <c r="N47" s="373" t="n">
        <f aca="false">('ИМПОРТ '!N47/ЧН!N49)*1000</f>
        <v>160.024752475248</v>
      </c>
      <c r="O47" s="373" t="n">
        <f aca="false">('ИМПОРТ '!O47/ЧН!O49)*1000</f>
        <v>187.826086956522</v>
      </c>
      <c r="P47" s="373" t="n">
        <f aca="false">('ИМПОРТ '!P47/ЧН!P49)*1000</f>
        <v>274.842767295597</v>
      </c>
      <c r="Q47" s="373" t="n">
        <f aca="false">('ИМПОРТ '!Q47/ЧН!Q49)*1000</f>
        <v>220.253164556962</v>
      </c>
      <c r="R47" s="374" t="n">
        <f aca="false">('ИМПОРТ '!R47/ЧН!R49)*1000</f>
        <v>264.313222079589</v>
      </c>
    </row>
    <row r="48" customFormat="false" ht="15.75" hidden="false" customHeight="true" outlineLevel="0" collapsed="false">
      <c r="A48" s="251" t="n">
        <v>47</v>
      </c>
      <c r="B48" s="116" t="s">
        <v>49</v>
      </c>
      <c r="C48" s="372" t="n">
        <f aca="false">('ИМПОРТ '!C48/ЧН!C50)*1000</f>
        <v>149.813928761297</v>
      </c>
      <c r="D48" s="373" t="n">
        <f aca="false">('ИМПОРТ '!D48/ЧН!D50)*1000</f>
        <v>245.188729399256</v>
      </c>
      <c r="E48" s="373" t="n">
        <f aca="false">('ИМПОРТ '!E48/ЧН!E50)*1000</f>
        <v>407.420212765957</v>
      </c>
      <c r="F48" s="373" t="n">
        <f aca="false">('ИМПОРТ '!F48/ЧН!F50)*1000</f>
        <v>683.364336965187</v>
      </c>
      <c r="G48" s="373" t="n">
        <f aca="false">('ИМПОРТ '!G48/ЧН!G50)*1000</f>
        <v>418.333775537278</v>
      </c>
      <c r="H48" s="373" t="n">
        <f aca="false">('ИМПОРТ '!H48/ЧН!H50)*1000</f>
        <v>607.288090837074</v>
      </c>
      <c r="I48" s="373" t="n">
        <f aca="false">('ИМПОРТ '!I48/ЧН!I50)*1000</f>
        <v>777.885879568762</v>
      </c>
      <c r="J48" s="373" t="n">
        <f aca="false">('ИМПОРТ '!J48/ЧН!J50)*1000</f>
        <v>946.363160648875</v>
      </c>
      <c r="K48" s="373" t="n">
        <f aca="false">('ИМПОРТ '!K48/ЧН!K50)*1000</f>
        <v>1321.83428869203</v>
      </c>
      <c r="L48" s="373" t="n">
        <f aca="false">('ИМПОРТ '!L48/ЧН!L50)*1000</f>
        <v>1091.56939040208</v>
      </c>
      <c r="M48" s="373" t="n">
        <f aca="false">('ИМПОРТ '!M48/ЧН!M50)*1000</f>
        <v>666.813130007754</v>
      </c>
      <c r="N48" s="373" t="n">
        <f aca="false">('ИМПОРТ '!N48/ЧН!N50)*1000</f>
        <v>691.685971685972</v>
      </c>
      <c r="O48" s="373" t="n">
        <f aca="false">('ИМПОРТ '!O48/ЧН!O50)*1000</f>
        <v>995.121951219512</v>
      </c>
      <c r="P48" s="373" t="n">
        <f aca="false">('ИМПОРТ '!P48/ЧН!P50)*1000</f>
        <v>988.715055142344</v>
      </c>
      <c r="Q48" s="373" t="n">
        <f aca="false">('ИМПОРТ '!Q48/ЧН!Q50)*1000</f>
        <v>811.88829105816</v>
      </c>
      <c r="R48" s="374" t="n">
        <f aca="false">('ИМПОРТ '!R48/ЧН!R50)*1000</f>
        <v>934.848484848485</v>
      </c>
    </row>
    <row r="49" customFormat="false" ht="15.75" hidden="false" customHeight="true" outlineLevel="0" collapsed="false">
      <c r="A49" s="251" t="n">
        <v>48</v>
      </c>
      <c r="B49" s="116" t="s">
        <v>50</v>
      </c>
      <c r="C49" s="372" t="n">
        <f aca="false">('ИМПОРТ '!C49/ЧН!C51)*1000</f>
        <v>136.610608020699</v>
      </c>
      <c r="D49" s="373" t="n">
        <f aca="false">('ИМПОРТ '!D49/ЧН!D51)*1000</f>
        <v>173.89896373057</v>
      </c>
      <c r="E49" s="373" t="n">
        <f aca="false">('ИМПОРТ '!E49/ЧН!E51)*1000</f>
        <v>463.198959687906</v>
      </c>
      <c r="F49" s="373" t="n">
        <f aca="false">('ИМПОРТ '!F49/ЧН!F51)*1000</f>
        <v>355.838225701239</v>
      </c>
      <c r="G49" s="373" t="n">
        <f aca="false">('ИМПОРТ '!G49/ЧН!G51)*1000</f>
        <v>124.525833878352</v>
      </c>
      <c r="H49" s="373" t="n">
        <f aca="false">('ИМПОРТ '!H49/ЧН!H51)*1000</f>
        <v>163.421052631579</v>
      </c>
      <c r="I49" s="373" t="n">
        <f aca="false">('ИМПОРТ '!I49/ЧН!I51)*1000</f>
        <v>295.586297760211</v>
      </c>
      <c r="J49" s="373" t="n">
        <f aca="false">('ИМПОРТ '!J49/ЧН!J51)*1000</f>
        <v>264.163372859025</v>
      </c>
      <c r="K49" s="373" t="n">
        <f aca="false">('ИМПОРТ '!K49/ЧН!K51)*1000</f>
        <v>488.464073829928</v>
      </c>
      <c r="L49" s="373" t="n">
        <f aca="false">('ИМПОРТ '!L49/ЧН!L51)*1000</f>
        <v>550.527009222661</v>
      </c>
      <c r="M49" s="373" t="n">
        <f aca="false">('ИМПОРТ '!M49/ЧН!M51)*1000</f>
        <v>330.652603823336</v>
      </c>
      <c r="N49" s="373" t="n">
        <f aca="false">('ИМПОРТ '!N49/ЧН!N51)*1000</f>
        <v>178.444297956493</v>
      </c>
      <c r="O49" s="373" t="n">
        <f aca="false">('ИМПОРТ '!O49/ЧН!O51)*1000</f>
        <v>191.804362194316</v>
      </c>
      <c r="P49" s="373" t="n">
        <f aca="false">('ИМПОРТ '!P49/ЧН!P51)*1000</f>
        <v>254.08095554081</v>
      </c>
      <c r="Q49" s="373" t="n">
        <f aca="false">('ИМПОРТ '!Q49/ЧН!Q51)*1000</f>
        <v>256.029313790806</v>
      </c>
      <c r="R49" s="374" t="n">
        <f aca="false">('ИМПОРТ '!R49/ЧН!R51)*1000</f>
        <v>240.187541862023</v>
      </c>
    </row>
    <row r="50" customFormat="false" ht="15.75" hidden="false" customHeight="true" outlineLevel="0" collapsed="false">
      <c r="A50" s="251" t="n">
        <v>49</v>
      </c>
      <c r="B50" s="116" t="s">
        <v>51</v>
      </c>
      <c r="C50" s="372" t="n">
        <f aca="false">('ИМПОРТ '!C50/ЧН!C52)*1000</f>
        <v>72.556684910086</v>
      </c>
      <c r="D50" s="373" t="n">
        <f aca="false">('ИМПОРТ '!D50/ЧН!D52)*1000</f>
        <v>81.5015479876161</v>
      </c>
      <c r="E50" s="373" t="n">
        <f aca="false">('ИМПОРТ '!E50/ЧН!E52)*1000</f>
        <v>130.171073094868</v>
      </c>
      <c r="F50" s="373" t="n">
        <f aca="false">('ИМПОРТ '!F50/ЧН!F52)*1000</f>
        <v>128.705148205928</v>
      </c>
      <c r="G50" s="373" t="n">
        <f aca="false">('ИМПОРТ '!G50/ЧН!G52)*1000</f>
        <v>106.489444878812</v>
      </c>
      <c r="H50" s="373" t="n">
        <f aca="false">('ИМПОРТ '!H50/ЧН!H52)*1000</f>
        <v>86.4108713029576</v>
      </c>
      <c r="I50" s="373" t="n">
        <f aca="false">('ИМПОРТ '!I50/ЧН!I52)*1000</f>
        <v>453.08740978348</v>
      </c>
      <c r="J50" s="373" t="n">
        <f aca="false">('ИМПОРТ '!J50/ЧН!J52)*1000</f>
        <v>294.935691318328</v>
      </c>
      <c r="K50" s="373" t="n">
        <f aca="false">('ИМПОРТ '!K50/ЧН!K52)*1000</f>
        <v>269.112903225806</v>
      </c>
      <c r="L50" s="373" t="n">
        <f aca="false">('ИМПОРТ '!L50/ЧН!L52)*1000</f>
        <v>227.302100161551</v>
      </c>
      <c r="M50" s="373" t="n">
        <f aca="false">('ИМПОРТ '!M50/ЧН!M52)*1000</f>
        <v>179.547291835085</v>
      </c>
      <c r="N50" s="373" t="n">
        <f aca="false">('ИМПОРТ '!N50/ЧН!N52)*1000</f>
        <v>188.349514563107</v>
      </c>
      <c r="O50" s="373" t="n">
        <f aca="false">('ИМПОРТ '!O50/ЧН!O52)*1000</f>
        <v>261.57595450853</v>
      </c>
      <c r="P50" s="373" t="n">
        <f aca="false">('ИМПОРТ '!P50/ЧН!P52)*1000</f>
        <v>292.968111201962</v>
      </c>
      <c r="Q50" s="373" t="n">
        <f aca="false">('ИМПОРТ '!Q50/ЧН!Q52)*1000</f>
        <v>267.323481116585</v>
      </c>
      <c r="R50" s="374" t="n">
        <f aca="false">('ИМПОРТ '!R50/ЧН!R52)*1000</f>
        <v>240.894039735099</v>
      </c>
    </row>
    <row r="51" customFormat="false" ht="15.75" hidden="false" customHeight="true" outlineLevel="0" collapsed="false">
      <c r="A51" s="251" t="n">
        <v>50</v>
      </c>
      <c r="B51" s="116" t="s">
        <v>52</v>
      </c>
      <c r="C51" s="372" t="n">
        <f aca="false">('ИМПОРТ '!C51/ЧН!C53)*1000</f>
        <v>117.727105553512</v>
      </c>
      <c r="D51" s="373" t="n">
        <f aca="false">('ИМПОРТ '!D51/ЧН!D53)*1000</f>
        <v>177.874818049491</v>
      </c>
      <c r="E51" s="373" t="n">
        <f aca="false">('ИМПОРТ '!E51/ЧН!E53)*1000</f>
        <v>189.307945807397</v>
      </c>
      <c r="F51" s="373" t="n">
        <f aca="false">('ИМПОРТ '!F51/ЧН!F53)*1000</f>
        <v>287.821927888153</v>
      </c>
      <c r="G51" s="373" t="n">
        <f aca="false">('ИМПОРТ '!G51/ЧН!G53)*1000</f>
        <v>253.21270310192</v>
      </c>
      <c r="H51" s="373" t="n">
        <f aca="false">('ИМПОРТ '!H51/ЧН!H53)*1000</f>
        <v>240.508731966591</v>
      </c>
      <c r="I51" s="373" t="n">
        <f aca="false">('ИМПОРТ '!I51/ЧН!I53)*1000</f>
        <v>313.036868110984</v>
      </c>
      <c r="J51" s="373" t="n">
        <f aca="false">('ИМПОРТ '!J51/ЧН!J53)*1000</f>
        <v>360.668185269552</v>
      </c>
      <c r="K51" s="373" t="n">
        <f aca="false">('ИМПОРТ '!K51/ЧН!K53)*1000</f>
        <v>437.974203338392</v>
      </c>
      <c r="L51" s="373" t="n">
        <f aca="false">('ИМПОРТ '!L51/ЧН!L53)*1000</f>
        <v>440.766021994691</v>
      </c>
      <c r="M51" s="373" t="n">
        <f aca="false">('ИМПОРТ '!M51/ЧН!M53)*1000</f>
        <v>255.201214882308</v>
      </c>
      <c r="N51" s="373" t="n">
        <f aca="false">('ИМПОРТ '!N51/ЧН!N53)*1000</f>
        <v>271.010638297872</v>
      </c>
      <c r="O51" s="373" t="n">
        <f aca="false">('ИМПОРТ '!O51/ЧН!O53)*1000</f>
        <v>258.635150590926</v>
      </c>
      <c r="P51" s="373" t="n">
        <f aca="false">('ИМПОРТ '!P51/ЧН!P53)*1000</f>
        <v>303.715051704328</v>
      </c>
      <c r="Q51" s="373" t="n">
        <f aca="false">('ИМПОРТ '!Q51/ЧН!Q53)*1000</f>
        <v>442.631781454406</v>
      </c>
      <c r="R51" s="374" t="n">
        <f aca="false">('ИМПОРТ '!R51/ЧН!R53)*1000</f>
        <v>320.822024040326</v>
      </c>
    </row>
    <row r="52" customFormat="false" ht="15.75" hidden="false" customHeight="true" outlineLevel="0" collapsed="false">
      <c r="A52" s="251" t="n">
        <v>51</v>
      </c>
      <c r="B52" s="116" t="s">
        <v>53</v>
      </c>
      <c r="C52" s="372" t="n">
        <f aca="false">('ИМПОРТ '!C52/ЧН!C54)*1000</f>
        <v>33.1923890063425</v>
      </c>
      <c r="D52" s="373" t="n">
        <f aca="false">('ИМПОРТ '!D52/ЧН!D54)*1000</f>
        <v>62.7858627858628</v>
      </c>
      <c r="E52" s="373" t="n">
        <f aca="false">('ИМПОРТ '!E52/ЧН!E54)*1000</f>
        <v>179.467414155571</v>
      </c>
      <c r="F52" s="373" t="n">
        <f aca="false">('ИМПОРТ '!F52/ЧН!F54)*1000</f>
        <v>185.279547062987</v>
      </c>
      <c r="G52" s="373" t="n">
        <f aca="false">('ИМПОРТ '!G52/ЧН!G54)*1000</f>
        <v>86.9379014989293</v>
      </c>
      <c r="H52" s="373" t="n">
        <f aca="false">('ИМПОРТ '!H52/ЧН!H54)*1000</f>
        <v>104.779686333084</v>
      </c>
      <c r="I52" s="373" t="n">
        <f aca="false">('ИМПОРТ '!I52/ЧН!I54)*1000</f>
        <v>178.539156626506</v>
      </c>
      <c r="J52" s="373" t="n">
        <f aca="false">('ИМПОРТ '!J52/ЧН!J54)*1000</f>
        <v>239.04473085671</v>
      </c>
      <c r="K52" s="373" t="n">
        <f aca="false">('ИМПОРТ '!K52/ЧН!K54)*1000</f>
        <v>214.569031273837</v>
      </c>
      <c r="L52" s="373" t="n">
        <f aca="false">('ИМПОРТ '!L52/ЧН!L54)*1000</f>
        <v>204.371165644172</v>
      </c>
      <c r="M52" s="373" t="n">
        <f aca="false">('ИМПОРТ '!M52/ЧН!M54)*1000</f>
        <v>117.193523515806</v>
      </c>
      <c r="N52" s="373" t="n">
        <f aca="false">('ИМПОРТ '!N52/ЧН!N54)*1000</f>
        <v>148.606811145511</v>
      </c>
      <c r="O52" s="373" t="n">
        <f aca="false">('ИМПОРТ '!O52/ЧН!O54)*1000</f>
        <v>278.877630553391</v>
      </c>
      <c r="P52" s="373" t="n">
        <f aca="false">('ИМПОРТ '!P52/ЧН!P54)*1000</f>
        <v>254.088050314465</v>
      </c>
      <c r="Q52" s="373" t="n">
        <f aca="false">('ИМПОРТ '!Q52/ЧН!Q54)*1000</f>
        <v>298.020585906572</v>
      </c>
      <c r="R52" s="374" t="n">
        <f aca="false">('ИМПОРТ '!R52/ЧН!R54)*1000</f>
        <v>285.84</v>
      </c>
    </row>
    <row r="53" customFormat="false" ht="15.75" hidden="false" customHeight="true" outlineLevel="0" collapsed="false">
      <c r="A53" s="251" t="n">
        <v>52</v>
      </c>
      <c r="B53" s="116" t="s">
        <v>54</v>
      </c>
      <c r="C53" s="372" t="n">
        <f aca="false">('ИМПОРТ '!C53/ЧН!C55)*1000</f>
        <v>296.104276508494</v>
      </c>
      <c r="D53" s="373" t="n">
        <f aca="false">('ИМПОРТ '!D53/ЧН!D55)*1000</f>
        <v>273.262972735268</v>
      </c>
      <c r="E53" s="373" t="n">
        <f aca="false">('ИМПОРТ '!E53/ЧН!E55)*1000</f>
        <v>731.617864537119</v>
      </c>
      <c r="F53" s="373" t="n">
        <f aca="false">('ИМПОРТ '!F53/ЧН!F55)*1000</f>
        <v>907.946428571428</v>
      </c>
      <c r="G53" s="373" t="n">
        <f aca="false">('ИМПОРТ '!G53/ЧН!G55)*1000</f>
        <v>673.810236456151</v>
      </c>
      <c r="H53" s="373" t="n">
        <f aca="false">('ИМПОРТ '!H53/ЧН!H55)*1000</f>
        <v>765.507859733978</v>
      </c>
      <c r="I53" s="373" t="n">
        <f aca="false">('ИМПОРТ '!I53/ЧН!I55)*1000</f>
        <v>1078.0406430088</v>
      </c>
      <c r="J53" s="373" t="n">
        <f aca="false">('ИМПОРТ '!J53/ЧН!J55)*1000</f>
        <v>1155.62310030395</v>
      </c>
      <c r="K53" s="373" t="n">
        <f aca="false">('ИМПОРТ '!K53/ЧН!K55)*1000</f>
        <v>1124.23041755562</v>
      </c>
      <c r="L53" s="373" t="n">
        <f aca="false">('ИМПОРТ '!L53/ЧН!L55)*1000</f>
        <v>1009.93883792049</v>
      </c>
      <c r="M53" s="373" t="n">
        <f aca="false">('ИМПОРТ '!M53/ЧН!M55)*1000</f>
        <v>653.374233128834</v>
      </c>
      <c r="N53" s="373" t="n">
        <f aca="false">('ИМПОРТ '!N53/ЧН!N55)*1000</f>
        <v>633.097290640394</v>
      </c>
      <c r="O53" s="373" t="n">
        <f aca="false">('ИМПОРТ '!O53/ЧН!O55)*1000</f>
        <v>890.571870170016</v>
      </c>
      <c r="P53" s="373" t="n">
        <f aca="false">('ИМПОРТ '!P53/ЧН!P55)*1000</f>
        <v>1009.8600311042</v>
      </c>
      <c r="Q53" s="373" t="n">
        <f aca="false">('ИМПОРТ '!Q53/ЧН!Q55)*1000</f>
        <v>1072.11988760537</v>
      </c>
      <c r="R53" s="374" t="n">
        <f aca="false">('ИМПОРТ '!R53/ЧН!R55)*1000</f>
        <v>924.362606232295</v>
      </c>
    </row>
    <row r="54" customFormat="false" ht="15.75" hidden="false" customHeight="true" outlineLevel="0" collapsed="false">
      <c r="A54" s="251" t="n">
        <v>53</v>
      </c>
      <c r="B54" s="116" t="s">
        <v>55</v>
      </c>
      <c r="C54" s="372" t="n">
        <f aca="false">('ИМПОРТ '!C54/ЧН!C56)*1000</f>
        <v>380.363115145724</v>
      </c>
      <c r="D54" s="373" t="n">
        <f aca="false">('ИМПОРТ '!D54/ЧН!D56)*1000</f>
        <v>515.99625818522</v>
      </c>
      <c r="E54" s="373" t="n">
        <f aca="false">('ИМПОРТ '!E54/ЧН!E56)*1000</f>
        <v>623.518344308561</v>
      </c>
      <c r="F54" s="373" t="n">
        <f aca="false">('ИМПОРТ '!F54/ЧН!F56)*1000</f>
        <v>819.490325625295</v>
      </c>
      <c r="G54" s="373" t="n">
        <f aca="false">('ИМПОРТ '!G54/ЧН!G56)*1000</f>
        <v>469.839015151515</v>
      </c>
      <c r="H54" s="373" t="n">
        <f aca="false">('ИМПОРТ '!H54/ЧН!H56)*1000</f>
        <v>548.523622047244</v>
      </c>
      <c r="I54" s="373" t="n">
        <f aca="false">('ИМПОРТ '!I54/ЧН!I56)*1000</f>
        <v>442.835968379447</v>
      </c>
      <c r="J54" s="373" t="n">
        <f aca="false">('ИМПОРТ '!J54/ЧН!J56)*1000</f>
        <v>564.484126984127</v>
      </c>
      <c r="K54" s="373" t="n">
        <f aca="false">('ИМПОРТ '!K54/ЧН!K56)*1000</f>
        <v>444.599303135889</v>
      </c>
      <c r="L54" s="373" t="n">
        <f aca="false">('ИМПОРТ '!L54/ЧН!L56)*1000</f>
        <v>556.171914042979</v>
      </c>
      <c r="M54" s="373" t="n">
        <f aca="false">('ИМПОРТ '!M54/ЧН!M56)*1000</f>
        <v>327.96992481203</v>
      </c>
      <c r="N54" s="373" t="n">
        <f aca="false">('ИМПОРТ '!N54/ЧН!N56)*1000</f>
        <v>203.56783919598</v>
      </c>
      <c r="O54" s="373" t="n">
        <f aca="false">('ИМПОРТ '!O54/ЧН!O56)*1000</f>
        <v>275.075834175935</v>
      </c>
      <c r="P54" s="373" t="n">
        <f aca="false">('ИМПОРТ '!P54/ЧН!P56)*1000</f>
        <v>269.791136016302</v>
      </c>
      <c r="Q54" s="373" t="n">
        <f aca="false">('ИМПОРТ '!Q54/ЧН!Q56)*1000</f>
        <v>152.120592743996</v>
      </c>
      <c r="R54" s="374" t="n">
        <f aca="false">('ИМПОРТ '!R54/ЧН!R56)*1000</f>
        <v>165.877509006691</v>
      </c>
    </row>
    <row r="55" customFormat="false" ht="15.75" hidden="false" customHeight="true" outlineLevel="0" collapsed="false">
      <c r="A55" s="251" t="n">
        <v>54</v>
      </c>
      <c r="B55" s="116" t="s">
        <v>56</v>
      </c>
      <c r="C55" s="372" t="n">
        <f aca="false">('ИМПОРТ '!C55/ЧН!C57)*1000</f>
        <v>54.9295774647887</v>
      </c>
      <c r="D55" s="373" t="n">
        <f aca="false">('ИМПОРТ '!D55/ЧН!D57)*1000</f>
        <v>63.4943181818182</v>
      </c>
      <c r="E55" s="373" t="n">
        <f aca="false">('ИМПОРТ '!E55/ЧН!E57)*1000</f>
        <v>117.478510028653</v>
      </c>
      <c r="F55" s="373" t="n">
        <f aca="false">('ИМПОРТ '!F55/ЧН!F57)*1000</f>
        <v>152.809798270893</v>
      </c>
      <c r="G55" s="373" t="n">
        <f aca="false">('ИМПОРТ '!G55/ЧН!G57)*1000</f>
        <v>73.4782608695652</v>
      </c>
      <c r="H55" s="373" t="n">
        <f aca="false">('ИМПОРТ '!H55/ЧН!H57)*1000</f>
        <v>104.985549132948</v>
      </c>
      <c r="I55" s="373" t="n">
        <f aca="false">('ИМПОРТ '!I55/ЧН!I57)*1000</f>
        <v>132.897603485839</v>
      </c>
      <c r="J55" s="373" t="n">
        <f aca="false">('ИМПОРТ '!J55/ЧН!J57)*1000</f>
        <v>169.978086194302</v>
      </c>
      <c r="K55" s="373" t="n">
        <f aca="false">('ИМПОРТ '!K55/ЧН!K57)*1000</f>
        <v>205.584129316679</v>
      </c>
      <c r="L55" s="373" t="n">
        <f aca="false">('ИМПОРТ '!L55/ЧН!L57)*1000</f>
        <v>164.970501474926</v>
      </c>
      <c r="M55" s="373" t="n">
        <f aca="false">('ИМПОРТ '!M55/ЧН!M57)*1000</f>
        <v>126.760563380282</v>
      </c>
      <c r="N55" s="373" t="n">
        <f aca="false">('ИМПОРТ '!N55/ЧН!N57)*1000</f>
        <v>117.138599105812</v>
      </c>
      <c r="O55" s="373" t="n">
        <f aca="false">('ИМПОРТ '!O55/ЧН!O57)*1000</f>
        <v>192.342342342342</v>
      </c>
      <c r="P55" s="373" t="n">
        <f aca="false">('ИМПОРТ '!P55/ЧН!P57)*1000</f>
        <v>206.752655538695</v>
      </c>
      <c r="Q55" s="373" t="n">
        <f aca="false">('ИМПОРТ '!Q55/ЧН!Q57)*1000</f>
        <v>193.261868300153</v>
      </c>
      <c r="R55" s="374" t="n">
        <f aca="false">('ИМПОРТ '!R55/ЧН!R57)*1000</f>
        <v>233.539891556933</v>
      </c>
    </row>
    <row r="56" customFormat="false" ht="15.75" hidden="false" customHeight="true" outlineLevel="0" collapsed="false">
      <c r="A56" s="251" t="n">
        <v>55</v>
      </c>
      <c r="B56" s="116" t="s">
        <v>57</v>
      </c>
      <c r="C56" s="372" t="n">
        <f aca="false">('ИМПОРТ '!C56/ЧН!C58)*1000</f>
        <v>318.319900805952</v>
      </c>
      <c r="D56" s="373" t="n">
        <f aca="false">('ИМПОРТ '!D56/ЧН!D58)*1000</f>
        <v>345.751019128253</v>
      </c>
      <c r="E56" s="373" t="n">
        <f aca="false">('ИМПОРТ '!E56/ЧН!E58)*1000</f>
        <v>512.240402769037</v>
      </c>
      <c r="F56" s="373" t="n">
        <f aca="false">('ИМПОРТ '!F56/ЧН!F58)*1000</f>
        <v>620.674440592499</v>
      </c>
      <c r="G56" s="373" t="n">
        <f aca="false">('ИМПОРТ '!G56/ЧН!G58)*1000</f>
        <v>375.717439293598</v>
      </c>
      <c r="H56" s="373" t="n">
        <f aca="false">('ИМПОРТ '!H56/ЧН!H58)*1000</f>
        <v>507.247278382582</v>
      </c>
      <c r="I56" s="373" t="n">
        <f aca="false">('ИМПОРТ '!I56/ЧН!I58)*1000</f>
        <v>719.975108898569</v>
      </c>
      <c r="J56" s="373" t="n">
        <f aca="false">('ИМПОРТ '!J56/ЧН!J58)*1000</f>
        <v>810.457516339869</v>
      </c>
      <c r="K56" s="373" t="n">
        <f aca="false">('ИМПОРТ '!K56/ЧН!K58)*1000</f>
        <v>1105.91715976331</v>
      </c>
      <c r="L56" s="373" t="n">
        <f aca="false">('ИМПОРТ '!L56/ЧН!L58)*1000</f>
        <v>1115.62402738873</v>
      </c>
      <c r="M56" s="373" t="n">
        <f aca="false">('ИМПОРТ '!M56/ЧН!M58)*1000</f>
        <v>764.815970056145</v>
      </c>
      <c r="N56" s="373" t="n">
        <f aca="false">('ИМПОРТ '!N56/ЧН!N58)*1000</f>
        <v>588.198563846394</v>
      </c>
      <c r="O56" s="373" t="n">
        <f aca="false">('ИМПОРТ '!O56/ЧН!O58)*1000</f>
        <v>709.301597243971</v>
      </c>
      <c r="P56" s="373" t="n">
        <f aca="false">('ИМПОРТ '!P56/ЧН!P58)*1000</f>
        <v>769.242852654728</v>
      </c>
      <c r="Q56" s="373" t="n">
        <f aca="false">('ИМПОРТ '!Q56/ЧН!Q58)*1000</f>
        <v>765.114815979868</v>
      </c>
      <c r="R56" s="374" t="n">
        <f aca="false">('ИМПОРТ '!R56/ЧН!R58)*1000</f>
        <v>720.133164235891</v>
      </c>
    </row>
    <row r="57" customFormat="false" ht="15.75" hidden="false" customHeight="true" outlineLevel="0" collapsed="false">
      <c r="A57" s="251" t="n">
        <v>56</v>
      </c>
      <c r="B57" s="116" t="s">
        <v>58</v>
      </c>
      <c r="C57" s="372" t="n">
        <f aca="false">('ИМПОРТ '!C57/ЧН!C59)*1000</f>
        <v>175.067541489772</v>
      </c>
      <c r="D57" s="373" t="n">
        <f aca="false">('ИМПОРТ '!D57/ЧН!D59)*1000</f>
        <v>203.335889570552</v>
      </c>
      <c r="E57" s="373" t="n">
        <f aca="false">('ИМПОРТ '!E57/ЧН!E59)*1000</f>
        <v>186.473988439306</v>
      </c>
      <c r="F57" s="373" t="n">
        <f aca="false">('ИМПОРТ '!F57/ЧН!F59)*1000</f>
        <v>282.856037151703</v>
      </c>
      <c r="G57" s="373" t="n">
        <f aca="false">('ИМПОРТ '!G57/ЧН!G59)*1000</f>
        <v>176.758647493199</v>
      </c>
      <c r="H57" s="373" t="n">
        <f aca="false">('ИМПОРТ '!H57/ЧН!H59)*1000</f>
        <v>246.724890829694</v>
      </c>
      <c r="I57" s="373" t="n">
        <f aca="false">('ИМПОРТ '!I57/ЧН!I59)*1000</f>
        <v>298.007174172977</v>
      </c>
      <c r="J57" s="373" t="n">
        <f aca="false">('ИМПОРТ '!J57/ЧН!J59)*1000</f>
        <v>304.035157810627</v>
      </c>
      <c r="K57" s="373" t="n">
        <f aca="false">('ИМПОРТ '!K57/ЧН!K59)*1000</f>
        <v>318.622346816179</v>
      </c>
      <c r="L57" s="373" t="n">
        <f aca="false">('ИМПОРТ '!L57/ЧН!L59)*1000</f>
        <v>289.169675090253</v>
      </c>
      <c r="M57" s="373" t="n">
        <f aca="false">('ИМПОРТ '!M57/ЧН!M59)*1000</f>
        <v>209.847266881029</v>
      </c>
      <c r="N57" s="373" t="n">
        <f aca="false">('ИМПОРТ '!N57/ЧН!N59)*1000</f>
        <v>191.690197660347</v>
      </c>
      <c r="O57" s="373" t="n">
        <f aca="false">('ИМПОРТ '!O57/ЧН!O59)*1000</f>
        <v>243.03694681283</v>
      </c>
      <c r="P57" s="373" t="n">
        <f aca="false">('ИМПОРТ '!P57/ЧН!P59)*1000</f>
        <v>260.999590331831</v>
      </c>
      <c r="Q57" s="373" t="n">
        <f aca="false">('ИМПОРТ '!Q57/ЧН!Q59)*1000</f>
        <v>279.479768786127</v>
      </c>
      <c r="R57" s="374" t="n">
        <f aca="false">('ИМПОРТ '!R57/ЧН!R59)*1000</f>
        <v>318.204592901879</v>
      </c>
    </row>
    <row r="58" customFormat="false" ht="15.75" hidden="false" customHeight="true" outlineLevel="0" collapsed="false">
      <c r="A58" s="256" t="n">
        <v>57</v>
      </c>
      <c r="B58" s="122" t="s">
        <v>59</v>
      </c>
      <c r="C58" s="382" t="n">
        <f aca="false">('ИМПОРТ '!C58/ЧН!C60)*1000</f>
        <v>51.044776119403</v>
      </c>
      <c r="D58" s="380" t="n">
        <f aca="false">('ИМПОРТ '!D58/ЧН!D60)*1000</f>
        <v>94.8353293413174</v>
      </c>
      <c r="E58" s="380" t="n">
        <f aca="false">('ИМПОРТ '!E58/ЧН!E60)*1000</f>
        <v>168.229954614221</v>
      </c>
      <c r="F58" s="380" t="n">
        <f aca="false">('ИМПОРТ '!F58/ЧН!F60)*1000</f>
        <v>161.814024390244</v>
      </c>
      <c r="G58" s="380" t="n">
        <f aca="false">('ИМПОРТ '!G58/ЧН!G60)*1000</f>
        <v>112.873563218391</v>
      </c>
      <c r="H58" s="380" t="n">
        <f aca="false">('ИМПОРТ '!H58/ЧН!H60)*1000</f>
        <v>228.062015503876</v>
      </c>
      <c r="I58" s="380" t="n">
        <f aca="false">('ИМПОРТ '!I58/ЧН!I60)*1000</f>
        <v>317.316692667707</v>
      </c>
      <c r="J58" s="380" t="n">
        <f aca="false">('ИМПОРТ '!J58/ЧН!J60)*1000</f>
        <v>335.164835164835</v>
      </c>
      <c r="K58" s="380" t="n">
        <f aca="false">('ИМПОРТ '!K58/ЧН!K60)*1000</f>
        <v>485.173501577287</v>
      </c>
      <c r="L58" s="380" t="n">
        <f aca="false">('ИМПОРТ '!L58/ЧН!L60)*1000</f>
        <v>391.045958795563</v>
      </c>
      <c r="M58" s="380" t="n">
        <f aca="false">('ИМПОРТ '!M58/ЧН!M60)*1000</f>
        <v>386.009538950715</v>
      </c>
      <c r="N58" s="380" t="n">
        <f aca="false">('ИМПОРТ '!N58/ЧН!N60)*1000</f>
        <v>349.481245011971</v>
      </c>
      <c r="O58" s="380" t="n">
        <f aca="false">('ИМПОРТ '!O58/ЧН!O60)*1000</f>
        <v>410.906174819567</v>
      </c>
      <c r="P58" s="380" t="n">
        <f aca="false">('ИМПОРТ '!P58/ЧН!P60)*1000</f>
        <v>523.263327948304</v>
      </c>
      <c r="Q58" s="380" t="n">
        <f aca="false">('ИМПОРТ '!Q58/ЧН!Q60)*1000</f>
        <v>593.739837398374</v>
      </c>
      <c r="R58" s="381" t="n">
        <f aca="false">('ИМПОРТ '!R58/ЧН!R60)*1000</f>
        <v>448.029556650246</v>
      </c>
    </row>
    <row r="59" customFormat="false" ht="15.75" hidden="false" customHeight="true" outlineLevel="0" collapsed="false">
      <c r="A59" s="249" t="n">
        <v>58</v>
      </c>
      <c r="B59" s="114" t="s">
        <v>60</v>
      </c>
      <c r="C59" s="369" t="n">
        <f aca="false">('ИМПОРТ '!C59/ЧН!C61)*1000</f>
        <v>164.553014553015</v>
      </c>
      <c r="D59" s="370" t="n">
        <f aca="false">('ИМПОРТ '!D59/ЧН!D61)*1000</f>
        <v>249.591836734694</v>
      </c>
      <c r="E59" s="370" t="n">
        <f aca="false">('ИМПОРТ '!E59/ЧН!E61)*1000</f>
        <v>338.802889576883</v>
      </c>
      <c r="F59" s="370" t="n">
        <f aca="false">('ИМПОРТ '!F59/ЧН!F61)*1000</f>
        <v>390.625</v>
      </c>
      <c r="G59" s="370" t="n">
        <f aca="false">('ИМПОРТ '!G59/ЧН!G61)*1000</f>
        <v>252.570828961175</v>
      </c>
      <c r="H59" s="370" t="n">
        <f aca="false">('ИМПОРТ '!H59/ЧН!H61)*1000</f>
        <v>190.649064906491</v>
      </c>
      <c r="I59" s="370" t="n">
        <f aca="false">('ИМПОРТ '!I59/ЧН!I61)*1000</f>
        <v>169.419642857143</v>
      </c>
      <c r="J59" s="370" t="n">
        <f aca="false">('ИМПОРТ '!J59/ЧН!J61)*1000</f>
        <v>202.93453724605</v>
      </c>
      <c r="K59" s="370" t="n">
        <f aca="false">('ИМПОРТ '!K59/ЧН!K61)*1000</f>
        <v>170.125427594071</v>
      </c>
      <c r="L59" s="370" t="n">
        <f aca="false">('ИМПОРТ '!L59/ЧН!L61)*1000</f>
        <v>51097.7011494253</v>
      </c>
      <c r="M59" s="370" t="n">
        <f aca="false">('ИМПОРТ '!M59/ЧН!M61)*1000</f>
        <v>85.1508120649652</v>
      </c>
      <c r="N59" s="370" t="n">
        <f aca="false">('ИМПОРТ '!N59/ЧН!N61)*1000</f>
        <v>85.3629976580796</v>
      </c>
      <c r="O59" s="370" t="n">
        <f aca="false">('ИМПОРТ '!O59/ЧН!O61)*1000</f>
        <v>85.9338061465721</v>
      </c>
      <c r="P59" s="370" t="n">
        <f aca="false">('ИМПОРТ '!P59/ЧН!P61)*1000</f>
        <v>99.0419161676647</v>
      </c>
      <c r="Q59" s="370" t="n">
        <f aca="false">('ИМПОРТ '!Q59/ЧН!Q61)*1000</f>
        <v>156.227327690447</v>
      </c>
      <c r="R59" s="371" t="n">
        <f aca="false">('ИМПОРТ '!R59/ЧН!R61)*1000</f>
        <v>172.527472527473</v>
      </c>
    </row>
    <row r="60" customFormat="false" ht="15.75" hidden="false" customHeight="true" outlineLevel="0" collapsed="false">
      <c r="A60" s="251" t="n">
        <v>59</v>
      </c>
      <c r="B60" s="116" t="s">
        <v>61</v>
      </c>
      <c r="C60" s="372" t="n">
        <f aca="false">('ИМПОРТ '!C60/ЧН!C62)*1000</f>
        <v>361.432506887052</v>
      </c>
      <c r="D60" s="373" t="n">
        <f aca="false">('ИМПОРТ '!D60/ЧН!D62)*1000</f>
        <v>486.031746031746</v>
      </c>
      <c r="E60" s="373" t="n">
        <f aca="false">('ИМПОРТ '!E60/ЧН!E62)*1000</f>
        <v>670.272727272727</v>
      </c>
      <c r="F60" s="373" t="n">
        <f aca="false">('ИМПОРТ '!F60/ЧН!F62)*1000</f>
        <v>1033.16651501365</v>
      </c>
      <c r="G60" s="373" t="n">
        <f aca="false">('ИМПОРТ '!G60/ЧН!G62)*1000</f>
        <v>646.50739476678</v>
      </c>
      <c r="H60" s="373" t="n">
        <f aca="false">('ИМПОРТ '!H60/ЧН!H62)*1000</f>
        <v>795.857575052362</v>
      </c>
      <c r="I60" s="373" t="n">
        <f aca="false">('ИМПОРТ '!I60/ЧН!I62)*1000</f>
        <v>894.241931739029</v>
      </c>
      <c r="J60" s="373" t="n">
        <f aca="false">('ИМПОРТ '!J60/ЧН!J62)*1000</f>
        <v>929.796107506951</v>
      </c>
      <c r="K60" s="373" t="n">
        <f aca="false">('ИМПОРТ '!K60/ЧН!K62)*1000</f>
        <v>964.036102753992</v>
      </c>
      <c r="L60" s="373" t="n">
        <f aca="false">('ИМПОРТ '!L60/ЧН!L62)*1000</f>
        <v>856.459440721054</v>
      </c>
      <c r="M60" s="373" t="n">
        <f aca="false">('ИМПОРТ '!M60/ЧН!M62)*1000</f>
        <v>706.21247113164</v>
      </c>
      <c r="N60" s="373" t="n">
        <f aca="false">('ИМПОРТ '!N60/ЧН!N62)*1000</f>
        <v>589.281589281589</v>
      </c>
      <c r="O60" s="373" t="n">
        <f aca="false">('ИМПОРТ '!O60/ЧН!O62)*1000</f>
        <v>857.780346820809</v>
      </c>
      <c r="P60" s="373" t="n">
        <f aca="false">('ИМПОРТ '!P60/ЧН!P62)*1000</f>
        <v>1047.05746061168</v>
      </c>
      <c r="Q60" s="373" t="n">
        <f aca="false">('ИМПОРТ '!Q60/ЧН!Q62)*1000</f>
        <v>1100.2551612155</v>
      </c>
      <c r="R60" s="374" t="n">
        <f aca="false">('ИМПОРТ '!R60/ЧН!R62)*1000</f>
        <v>1166.59673659674</v>
      </c>
    </row>
    <row r="61" customFormat="false" ht="15.75" hidden="false" customHeight="true" outlineLevel="0" collapsed="false">
      <c r="A61" s="251" t="n">
        <v>60</v>
      </c>
      <c r="B61" s="116" t="s">
        <v>62</v>
      </c>
      <c r="C61" s="372" t="n">
        <f aca="false">('ИМПОРТ '!C61/ЧН!C63)*1000</f>
        <v>210.443230115361</v>
      </c>
      <c r="D61" s="373" t="n">
        <f aca="false">('ИМПОРТ '!D61/ЧН!D63)*1000</f>
        <v>254.498946734878</v>
      </c>
      <c r="E61" s="373" t="n">
        <f aca="false">('ИМПОРТ '!E61/ЧН!E63)*1000</f>
        <v>343.408071748879</v>
      </c>
      <c r="F61" s="373" t="n">
        <f aca="false">('ИМПОРТ '!F61/ЧН!F63)*1000</f>
        <v>555.483106105513</v>
      </c>
      <c r="G61" s="373" t="n">
        <f aca="false">('ИМПОРТ '!G61/ЧН!G63)*1000</f>
        <v>523.771697558105</v>
      </c>
      <c r="H61" s="373" t="n">
        <f aca="false">('ИМПОРТ '!H61/ЧН!H63)*1000</f>
        <v>633.421439060206</v>
      </c>
      <c r="I61" s="373" t="n">
        <f aca="false">('ИМПОРТ '!I61/ЧН!I63)*1000</f>
        <v>1141.93641618497</v>
      </c>
      <c r="J61" s="373" t="n">
        <f aca="false">('ИМПОРТ '!J61/ЧН!J63)*1000</f>
        <v>690.116775847337</v>
      </c>
      <c r="K61" s="373" t="n">
        <f aca="false">('ИМПОРТ '!K61/ЧН!K63)*1000</f>
        <v>580.428652002256</v>
      </c>
      <c r="L61" s="373" t="n">
        <f aca="false">('ИМПОРТ '!L61/ЧН!L63)*1000</f>
        <v>580.005585032114</v>
      </c>
      <c r="M61" s="373" t="n">
        <f aca="false">('ИМПОРТ '!M61/ЧН!M63)*1000</f>
        <v>549.54356846473</v>
      </c>
      <c r="N61" s="373" t="n">
        <f aca="false">('ИМПОРТ '!N61/ЧН!N63)*1000</f>
        <v>1744.07103825137</v>
      </c>
      <c r="O61" s="373" t="n">
        <f aca="false">('ИМПОРТ '!O61/ЧН!O63)*1000</f>
        <v>2028.22318526544</v>
      </c>
      <c r="P61" s="373" t="n">
        <f aca="false">('ИМПОРТ '!P61/ЧН!P63)*1000</f>
        <v>578.404512489928</v>
      </c>
      <c r="Q61" s="373" t="n">
        <f aca="false">('ИМПОРТ '!Q61/ЧН!Q63)*1000</f>
        <v>689.353207346287</v>
      </c>
      <c r="R61" s="374" t="n">
        <f aca="false">('ИМПОРТ '!R61/ЧН!R63)*1000</f>
        <v>599.761778718899</v>
      </c>
    </row>
    <row r="62" customFormat="false" ht="15.75" hidden="false" customHeight="true" outlineLevel="0" collapsed="false">
      <c r="A62" s="256" t="n">
        <v>61</v>
      </c>
      <c r="B62" s="130" t="s">
        <v>63</v>
      </c>
      <c r="C62" s="382" t="n">
        <f aca="false">('ИМПОРТ '!C62/ЧН!C64)*1000</f>
        <v>439.920386693204</v>
      </c>
      <c r="D62" s="380" t="n">
        <f aca="false">('ИМПОРТ '!D62/ЧН!D64)*1000</f>
        <v>475.729255168508</v>
      </c>
      <c r="E62" s="380" t="n">
        <f aca="false">('ИМПОРТ '!E62/ЧН!E64)*1000</f>
        <v>777.025874324709</v>
      </c>
      <c r="F62" s="380" t="n">
        <f aca="false">('ИМПОРТ '!F62/ЧН!F64)*1000</f>
        <v>1139.56137852464</v>
      </c>
      <c r="G62" s="380" t="n">
        <f aca="false">('ИМПОРТ '!G62/ЧН!G64)*1000</f>
        <v>743.956670467503</v>
      </c>
      <c r="H62" s="380" t="n">
        <f aca="false">('ИМПОРТ '!H62/ЧН!H64)*1000</f>
        <v>836.593785960875</v>
      </c>
      <c r="I62" s="380" t="n">
        <f aca="false">('ИМПОРТ '!I62/ЧН!I64)*1000</f>
        <v>702.701149425287</v>
      </c>
      <c r="J62" s="380" t="n">
        <f aca="false">('ИМПОРТ '!J62/ЧН!J64)*1000</f>
        <v>1096.41319942611</v>
      </c>
      <c r="K62" s="380" t="n">
        <f aca="false">('ИМПОРТ '!K62/ЧН!K64)*1000</f>
        <v>1140</v>
      </c>
      <c r="L62" s="380" t="n">
        <f aca="false">('ИМПОРТ '!L62/ЧН!L64)*1000</f>
        <v>789.279588336192</v>
      </c>
      <c r="M62" s="380" t="n">
        <f aca="false">('ИМПОРТ '!M62/ЧН!M64)*1000</f>
        <v>562.267923450443</v>
      </c>
      <c r="N62" s="380" t="n">
        <f aca="false">('ИМПОРТ '!N62/ЧН!N64)*1000</f>
        <v>524.300399771559</v>
      </c>
      <c r="O62" s="380" t="n">
        <f aca="false">('ИМПОРТ '!O62/ЧН!O64)*1000</f>
        <v>772.172917263098</v>
      </c>
      <c r="P62" s="380" t="n">
        <f aca="false">('ИМПОРТ '!P62/ЧН!P64)*1000</f>
        <v>798.561565017261</v>
      </c>
      <c r="Q62" s="380" t="n">
        <f aca="false">('ИМПОРТ '!Q62/ЧН!Q64)*1000</f>
        <v>869.936526255049</v>
      </c>
      <c r="R62" s="381" t="n">
        <f aca="false">('ИМПОРТ '!R62/ЧН!R64)*1000</f>
        <v>708.103398199245</v>
      </c>
    </row>
    <row r="63" customFormat="false" ht="15.75" hidden="false" customHeight="true" outlineLevel="0" collapsed="false">
      <c r="A63" s="249" t="n">
        <v>62</v>
      </c>
      <c r="B63" s="131" t="s">
        <v>64</v>
      </c>
      <c r="C63" s="369" t="n">
        <f aca="false">('ИМПОРТ '!C63/ЧН!C65)*1000</f>
        <v>506.435643564356</v>
      </c>
      <c r="D63" s="370" t="n">
        <f aca="false">('ИМПОРТ '!D63/ЧН!D65)*1000</f>
        <v>836.274509803922</v>
      </c>
      <c r="E63" s="370" t="n">
        <f aca="false">('ИМПОРТ '!E63/ЧН!E65)*1000</f>
        <v>718.048780487805</v>
      </c>
      <c r="F63" s="370" t="n">
        <f aca="false">('ИМПОРТ '!F63/ЧН!F65)*1000</f>
        <v>232.850241545894</v>
      </c>
      <c r="G63" s="370" t="n">
        <f aca="false">('ИМПОРТ '!G63/ЧН!G65)*1000</f>
        <v>76.0765550239235</v>
      </c>
      <c r="H63" s="370" t="n">
        <f aca="false">('ИМПОРТ '!H63/ЧН!H65)*1000</f>
        <v>144.927536231884</v>
      </c>
      <c r="I63" s="370" t="n">
        <f aca="false">('ИМПОРТ '!I63/ЧН!I65)*1000</f>
        <v>490.430622009569</v>
      </c>
      <c r="J63" s="370" t="n">
        <f aca="false">('ИМПОРТ '!J63/ЧН!J65)*1000</f>
        <v>76.6666666666667</v>
      </c>
      <c r="K63" s="370" t="n">
        <f aca="false">('ИМПОРТ '!K63/ЧН!K65)*1000</f>
        <v>63.5071090047393</v>
      </c>
      <c r="L63" s="370" t="n">
        <f aca="false">('ИМПОРТ '!L63/ЧН!L65)*1000</f>
        <v>195.794392523364</v>
      </c>
      <c r="M63" s="370" t="n">
        <f aca="false">('ИМПОРТ '!M63/ЧН!M65)*1000</f>
        <v>66.046511627907</v>
      </c>
      <c r="N63" s="370" t="n">
        <f aca="false">('ИМПОРТ '!N63/ЧН!N65)*1000</f>
        <v>72.8110599078341</v>
      </c>
      <c r="O63" s="370" t="n">
        <f aca="false">('ИМПОРТ '!O63/ЧН!O65)*1000</f>
        <v>66.0550458715596</v>
      </c>
      <c r="P63" s="370" t="n">
        <f aca="false">('ИМПОРТ '!P63/ЧН!P65)*1000</f>
        <v>71.2328767123288</v>
      </c>
      <c r="Q63" s="370" t="n">
        <f aca="false">('ИМПОРТ '!Q63/ЧН!Q65)*1000</f>
        <v>66.3636363636364</v>
      </c>
      <c r="R63" s="394" t="n">
        <v>70</v>
      </c>
    </row>
    <row r="64" customFormat="false" ht="15.75" hidden="false" customHeight="true" outlineLevel="0" collapsed="false">
      <c r="A64" s="251" t="n">
        <v>63</v>
      </c>
      <c r="B64" s="116" t="s">
        <v>65</v>
      </c>
      <c r="C64" s="372" t="n">
        <f aca="false">('ИМПОРТ '!C64/ЧН!C66)*1000</f>
        <v>43.329886246122</v>
      </c>
      <c r="D64" s="373" t="n">
        <f aca="false">('ИМПОРТ '!D64/ЧН!D66)*1000</f>
        <v>74.4813278008299</v>
      </c>
      <c r="E64" s="373" t="n">
        <f aca="false">('ИМПОРТ '!E64/ЧН!E66)*1000</f>
        <v>195.3125</v>
      </c>
      <c r="F64" s="373" t="n">
        <f aca="false">('ИМПОРТ '!F64/ЧН!F66)*1000</f>
        <v>193.125</v>
      </c>
      <c r="G64" s="373" t="n">
        <f aca="false">('ИМПОРТ '!G64/ЧН!G66)*1000</f>
        <v>117.689906347555</v>
      </c>
      <c r="H64" s="373" t="n">
        <f aca="false">('ИМПОРТ '!H64/ЧН!H66)*1000</f>
        <v>166.152263374486</v>
      </c>
      <c r="I64" s="373" t="n">
        <f aca="false">('ИМПОРТ '!I64/ЧН!I66)*1000</f>
        <v>194.335736354274</v>
      </c>
      <c r="J64" s="373" t="n">
        <f aca="false">('ИМПОРТ '!J64/ЧН!J66)*1000</f>
        <v>260.802469135803</v>
      </c>
      <c r="K64" s="373" t="n">
        <f aca="false">('ИМПОРТ '!K64/ЧН!K66)*1000</f>
        <v>167.76180698152</v>
      </c>
      <c r="L64" s="373" t="n">
        <f aca="false">('ИМПОРТ '!L64/ЧН!L66)*1000</f>
        <v>149.386503067485</v>
      </c>
      <c r="M64" s="373" t="n">
        <f aca="false">('ИМПОРТ '!M64/ЧН!M66)*1000</f>
        <v>114.765784114053</v>
      </c>
      <c r="N64" s="373" t="n">
        <f aca="false">('ИМПОРТ '!N64/ЧН!N66)*1000</f>
        <v>60.0609756097561</v>
      </c>
      <c r="O64" s="373" t="n">
        <f aca="false">('ИМПОРТ '!O64/ЧН!O66)*1000</f>
        <v>84.3654822335025</v>
      </c>
      <c r="P64" s="373" t="n">
        <f aca="false">('ИМПОРТ '!P64/ЧН!P66)*1000</f>
        <v>107.019328585961</v>
      </c>
      <c r="Q64" s="373" t="n">
        <f aca="false">('ИМПОРТ '!Q64/ЧН!Q66)*1000</f>
        <v>97.1602434077079</v>
      </c>
      <c r="R64" s="374" t="n">
        <f aca="false">('ИМПОРТ '!R64/ЧН!R66)*1000</f>
        <v>70.1522842639594</v>
      </c>
    </row>
    <row r="65" customFormat="false" ht="15.75" hidden="false" customHeight="true" outlineLevel="0" collapsed="false">
      <c r="A65" s="251" t="n">
        <v>64</v>
      </c>
      <c r="B65" s="127" t="s">
        <v>66</v>
      </c>
      <c r="C65" s="372" t="n">
        <f aca="false">('ИМПОРТ '!C65/ЧН!C67)*1000</f>
        <v>13.2013201320132</v>
      </c>
      <c r="D65" s="373" t="n">
        <f aca="false">('ИМПОРТ '!D65/ЧН!D67)*1000</f>
        <v>50.8090614886731</v>
      </c>
      <c r="E65" s="373" t="n">
        <f aca="false">('ИМПОРТ '!E65/ЧН!E67)*1000</f>
        <v>64.0776699029126</v>
      </c>
      <c r="F65" s="373" t="n">
        <f aca="false">('ИМПОРТ '!F65/ЧН!F67)*1000</f>
        <v>21.1538461538462</v>
      </c>
      <c r="G65" s="373" t="n">
        <f aca="false">('ИМПОРТ '!G65/ЧН!G67)*1000</f>
        <v>11.1464968152866</v>
      </c>
      <c r="H65" s="373" t="n">
        <f aca="false">('ИМПОРТ '!H65/ЧН!H67)*1000</f>
        <v>20.1298701298701</v>
      </c>
      <c r="I65" s="373" t="n">
        <f aca="false">('ИМПОРТ '!I65/ЧН!I67)*1000</f>
        <v>15.210355987055</v>
      </c>
      <c r="J65" s="373" t="n">
        <f aca="false">('ИМПОРТ '!J65/ЧН!J67)*1000</f>
        <v>35.8064516129032</v>
      </c>
      <c r="K65" s="373" t="n">
        <f aca="false">('ИМПОРТ '!K65/ЧН!K67)*1000</f>
        <v>48.7179487179487</v>
      </c>
      <c r="L65" s="373" t="n">
        <f aca="false">('ИМПОРТ '!L65/ЧН!L67)*1000</f>
        <v>33.7579617834395</v>
      </c>
      <c r="M65" s="373" t="n">
        <f aca="false">('ИМПОРТ '!M65/ЧН!M67)*1000</f>
        <v>8.86075949367089</v>
      </c>
      <c r="N65" s="373" t="n">
        <f aca="false">('ИМПОРТ '!N65/ЧН!N67)*1000</f>
        <v>12.5786163522013</v>
      </c>
      <c r="O65" s="373" t="n">
        <f aca="false">('ИМПОРТ '!O65/ЧН!O67)*1000</f>
        <v>32.9192546583851</v>
      </c>
      <c r="P65" s="373" t="n">
        <f aca="false">('ИМПОРТ '!P65/ЧН!P67)*1000</f>
        <v>40.4320987654321</v>
      </c>
      <c r="Q65" s="373" t="n">
        <f aca="false">('ИМПОРТ '!Q65/ЧН!Q67)*1000</f>
        <v>51.0703363914373</v>
      </c>
      <c r="R65" s="374" t="n">
        <f aca="false">('ИМПОРТ '!R65/ЧН!R67)*1000</f>
        <v>27.8787878787879</v>
      </c>
    </row>
    <row r="66" customFormat="false" ht="15.75" hidden="false" customHeight="true" outlineLevel="0" collapsed="false">
      <c r="A66" s="251" t="n">
        <v>65</v>
      </c>
      <c r="B66" s="116" t="s">
        <v>67</v>
      </c>
      <c r="C66" s="372" t="n">
        <f aca="false">('ИМПОРТ '!C66/ЧН!C68)*1000</f>
        <v>607.49063670412</v>
      </c>
      <c r="D66" s="373" t="n">
        <f aca="false">('ИМПОРТ '!D66/ЧН!D68)*1000</f>
        <v>975.46468401487</v>
      </c>
      <c r="E66" s="373" t="n">
        <f aca="false">('ИМПОРТ '!E66/ЧН!E68)*1000</f>
        <v>1179.51582867784</v>
      </c>
      <c r="F66" s="373" t="n">
        <f aca="false">('ИМПОРТ '!F66/ЧН!F68)*1000</f>
        <v>1511.91806331471</v>
      </c>
      <c r="G66" s="373" t="n">
        <f aca="false">('ИМПОРТ '!G66/ЧН!G68)*1000</f>
        <v>808.364312267658</v>
      </c>
      <c r="H66" s="373" t="n">
        <f aca="false">('ИМПОРТ '!H66/ЧН!H68)*1000</f>
        <v>1153.38345864662</v>
      </c>
      <c r="I66" s="373" t="n">
        <f aca="false">('ИМПОРТ '!I66/ЧН!I68)*1000</f>
        <v>1299.06015037594</v>
      </c>
      <c r="J66" s="373" t="n">
        <f aca="false">('ИМПОРТ '!J66/ЧН!J68)*1000</f>
        <v>1309.56848030019</v>
      </c>
      <c r="K66" s="373" t="n">
        <f aca="false">('ИМПОРТ '!K66/ЧН!K68)*1000</f>
        <v>1073.78277153558</v>
      </c>
      <c r="L66" s="373" t="n">
        <f aca="false">('ИМПОРТ '!L66/ЧН!L68)*1000</f>
        <v>613.619402985075</v>
      </c>
      <c r="M66" s="373" t="n">
        <f aca="false">('ИМПОРТ '!M66/ЧН!M68)*1000</f>
        <v>551.024208566108</v>
      </c>
      <c r="N66" s="373" t="n">
        <f aca="false">('ИМПОРТ '!N66/ЧН!N68)*1000</f>
        <v>465.36312849162</v>
      </c>
      <c r="O66" s="373" t="n">
        <f aca="false">('ИМПОРТ '!O66/ЧН!O68)*1000</f>
        <v>556.691449814127</v>
      </c>
      <c r="P66" s="373" t="n">
        <f aca="false">('ИМПОРТ '!P66/ЧН!P68)*1000</f>
        <v>687.895716945996</v>
      </c>
      <c r="Q66" s="373" t="n">
        <f aca="false">('ИМПОРТ '!Q66/ЧН!Q68)*1000</f>
        <v>615.355805243446</v>
      </c>
      <c r="R66" s="374" t="n">
        <f aca="false">('ИМПОРТ '!R66/ЧН!R68)*1000</f>
        <v>580.263157894737</v>
      </c>
    </row>
    <row r="67" customFormat="false" ht="15.75" hidden="false" customHeight="true" outlineLevel="0" collapsed="false">
      <c r="A67" s="251" t="n">
        <v>66</v>
      </c>
      <c r="B67" s="116" t="s">
        <v>68</v>
      </c>
      <c r="C67" s="372" t="n">
        <f aca="false">('ИМПОРТ '!C67/ЧН!C69)*1000</f>
        <v>82.5409508589692</v>
      </c>
      <c r="D67" s="373" t="n">
        <f aca="false">('ИМПОРТ '!D67/ЧН!D69)*1000</f>
        <v>121.195438458514</v>
      </c>
      <c r="E67" s="373" t="n">
        <f aca="false">('ИМПОРТ '!E67/ЧН!E69)*1000</f>
        <v>133.650416171225</v>
      </c>
      <c r="F67" s="373" t="n">
        <f aca="false">('ИМПОРТ '!F67/ЧН!F69)*1000</f>
        <v>264.51355661882</v>
      </c>
      <c r="G67" s="373" t="n">
        <f aca="false">('ИМПОРТ '!G67/ЧН!G69)*1000</f>
        <v>137.404885863036</v>
      </c>
      <c r="H67" s="373" t="n">
        <f aca="false">('ИМПОРТ '!H67/ЧН!H69)*1000</f>
        <v>176.706661150186</v>
      </c>
      <c r="I67" s="373" t="n">
        <f aca="false">('ИМПОРТ '!I67/ЧН!I69)*1000</f>
        <v>173.784794349813</v>
      </c>
      <c r="J67" s="373" t="n">
        <f aca="false">('ИМПОРТ '!J67/ЧН!J69)*1000</f>
        <v>232.180075031263</v>
      </c>
      <c r="K67" s="373" t="n">
        <f aca="false">('ИМПОРТ '!K67/ЧН!K69)*1000</f>
        <v>208.908406524467</v>
      </c>
      <c r="L67" s="373" t="n">
        <f aca="false">('ИМПОРТ '!L67/ЧН!L69)*1000</f>
        <v>181.383647798742</v>
      </c>
      <c r="M67" s="373" t="n">
        <f aca="false">('ИМПОРТ '!M67/ЧН!M69)*1000</f>
        <v>107.572570466975</v>
      </c>
      <c r="N67" s="373" t="n">
        <f aca="false">('ИМПОРТ '!N67/ЧН!N69)*1000</f>
        <v>127.514792899408</v>
      </c>
      <c r="O67" s="373" t="n">
        <f aca="false">('ИМПОРТ '!O67/ЧН!O69)*1000</f>
        <v>207.489361702128</v>
      </c>
      <c r="P67" s="373" t="n">
        <f aca="false">('ИМПОРТ '!P67/ЧН!P69)*1000</f>
        <v>218.816973853408</v>
      </c>
      <c r="Q67" s="373" t="n">
        <f aca="false">('ИМПОРТ '!Q67/ЧН!Q69)*1000</f>
        <v>227.017695295641</v>
      </c>
      <c r="R67" s="374" t="n">
        <f aca="false">('ИМПОРТ '!R67/ЧН!R69)*1000</f>
        <v>203.789198606272</v>
      </c>
    </row>
    <row r="68" customFormat="false" ht="15.75" hidden="false" customHeight="true" outlineLevel="0" collapsed="false">
      <c r="A68" s="251" t="n">
        <v>67</v>
      </c>
      <c r="B68" s="116" t="s">
        <v>69</v>
      </c>
      <c r="C68" s="372" t="n">
        <f aca="false">('ИМПОРТ '!C68/ЧН!C70)*1000</f>
        <v>187.989323843416</v>
      </c>
      <c r="D68" s="373" t="n">
        <f aca="false">('ИМПОРТ '!D68/ЧН!D70)*1000</f>
        <v>210.63829787234</v>
      </c>
      <c r="E68" s="373" t="n">
        <f aca="false">('ИМПОРТ '!E68/ЧН!E70)*1000</f>
        <v>325.490196078431</v>
      </c>
      <c r="F68" s="373" t="n">
        <f aca="false">('ИМПОРТ '!F68/ЧН!F70)*1000</f>
        <v>430.920464700626</v>
      </c>
      <c r="G68" s="373" t="n">
        <f aca="false">('ИМПОРТ '!G68/ЧН!G70)*1000</f>
        <v>251.924798567592</v>
      </c>
      <c r="H68" s="373" t="n">
        <f aca="false">('ИМПОРТ '!H68/ЧН!H70)*1000</f>
        <v>343.309222423147</v>
      </c>
      <c r="I68" s="373" t="n">
        <f aca="false">('ИМПОРТ '!I68/ЧН!I70)*1000</f>
        <v>493.272727272727</v>
      </c>
      <c r="J68" s="373" t="n">
        <f aca="false">('ИМПОРТ '!J68/ЧН!J70)*1000</f>
        <v>473.7899543379</v>
      </c>
      <c r="K68" s="373" t="n">
        <f aca="false">('ИМПОРТ '!K68/ЧН!K70)*1000</f>
        <v>489.724770642202</v>
      </c>
      <c r="L68" s="373" t="n">
        <f aca="false">('ИМПОРТ '!L68/ЧН!L70)*1000</f>
        <v>507.175712971481</v>
      </c>
      <c r="M68" s="373" t="n">
        <f aca="false">('ИМПОРТ '!M68/ЧН!M70)*1000</f>
        <v>428.901200369344</v>
      </c>
      <c r="N68" s="373" t="n">
        <f aca="false">('ИМПОРТ '!N68/ЧН!N70)*1000</f>
        <v>382.020389249305</v>
      </c>
      <c r="O68" s="373" t="n">
        <f aca="false">('ИМПОРТ '!O68/ЧН!O70)*1000</f>
        <v>549.487418452936</v>
      </c>
      <c r="P68" s="373" t="n">
        <f aca="false">('ИМПОРТ '!P68/ЧН!P70)*1000</f>
        <v>514.54033771107</v>
      </c>
      <c r="Q68" s="373" t="n">
        <f aca="false">('ИМПОРТ '!Q68/ЧН!Q70)*1000</f>
        <v>356.509433962264</v>
      </c>
      <c r="R68" s="374" t="n">
        <f aca="false">('ИМПОРТ '!R68/ЧН!R70)*1000</f>
        <v>422.886989553656</v>
      </c>
    </row>
    <row r="69" customFormat="false" ht="15.75" hidden="false" customHeight="true" outlineLevel="0" collapsed="false">
      <c r="A69" s="251" t="n">
        <v>68</v>
      </c>
      <c r="B69" s="116" t="s">
        <v>70</v>
      </c>
      <c r="C69" s="372" t="n">
        <f aca="false">('ИМПОРТ '!C69/ЧН!C71)*1000</f>
        <v>225.060996863019</v>
      </c>
      <c r="D69" s="373" t="n">
        <f aca="false">('ИМПОРТ '!D69/ЧН!D71)*1000</f>
        <v>364.624913971094</v>
      </c>
      <c r="E69" s="373" t="n">
        <f aca="false">('ИМПОРТ '!E69/ЧН!E71)*1000</f>
        <v>435.383552176918</v>
      </c>
      <c r="F69" s="373" t="n">
        <f aca="false">('ИМПОРТ '!F69/ЧН!F71)*1000</f>
        <v>705.778546712803</v>
      </c>
      <c r="G69" s="373" t="n">
        <f aca="false">('ИМПОРТ '!G69/ЧН!G71)*1000</f>
        <v>453.494809688581</v>
      </c>
      <c r="H69" s="373" t="n">
        <f aca="false">('ИМПОРТ '!H69/ЧН!H71)*1000</f>
        <v>437.504418522446</v>
      </c>
      <c r="I69" s="373" t="n">
        <f aca="false">('ИМПОРТ '!I69/ЧН!I71)*1000</f>
        <v>692.424242424242</v>
      </c>
      <c r="J69" s="373" t="n">
        <f aca="false">('ИМПОРТ '!J69/ЧН!J71)*1000</f>
        <v>688.09272918862</v>
      </c>
      <c r="K69" s="373" t="n">
        <f aca="false">('ИМПОРТ '!K69/ЧН!K71)*1000</f>
        <v>735.821941815633</v>
      </c>
      <c r="L69" s="373" t="n">
        <f aca="false">('ИМПОРТ '!L69/ЧН!L71)*1000</f>
        <v>517.453655124169</v>
      </c>
      <c r="M69" s="373" t="n">
        <f aca="false">('ИМПОРТ '!M69/ЧН!M71)*1000</f>
        <v>518.981158408932</v>
      </c>
      <c r="N69" s="373" t="n">
        <f aca="false">('ИМПОРТ '!N69/ЧН!N71)*1000</f>
        <v>430.226086956522</v>
      </c>
      <c r="O69" s="373" t="n">
        <f aca="false">('ИМПОРТ '!O69/ЧН!O71)*1000</f>
        <v>452.433936022253</v>
      </c>
      <c r="P69" s="373" t="n">
        <f aca="false">('ИМПОРТ '!P69/ЧН!P71)*1000</f>
        <v>730.654140570633</v>
      </c>
      <c r="Q69" s="373" t="n">
        <f aca="false">('ИМПОРТ '!Q69/ЧН!Q71)*1000</f>
        <v>865.875785066295</v>
      </c>
      <c r="R69" s="374" t="n">
        <f aca="false">('ИМПОРТ '!R69/ЧН!R71)*1000</f>
        <v>879.096638655462</v>
      </c>
    </row>
    <row r="70" customFormat="false" ht="15.75" hidden="false" customHeight="true" outlineLevel="0" collapsed="false">
      <c r="A70" s="251" t="n">
        <v>69</v>
      </c>
      <c r="B70" s="116" t="s">
        <v>71</v>
      </c>
      <c r="C70" s="372" t="n">
        <f aca="false">('ИМПОРТ '!C70/ЧН!C72)*1000</f>
        <v>335.553772070626</v>
      </c>
      <c r="D70" s="373" t="n">
        <f aca="false">('ИМПОРТ '!D70/ЧН!D72)*1000</f>
        <v>417.649386624456</v>
      </c>
      <c r="E70" s="373" t="n">
        <f aca="false">('ИМПОРТ '!E70/ЧН!E72)*1000</f>
        <v>566.348448687351</v>
      </c>
      <c r="F70" s="373" t="n">
        <f aca="false">('ИМПОРТ '!F70/ЧН!F72)*1000</f>
        <v>711.722488038278</v>
      </c>
      <c r="G70" s="373" t="n">
        <f aca="false">('ИМПОРТ '!G70/ЧН!G72)*1000</f>
        <v>462.155688622755</v>
      </c>
      <c r="H70" s="373" t="n">
        <f aca="false">('ИМПОРТ '!H70/ЧН!H72)*1000</f>
        <v>491.021416803954</v>
      </c>
      <c r="I70" s="373" t="n">
        <f aca="false">('ИМПОРТ '!I70/ЧН!I72)*1000</f>
        <v>601.815181518152</v>
      </c>
      <c r="J70" s="373" t="n">
        <f aca="false">('ИМПОРТ '!J70/ЧН!J72)*1000</f>
        <v>651.114781172585</v>
      </c>
      <c r="K70" s="373" t="n">
        <f aca="false">('ИМПОРТ '!K70/ЧН!K72)*1000</f>
        <v>485.60794044665</v>
      </c>
      <c r="L70" s="373" t="n">
        <f aca="false">('ИМПОРТ '!L70/ЧН!L72)*1000</f>
        <v>643.105590062112</v>
      </c>
      <c r="M70" s="373" t="n">
        <f aca="false">('ИМПОРТ '!M70/ЧН!M72)*1000</f>
        <v>575.30045586407</v>
      </c>
      <c r="N70" s="373" t="n">
        <f aca="false">('ИМПОРТ '!N70/ЧН!N72)*1000</f>
        <v>421.585720215857</v>
      </c>
      <c r="O70" s="373" t="n">
        <f aca="false">('ИМПОРТ '!O70/ЧН!O72)*1000</f>
        <v>522.83693843594</v>
      </c>
      <c r="P70" s="373" t="n">
        <f aca="false">('ИМПОРТ '!P70/ЧН!P72)*1000</f>
        <v>737.864887406172</v>
      </c>
      <c r="Q70" s="373" t="n">
        <f aca="false">('ИМПОРТ '!Q70/ЧН!Q72)*1000</f>
        <v>688.373065662903</v>
      </c>
      <c r="R70" s="374" t="n">
        <f aca="false">('ИМПОРТ '!R70/ЧН!R72)*1000</f>
        <v>652.042105263158</v>
      </c>
    </row>
    <row r="71" customFormat="false" ht="15.75" hidden="false" customHeight="true" outlineLevel="0" collapsed="false">
      <c r="A71" s="251" t="n">
        <v>70</v>
      </c>
      <c r="B71" s="116" t="s">
        <v>72</v>
      </c>
      <c r="C71" s="372" t="n">
        <f aca="false">('ИМПОРТ '!C71/ЧН!C73)*1000</f>
        <v>248.859586600143</v>
      </c>
      <c r="D71" s="373" t="n">
        <f aca="false">('ИМПОРТ '!D71/ЧН!D73)*1000</f>
        <v>270.623458964424</v>
      </c>
      <c r="E71" s="373" t="n">
        <f aca="false">('ИМПОРТ '!E71/ЧН!E73)*1000</f>
        <v>236.341118188252</v>
      </c>
      <c r="F71" s="373" t="n">
        <f aca="false">('ИМПОРТ '!F71/ЧН!F73)*1000</f>
        <v>353.453772582359</v>
      </c>
      <c r="G71" s="373" t="n">
        <f aca="false">('ИМПОРТ '!G71/ЧН!G73)*1000</f>
        <v>201.842664776754</v>
      </c>
      <c r="H71" s="373" t="n">
        <f aca="false">('ИМПОРТ '!H71/ЧН!H73)*1000</f>
        <v>237.196667873959</v>
      </c>
      <c r="I71" s="373" t="n">
        <f aca="false">('ИМПОРТ '!I71/ЧН!I73)*1000</f>
        <v>310.941475826972</v>
      </c>
      <c r="J71" s="373" t="n">
        <f aca="false">('ИМПОРТ '!J71/ЧН!J73)*1000</f>
        <v>681.983953318745</v>
      </c>
      <c r="K71" s="373" t="n">
        <f aca="false">('ИМПОРТ '!K71/ЧН!K73)*1000</f>
        <v>375.822970007315</v>
      </c>
      <c r="L71" s="373" t="n">
        <f aca="false">('ИМПОРТ '!L71/ЧН!L73)*1000</f>
        <v>255.302752293578</v>
      </c>
      <c r="M71" s="373" t="n">
        <f aca="false">('ИМПОРТ '!M71/ЧН!M73)*1000</f>
        <v>234.878587196468</v>
      </c>
      <c r="N71" s="373" t="n">
        <f aca="false">('ИМПОРТ '!N71/ЧН!N73)*1000</f>
        <v>185.012919896641</v>
      </c>
      <c r="O71" s="373" t="n">
        <f aca="false">('ИМПОРТ '!O71/ЧН!O73)*1000</f>
        <v>239.777365491651</v>
      </c>
      <c r="P71" s="373" t="n">
        <f aca="false">('ИМПОРТ '!P71/ЧН!P73)*1000</f>
        <v>333.844427823485</v>
      </c>
      <c r="Q71" s="373" t="n">
        <f aca="false">('ИМПОРТ '!Q71/ЧН!Q73)*1000</f>
        <v>325.395033860045</v>
      </c>
      <c r="R71" s="374" t="n">
        <f aca="false">('ИМПОРТ '!R71/ЧН!R73)*1000</f>
        <v>300.189897455374</v>
      </c>
    </row>
    <row r="72" customFormat="false" ht="15.75" hidden="false" customHeight="true" outlineLevel="0" collapsed="false">
      <c r="A72" s="251" t="n">
        <v>71</v>
      </c>
      <c r="B72" s="116" t="s">
        <v>73</v>
      </c>
      <c r="C72" s="372" t="n">
        <f aca="false">('ИМПОРТ '!C72/ЧН!C74)*1000</f>
        <v>228.549905838041</v>
      </c>
      <c r="D72" s="373" t="n">
        <f aca="false">('ИМПОРТ '!D72/ЧН!D74)*1000</f>
        <v>255.77358490566</v>
      </c>
      <c r="E72" s="373" t="n">
        <f aca="false">('ИМПОРТ '!E72/ЧН!E74)*1000</f>
        <v>549.337372207497</v>
      </c>
      <c r="F72" s="373" t="n">
        <f aca="false">('ИМПОРТ '!F72/ЧН!F74)*1000</f>
        <v>697.496206373293</v>
      </c>
      <c r="G72" s="373" t="n">
        <f aca="false">('ИМПОРТ '!G72/ЧН!G74)*1000</f>
        <v>395.151515151515</v>
      </c>
      <c r="H72" s="373" t="n">
        <f aca="false">('ИМПОРТ '!H72/ЧН!H74)*1000</f>
        <v>776.856714178545</v>
      </c>
      <c r="I72" s="373" t="n">
        <f aca="false">('ИМПОРТ '!I72/ЧН!I74)*1000</f>
        <v>853.442500930406</v>
      </c>
      <c r="J72" s="373" t="n">
        <f aca="false">('ИМПОРТ '!J72/ЧН!J74)*1000</f>
        <v>843.542435424354</v>
      </c>
      <c r="K72" s="373" t="n">
        <f aca="false">('ИМПОРТ '!K72/ЧН!K74)*1000</f>
        <v>791.724642987917</v>
      </c>
      <c r="L72" s="373" t="n">
        <f aca="false">('ИМПОРТ '!L72/ЧН!L74)*1000</f>
        <v>704.368401892974</v>
      </c>
      <c r="M72" s="373" t="n">
        <f aca="false">('ИМПОРТ '!M72/ЧН!M74)*1000</f>
        <v>455.032585083273</v>
      </c>
      <c r="N72" s="373" t="n">
        <f aca="false">('ИМПОРТ '!N72/ЧН!N74)*1000</f>
        <v>495.611510791367</v>
      </c>
      <c r="O72" s="373" t="n">
        <f aca="false">('ИМПОРТ '!O72/ЧН!O74)*1000</f>
        <v>783.148081749731</v>
      </c>
      <c r="P72" s="373" t="n">
        <f aca="false">('ИМПОРТ '!P72/ЧН!P74)*1000</f>
        <v>967.919799498747</v>
      </c>
      <c r="Q72" s="373" t="n">
        <f aca="false">('ИМПОРТ '!Q72/ЧН!Q74)*1000</f>
        <v>1042.38741958542</v>
      </c>
      <c r="R72" s="374" t="n">
        <f aca="false">('ИМПОРТ '!R72/ЧН!R74)*1000</f>
        <v>976.130653266332</v>
      </c>
    </row>
    <row r="73" customFormat="false" ht="15.75" hidden="false" customHeight="true" outlineLevel="0" collapsed="false">
      <c r="A73" s="251" t="n">
        <v>72</v>
      </c>
      <c r="B73" s="116" t="s">
        <v>74</v>
      </c>
      <c r="C73" s="372" t="n">
        <f aca="false">('ИМПОРТ '!C73/ЧН!C75)*1000</f>
        <v>143.75</v>
      </c>
      <c r="D73" s="373" t="n">
        <f aca="false">('ИМПОРТ '!D73/ЧН!D75)*1000</f>
        <v>177.788697788698</v>
      </c>
      <c r="E73" s="373" t="n">
        <f aca="false">('ИМПОРТ '!E73/ЧН!E75)*1000</f>
        <v>261.500493583416</v>
      </c>
      <c r="F73" s="373" t="n">
        <f aca="false">('ИМПОРТ '!F73/ЧН!F75)*1000</f>
        <v>358.870168483647</v>
      </c>
      <c r="G73" s="373" t="n">
        <f aca="false">('ИМПОРТ '!G73/ЧН!G75)*1000</f>
        <v>193.445878848064</v>
      </c>
      <c r="H73" s="373" t="n">
        <f aca="false">('ИМПОРТ '!H73/ЧН!H75)*1000</f>
        <v>214.618108244815</v>
      </c>
      <c r="I73" s="373" t="n">
        <f aca="false">('ИМПОРТ '!I73/ЧН!I75)*1000</f>
        <v>199.949367088608</v>
      </c>
      <c r="J73" s="373" t="n">
        <f aca="false">('ИМПОРТ '!J73/ЧН!J75)*1000</f>
        <v>261.904761904762</v>
      </c>
      <c r="K73" s="373" t="n">
        <f aca="false">('ИМПОРТ '!K73/ЧН!K75)*1000</f>
        <v>264.893617021277</v>
      </c>
      <c r="L73" s="373" t="n">
        <f aca="false">('ИМПОРТ '!L73/ЧН!L75)*1000</f>
        <v>216.632962588473</v>
      </c>
      <c r="M73" s="373" t="n">
        <f aca="false">('ИМПОРТ '!M73/ЧН!M75)*1000</f>
        <v>186.80485338726</v>
      </c>
      <c r="N73" s="373" t="n">
        <f aca="false">('ИМПОРТ '!N73/ЧН!N75)*1000</f>
        <v>136.746071971617</v>
      </c>
      <c r="O73" s="373" t="n">
        <f aca="false">('ИМПОРТ '!O73/ЧН!O75)*1000</f>
        <v>184.84693877551</v>
      </c>
      <c r="P73" s="373" t="n">
        <f aca="false">('ИМПОРТ '!P73/ЧН!P75)*1000</f>
        <v>204.218106995885</v>
      </c>
      <c r="Q73" s="373" t="n">
        <f aca="false">('ИМПОРТ '!Q73/ЧН!Q75)*1000</f>
        <v>245.822522055008</v>
      </c>
      <c r="R73" s="374" t="n">
        <f aca="false">('ИМПОРТ '!R73/ЧН!R75)*1000</f>
        <v>237.02731092437</v>
      </c>
    </row>
    <row r="74" customFormat="false" ht="15.75" hidden="false" customHeight="true" outlineLevel="0" collapsed="false">
      <c r="A74" s="256" t="n">
        <v>73</v>
      </c>
      <c r="B74" s="122" t="s">
        <v>75</v>
      </c>
      <c r="C74" s="382" t="n">
        <f aca="false">('ИМПОРТ '!C74/ЧН!C76)*1000</f>
        <v>53.515625</v>
      </c>
      <c r="D74" s="380" t="n">
        <f aca="false">('ИМПОРТ '!D74/ЧН!D76)*1000</f>
        <v>123.597678916828</v>
      </c>
      <c r="E74" s="380" t="n">
        <f aca="false">('ИМПОРТ '!E74/ЧН!E76)*1000</f>
        <v>139.787028073572</v>
      </c>
      <c r="F74" s="380" t="n">
        <f aca="false">('ИМПОРТ '!F74/ЧН!F76)*1000</f>
        <v>191.594202898551</v>
      </c>
      <c r="G74" s="380" t="n">
        <f aca="false">('ИМПОРТ '!G74/ЧН!G76)*1000</f>
        <v>155.587668593449</v>
      </c>
      <c r="H74" s="380" t="n">
        <f aca="false">('ИМПОРТ '!H74/ЧН!H76)*1000</f>
        <v>156.816015252622</v>
      </c>
      <c r="I74" s="380" t="n">
        <f aca="false">('ИМПОРТ '!I74/ЧН!I76)*1000</f>
        <v>117.485822306238</v>
      </c>
      <c r="J74" s="380" t="n">
        <f aca="false">('ИМПОРТ '!J74/ЧН!J76)*1000</f>
        <v>220.112781954887</v>
      </c>
      <c r="K74" s="380" t="n">
        <f aca="false">('ИМПОРТ '!K74/ЧН!K76)*1000</f>
        <v>368.691588785047</v>
      </c>
      <c r="L74" s="380" t="n">
        <f aca="false">('ИМПОРТ '!L74/ЧН!L76)*1000</f>
        <v>437.337057728119</v>
      </c>
      <c r="M74" s="380" t="n">
        <f aca="false">('ИМПОРТ '!M74/ЧН!M76)*1000</f>
        <v>528.319405756732</v>
      </c>
      <c r="N74" s="380" t="n">
        <f aca="false">('ИМПОРТ '!N74/ЧН!N76)*1000</f>
        <v>239.295644114921</v>
      </c>
      <c r="O74" s="380" t="n">
        <f aca="false">('ИМПОРТ '!O74/ЧН!O76)*1000</f>
        <v>296.382189239332</v>
      </c>
      <c r="P74" s="380" t="n">
        <f aca="false">('ИМПОРТ '!P74/ЧН!P76)*1000</f>
        <v>302.228412256267</v>
      </c>
      <c r="Q74" s="380" t="n">
        <f aca="false">('ИМПОРТ '!Q74/ЧН!Q76)*1000</f>
        <v>358.796296296296</v>
      </c>
      <c r="R74" s="381" t="n">
        <f aca="false">('ИМПОРТ '!R74/ЧН!R76)*1000</f>
        <v>315.794392523364</v>
      </c>
    </row>
    <row r="75" customFormat="false" ht="15.75" hidden="false" customHeight="true" outlineLevel="0" collapsed="false">
      <c r="A75" s="249" t="n">
        <v>74</v>
      </c>
      <c r="B75" s="131" t="s">
        <v>76</v>
      </c>
      <c r="C75" s="369" t="n">
        <f aca="false">('ИМПОРТ '!C75/ЧН!C77)*1000</f>
        <v>73.5849056603774</v>
      </c>
      <c r="D75" s="370" t="n">
        <f aca="false">('ИМПОРТ '!D75/ЧН!D77)*1000</f>
        <v>91.0526315789474</v>
      </c>
      <c r="E75" s="370" t="n">
        <f aca="false">('ИМПОРТ '!E75/ЧН!E77)*1000</f>
        <v>67.8947368421053</v>
      </c>
      <c r="F75" s="370" t="n">
        <f aca="false">('ИМПОРТ '!F75/ЧН!F77)*1000</f>
        <v>107.991587802313</v>
      </c>
      <c r="G75" s="370" t="n">
        <f aca="false">('ИМПОРТ '!G75/ЧН!G77)*1000</f>
        <v>92.8421052631579</v>
      </c>
      <c r="H75" s="370" t="n">
        <f aca="false">('ИМПОРТ '!H75/ЧН!H77)*1000</f>
        <v>94.6764091858038</v>
      </c>
      <c r="I75" s="370" t="n">
        <f aca="false">('ИМПОРТ '!I75/ЧН!I77)*1000</f>
        <v>196.966527196653</v>
      </c>
      <c r="J75" s="370" t="n">
        <f aca="false">('ИМПОРТ '!J75/ЧН!J77)*1000</f>
        <v>138.493723849372</v>
      </c>
      <c r="K75" s="370" t="n">
        <f aca="false">('ИМПОРТ '!K75/ЧН!K77)*1000</f>
        <v>186.178010471204</v>
      </c>
      <c r="L75" s="370" t="n">
        <f aca="false">('ИМПОРТ '!L75/ЧН!L77)*1000</f>
        <v>78.4743991640543</v>
      </c>
      <c r="M75" s="370" t="n">
        <f aca="false">('ИМПОРТ '!M75/ЧН!M77)*1000</f>
        <v>194.791666666667</v>
      </c>
      <c r="N75" s="370" t="n">
        <f aca="false">('ИМПОРТ '!N75/ЧН!N77)*1000</f>
        <v>102.284527518172</v>
      </c>
      <c r="O75" s="370" t="n">
        <f aca="false">('ИМПОРТ '!O75/ЧН!O77)*1000</f>
        <v>153.734439834025</v>
      </c>
      <c r="P75" s="370" t="n">
        <f aca="false">('ИМПОРТ '!P75/ЧН!P77)*1000</f>
        <v>280.972078593588</v>
      </c>
      <c r="Q75" s="370" t="n">
        <f aca="false">('ИМПОРТ '!Q75/ЧН!Q77)*1000</f>
        <v>289.300411522634</v>
      </c>
      <c r="R75" s="371" t="n">
        <f aca="false">('ИМПОРТ '!R75/ЧН!R77)*1000</f>
        <v>99.0835030549898</v>
      </c>
    </row>
    <row r="76" customFormat="false" ht="15.75" hidden="false" customHeight="true" outlineLevel="0" collapsed="false">
      <c r="A76" s="251" t="n">
        <v>75</v>
      </c>
      <c r="B76" s="127" t="s">
        <v>77</v>
      </c>
      <c r="C76" s="372" t="n">
        <f aca="false">('ИМПОРТ '!C76/ЧН!C78)*1000</f>
        <v>120.474777448071</v>
      </c>
      <c r="D76" s="373" t="n">
        <f aca="false">('ИМПОРТ '!D76/ЧН!D78)*1000</f>
        <v>163.896848137536</v>
      </c>
      <c r="E76" s="373" t="n">
        <f aca="false">('ИМПОРТ '!E76/ЧН!E78)*1000</f>
        <v>231.988472622478</v>
      </c>
      <c r="F76" s="373" t="n">
        <f aca="false">('ИМПОРТ '!F76/ЧН!F78)*1000</f>
        <v>340.173410404624</v>
      </c>
      <c r="G76" s="373" t="n">
        <f aca="false">('ИМПОРТ '!G76/ЧН!G78)*1000</f>
        <v>194.476744186047</v>
      </c>
      <c r="H76" s="373" t="n">
        <f aca="false">('ИМПОРТ '!H76/ЧН!H78)*1000</f>
        <v>209.316770186335</v>
      </c>
      <c r="I76" s="373" t="n">
        <f aca="false">('ИМПОРТ '!I76/ЧН!I78)*1000</f>
        <v>334.6875</v>
      </c>
      <c r="J76" s="373" t="n">
        <f aca="false">('ИМПОРТ '!J76/ЧН!J78)*1000</f>
        <v>316.5625</v>
      </c>
      <c r="K76" s="373" t="n">
        <f aca="false">('ИМПОРТ '!K76/ЧН!K78)*1000</f>
        <v>295</v>
      </c>
      <c r="L76" s="373" t="n">
        <f aca="false">('ИМПОРТ '!L76/ЧН!L78)*1000</f>
        <v>274.763406940063</v>
      </c>
      <c r="M76" s="373" t="n">
        <f aca="false">('ИМПОРТ '!M76/ЧН!M78)*1000</f>
        <v>200.632911392405</v>
      </c>
      <c r="N76" s="373" t="n">
        <f aca="false">('ИМПОРТ '!N76/ЧН!N78)*1000</f>
        <v>280</v>
      </c>
      <c r="O76" s="373" t="n">
        <f aca="false">('ИМПОРТ '!O76/ЧН!O78)*1000</f>
        <v>350.316455696203</v>
      </c>
      <c r="P76" s="373" t="n">
        <f aca="false">('ИМПОРТ '!P76/ЧН!P78)*1000</f>
        <v>234.920634920635</v>
      </c>
      <c r="Q76" s="373" t="n">
        <f aca="false">('ИМПОРТ '!Q76/ЧН!Q78)*1000</f>
        <v>569.329073482428</v>
      </c>
      <c r="R76" s="374" t="n">
        <f aca="false">('ИМПОРТ '!R76/ЧН!R78)*1000</f>
        <v>734.726688102894</v>
      </c>
    </row>
    <row r="77" customFormat="false" ht="15.75" hidden="false" customHeight="true" outlineLevel="0" collapsed="false">
      <c r="A77" s="251" t="n">
        <v>76</v>
      </c>
      <c r="B77" s="127" t="s">
        <v>78</v>
      </c>
      <c r="C77" s="372" t="n">
        <f aca="false">('ИМПОРТ '!C77/ЧН!C79)*1000</f>
        <v>1101.74389636273</v>
      </c>
      <c r="D77" s="373" t="n">
        <f aca="false">('ИМПОРТ '!D77/ЧН!D79)*1000</f>
        <v>1459.73254086181</v>
      </c>
      <c r="E77" s="373" t="n">
        <f aca="false">('ИМПОРТ '!E77/ЧН!E79)*1000</f>
        <v>2100.69790628116</v>
      </c>
      <c r="F77" s="373" t="n">
        <f aca="false">('ИМПОРТ '!F77/ЧН!F79)*1000</f>
        <v>2910.87174348697</v>
      </c>
      <c r="G77" s="373" t="n">
        <f aca="false">('ИМПОРТ '!G77/ЧН!G79)*1000</f>
        <v>1472.48490945674</v>
      </c>
      <c r="H77" s="373" t="n">
        <f aca="false">('ИМПОРТ '!H77/ЧН!H79)*1000</f>
        <v>2581.20839733743</v>
      </c>
      <c r="I77" s="373" t="n">
        <f aca="false">('ИМПОРТ '!I77/ЧН!I79)*1000</f>
        <v>2965.60738083034</v>
      </c>
      <c r="J77" s="373" t="n">
        <f aca="false">('ИМПОРТ '!J77/ЧН!J79)*1000</f>
        <v>3440.88341037494</v>
      </c>
      <c r="K77" s="373" t="n">
        <f aca="false">('ИМПОРТ '!K77/ЧН!K79)*1000</f>
        <v>4461.91950464396</v>
      </c>
      <c r="L77" s="373" t="n">
        <f aca="false">('ИМПОРТ '!L77/ЧН!L79)*1000</f>
        <v>3908.53595447491</v>
      </c>
      <c r="M77" s="373" t="n">
        <f aca="false">('ИМПОРТ '!M77/ЧН!M79)*1000</f>
        <v>1882.63348885433</v>
      </c>
      <c r="N77" s="373" t="n">
        <f aca="false">('ИМПОРТ '!N77/ЧН!N79)*1000</f>
        <v>1657.67030681227</v>
      </c>
      <c r="O77" s="373" t="n">
        <f aca="false">('ИМПОРТ '!O77/ЧН!O79)*1000</f>
        <v>1957.50130684788</v>
      </c>
      <c r="P77" s="373" t="n">
        <f aca="false">('ИМПОРТ '!P77/ЧН!P79)*1000</f>
        <v>2175.65720294427</v>
      </c>
      <c r="Q77" s="373" t="n">
        <f aca="false">('ИМПОРТ '!Q77/ЧН!Q79)*1000</f>
        <v>2748.47046413502</v>
      </c>
      <c r="R77" s="374" t="n">
        <f aca="false">('ИМПОРТ '!R77/ЧН!R79)*1000</f>
        <v>2708.94568690096</v>
      </c>
    </row>
    <row r="78" customFormat="false" ht="15.75" hidden="false" customHeight="true" outlineLevel="0" collapsed="false">
      <c r="A78" s="251" t="n">
        <v>77</v>
      </c>
      <c r="B78" s="127" t="s">
        <v>79</v>
      </c>
      <c r="C78" s="372" t="n">
        <f aca="false">('ИМПОРТ '!C78/ЧН!C80)*1000</f>
        <v>408.938953488372</v>
      </c>
      <c r="D78" s="373" t="n">
        <f aca="false">('ИМПОРТ '!D78/ЧН!D80)*1000</f>
        <v>625.354107648725</v>
      </c>
      <c r="E78" s="373" t="n">
        <f aca="false">('ИМПОРТ '!E78/ЧН!E80)*1000</f>
        <v>748.967971530249</v>
      </c>
      <c r="F78" s="373" t="n">
        <f aca="false">('ИМПОРТ '!F78/ЧН!F80)*1000</f>
        <v>779.131054131054</v>
      </c>
      <c r="G78" s="373" t="n">
        <f aca="false">('ИМПОРТ '!G78/ЧН!G80)*1000</f>
        <v>383.523537803138</v>
      </c>
      <c r="H78" s="373" t="n">
        <f aca="false">('ИМПОРТ '!H78/ЧН!H80)*1000</f>
        <v>699.627699180938</v>
      </c>
      <c r="I78" s="373" t="n">
        <f aca="false">('ИМПОРТ '!I78/ЧН!I80)*1000</f>
        <v>817.064083457526</v>
      </c>
      <c r="J78" s="373" t="n">
        <f aca="false">('ИМПОРТ '!J78/ЧН!J80)*1000</f>
        <v>809.314456035767</v>
      </c>
      <c r="K78" s="373" t="n">
        <f aca="false">('ИМПОРТ '!K78/ЧН!K80)*1000</f>
        <v>693.059701492537</v>
      </c>
      <c r="L78" s="373" t="n">
        <f aca="false">('ИМПОРТ '!L78/ЧН!L80)*1000</f>
        <v>611.509715994021</v>
      </c>
      <c r="M78" s="373" t="n">
        <f aca="false">('ИМПОРТ '!M78/ЧН!M80)*1000</f>
        <v>355.097451274363</v>
      </c>
      <c r="N78" s="373" t="n">
        <f aca="false">('ИМПОРТ '!N78/ЧН!N80)*1000</f>
        <v>314.178544636159</v>
      </c>
      <c r="O78" s="373" t="n">
        <f aca="false">('ИМПОРТ '!O78/ЧН!O80)*1000</f>
        <v>395.632530120482</v>
      </c>
      <c r="P78" s="373" t="n">
        <f aca="false">('ИМПОРТ '!P78/ЧН!P80)*1000</f>
        <v>407.872823618471</v>
      </c>
      <c r="Q78" s="373" t="n">
        <f aca="false">('ИМПОРТ '!Q78/ЧН!Q80)*1000</f>
        <v>681.686930091185</v>
      </c>
      <c r="R78" s="374" t="n">
        <f aca="false">('ИМПОРТ '!R78/ЧН!R80)*1000</f>
        <v>599.461952344351</v>
      </c>
    </row>
    <row r="79" customFormat="false" ht="15.75" hidden="false" customHeight="true" outlineLevel="0" collapsed="false">
      <c r="A79" s="251" t="n">
        <v>78</v>
      </c>
      <c r="B79" s="116" t="s">
        <v>80</v>
      </c>
      <c r="C79" s="372" t="n">
        <f aca="false">('ИМПОРТ '!C79/ЧН!C81)*1000</f>
        <v>132.404181184669</v>
      </c>
      <c r="D79" s="373" t="n">
        <f aca="false">('ИМПОРТ '!D79/ЧН!D81)*1000</f>
        <v>164.585698070375</v>
      </c>
      <c r="E79" s="373" t="n">
        <f aca="false">('ИМПОРТ '!E79/ЧН!E81)*1000</f>
        <v>317.828571428572</v>
      </c>
      <c r="F79" s="373" t="n">
        <f aca="false">('ИМПОРТ '!F79/ЧН!F81)*1000</f>
        <v>475.402298850575</v>
      </c>
      <c r="G79" s="373" t="n">
        <f aca="false">('ИМПОРТ '!G79/ЧН!G81)*1000</f>
        <v>244.907407407407</v>
      </c>
      <c r="H79" s="373" t="n">
        <f aca="false">('ИМПОРТ '!H79/ЧН!H81)*1000</f>
        <v>343.184559710495</v>
      </c>
      <c r="I79" s="373" t="n">
        <f aca="false">('ИМПОРТ '!I79/ЧН!I81)*1000</f>
        <v>642.265529841656</v>
      </c>
      <c r="J79" s="373" t="n">
        <f aca="false">('ИМПОРТ '!J79/ЧН!J81)*1000</f>
        <v>942.472460220318</v>
      </c>
      <c r="K79" s="373" t="n">
        <f aca="false">('ИМПОРТ '!K79/ЧН!K81)*1000</f>
        <v>622.811344019729</v>
      </c>
      <c r="L79" s="373" t="n">
        <f aca="false">('ИМПОРТ '!L79/ЧН!L81)*1000</f>
        <v>618.641975308642</v>
      </c>
      <c r="M79" s="373" t="n">
        <f aca="false">('ИМПОРТ '!M79/ЧН!M81)*1000</f>
        <v>343.548387096774</v>
      </c>
      <c r="N79" s="373" t="n">
        <f aca="false">('ИМПОРТ '!N79/ЧН!N81)*1000</f>
        <v>206.733167082294</v>
      </c>
      <c r="O79" s="373" t="n">
        <f aca="false">('ИМПОРТ '!O79/ЧН!O81)*1000</f>
        <v>260.77694235589</v>
      </c>
      <c r="P79" s="373" t="n">
        <f aca="false">('ИМПОРТ '!P79/ЧН!P81)*1000</f>
        <v>393.954659949622</v>
      </c>
      <c r="Q79" s="373" t="n">
        <f aca="false">('ИМПОРТ '!Q79/ЧН!Q81)*1000</f>
        <v>349.367088607595</v>
      </c>
      <c r="R79" s="374" t="n">
        <f aca="false">('ИМПОРТ '!R79/ЧН!R81)*1000</f>
        <v>354.987212276215</v>
      </c>
    </row>
    <row r="80" customFormat="false" ht="15.75" hidden="false" customHeight="true" outlineLevel="0" collapsed="false">
      <c r="A80" s="251" t="n">
        <v>79</v>
      </c>
      <c r="B80" s="116" t="s">
        <v>81</v>
      </c>
      <c r="C80" s="372" t="n">
        <f aca="false">('ИМПОРТ '!C80/ЧН!C82)*1000</f>
        <v>472.941176470588</v>
      </c>
      <c r="D80" s="373" t="n">
        <f aca="false">('ИМПОРТ '!D80/ЧН!D82)*1000</f>
        <v>490.116279069767</v>
      </c>
      <c r="E80" s="373" t="n">
        <f aca="false">('ИМПОРТ '!E80/ЧН!E82)*1000</f>
        <v>614.792899408284</v>
      </c>
      <c r="F80" s="373" t="n">
        <f aca="false">('ИМПОРТ '!F80/ЧН!F82)*1000</f>
        <v>775.301204819277</v>
      </c>
      <c r="G80" s="373" t="n">
        <f aca="false">('ИМПОРТ '!G80/ЧН!G82)*1000</f>
        <v>467.484662576687</v>
      </c>
      <c r="H80" s="373" t="n">
        <f aca="false">('ИМПОРТ '!H80/ЧН!H82)*1000</f>
        <v>826.282051282051</v>
      </c>
      <c r="I80" s="373" t="n">
        <f aca="false">('ИМПОРТ '!I80/ЧН!I82)*1000</f>
        <v>923.870967741936</v>
      </c>
      <c r="J80" s="373" t="n">
        <f aca="false">('ИМПОРТ '!J80/ЧН!J82)*1000</f>
        <v>1243.42105263158</v>
      </c>
      <c r="K80" s="373" t="n">
        <f aca="false">('ИМПОРТ '!K80/ЧН!K82)*1000</f>
        <v>3054</v>
      </c>
      <c r="L80" s="373" t="n">
        <f aca="false">('ИМПОРТ '!L80/ЧН!L82)*1000</f>
        <v>762.837837837838</v>
      </c>
      <c r="M80" s="373" t="n">
        <f aca="false">('ИМПОРТ '!M80/ЧН!M82)*1000</f>
        <v>310.204081632653</v>
      </c>
      <c r="N80" s="373" t="n">
        <f aca="false">('ИМПОРТ '!N80/ЧН!N82)*1000</f>
        <v>332.191780821918</v>
      </c>
      <c r="O80" s="373" t="n">
        <f aca="false">('ИМПОРТ '!O80/ЧН!O82)*1000</f>
        <v>481.944444444445</v>
      </c>
      <c r="P80" s="373" t="n">
        <f aca="false">('ИМПОРТ '!P80/ЧН!P82)*1000</f>
        <v>462.411347517731</v>
      </c>
      <c r="Q80" s="373" t="n">
        <f aca="false">('ИМПОРТ '!Q80/ЧН!Q82)*1000</f>
        <v>492.142857142857</v>
      </c>
      <c r="R80" s="374" t="n">
        <f aca="false">('ИМПОРТ '!R80/ЧН!R82)*1000</f>
        <v>600</v>
      </c>
    </row>
    <row r="81" customFormat="false" ht="15.75" hidden="false" customHeight="true" outlineLevel="0" collapsed="false">
      <c r="A81" s="251" t="n">
        <v>80</v>
      </c>
      <c r="B81" s="116" t="s">
        <v>82</v>
      </c>
      <c r="C81" s="372" t="n">
        <f aca="false">('ИМПОРТ '!C81/ЧН!C83)*1000</f>
        <v>4773.32053742802</v>
      </c>
      <c r="D81" s="373" t="n">
        <f aca="false">('ИМПОРТ '!D81/ЧН!D83)*1000</f>
        <v>4896.7680608365</v>
      </c>
      <c r="E81" s="373" t="n">
        <f aca="false">('ИМПОРТ '!E81/ЧН!E83)*1000</f>
        <v>3439.34740882917</v>
      </c>
      <c r="F81" s="373" t="n">
        <f aca="false">('ИМПОРТ '!F81/ЧН!F83)*1000</f>
        <v>1942.47104247104</v>
      </c>
      <c r="G81" s="373" t="n">
        <f aca="false">('ИМПОРТ '!G81/ЧН!G83)*1000</f>
        <v>1818.87159533074</v>
      </c>
      <c r="H81" s="373" t="n">
        <f aca="false">('ИМПОРТ '!H81/ЧН!H83)*1000</f>
        <v>1986.72032193159</v>
      </c>
      <c r="I81" s="373" t="n">
        <f aca="false">('ИМПОРТ '!I81/ЧН!I83)*1000</f>
        <v>2291.11111111111</v>
      </c>
      <c r="J81" s="373" t="n">
        <f aca="false">('ИМПОРТ '!J81/ЧН!J83)*1000</f>
        <v>2758.90688259109</v>
      </c>
      <c r="K81" s="373" t="n">
        <f aca="false">('ИМПОРТ '!K81/ЧН!K83)*1000</f>
        <v>2443.17718940937</v>
      </c>
      <c r="L81" s="373" t="n">
        <f aca="false">('ИМПОРТ '!L81/ЧН!L83)*1000</f>
        <v>2677.25409836066</v>
      </c>
      <c r="M81" s="373" t="n">
        <f aca="false">('ИМПОРТ '!M81/ЧН!M83)*1000</f>
        <v>2244.14784394251</v>
      </c>
      <c r="N81" s="373" t="n">
        <f aca="false">('ИМПОРТ '!N81/ЧН!N83)*1000</f>
        <v>3501.02669404517</v>
      </c>
      <c r="O81" s="373" t="n">
        <f aca="false">('ИМПОРТ '!O81/ЧН!O83)*1000</f>
        <v>2839.38775510204</v>
      </c>
      <c r="P81" s="373" t="n">
        <f aca="false">('ИМПОРТ '!P81/ЧН!P83)*1000</f>
        <v>1409.38775510204</v>
      </c>
      <c r="Q81" s="373" t="n">
        <f aca="false">('ИМПОРТ '!Q81/ЧН!Q83)*1000</f>
        <v>1948.97540983607</v>
      </c>
      <c r="R81" s="374" t="n">
        <f aca="false">('ИМПОРТ '!R81/ЧН!R83)*1000</f>
        <v>1855.55555555556</v>
      </c>
    </row>
    <row r="82" customFormat="false" ht="15.75" hidden="false" customHeight="true" outlineLevel="0" collapsed="false">
      <c r="A82" s="251" t="n">
        <v>81</v>
      </c>
      <c r="B82" s="116" t="s">
        <v>83</v>
      </c>
      <c r="C82" s="372" t="n">
        <f aca="false">('ИМПОРТ '!C82/ЧН!C84)*1000</f>
        <v>50</v>
      </c>
      <c r="D82" s="373" t="n">
        <f aca="false">('ИМПОРТ '!D82/ЧН!D84)*1000</f>
        <v>93.048128342246</v>
      </c>
      <c r="E82" s="373" t="n">
        <f aca="false">('ИМПОРТ '!E82/ЧН!E84)*1000</f>
        <v>89.7849462365591</v>
      </c>
      <c r="F82" s="373" t="n">
        <f aca="false">('ИМПОРТ '!F82/ЧН!F84)*1000</f>
        <v>198.387096774194</v>
      </c>
      <c r="G82" s="373" t="n">
        <f aca="false">('ИМПОРТ '!G82/ЧН!G84)*1000</f>
        <v>90.2702702702703</v>
      </c>
      <c r="H82" s="373" t="n">
        <f aca="false">('ИМПОРТ '!H82/ЧН!H84)*1000</f>
        <v>214.204545454545</v>
      </c>
      <c r="I82" s="373" t="n">
        <f aca="false">('ИМПОРТ '!I82/ЧН!I84)*1000</f>
        <v>345.714285714286</v>
      </c>
      <c r="J82" s="373" t="n">
        <f aca="false">('ИМПОРТ '!J82/ЧН!J84)*1000</f>
        <v>262.42774566474</v>
      </c>
      <c r="K82" s="373" t="n">
        <f aca="false">('ИМПОРТ '!K82/ЧН!K84)*1000</f>
        <v>493.567251461988</v>
      </c>
      <c r="L82" s="373" t="n">
        <f aca="false">('ИМПОРТ '!L82/ЧН!L84)*1000</f>
        <v>417.751479289941</v>
      </c>
      <c r="M82" s="373" t="n">
        <f aca="false">('ИМПОРТ '!M82/ЧН!M84)*1000</f>
        <v>245.78313253012</v>
      </c>
      <c r="N82" s="373" t="n">
        <f aca="false">('ИМПОРТ '!N82/ЧН!N84)*1000</f>
        <v>166.463414634146</v>
      </c>
      <c r="O82" s="373" t="n">
        <f aca="false">('ИМПОРТ '!O82/ЧН!O84)*1000</f>
        <v>216.049382716049</v>
      </c>
      <c r="P82" s="373" t="n">
        <f aca="false">('ИМПОРТ '!P82/ЧН!P84)*1000</f>
        <v>181.875</v>
      </c>
      <c r="Q82" s="373" t="n">
        <f aca="false">('ИМПОРТ '!Q82/ЧН!Q84)*1000</f>
        <v>148.73417721519</v>
      </c>
      <c r="R82" s="374" t="n">
        <f aca="false">('ИМПОРТ '!R82/ЧН!R84)*1000</f>
        <v>57.3248407643312</v>
      </c>
    </row>
    <row r="83" customFormat="false" ht="15.75" hidden="false" customHeight="true" outlineLevel="0" collapsed="false">
      <c r="A83" s="264" t="n">
        <v>82</v>
      </c>
      <c r="B83" s="122" t="s">
        <v>84</v>
      </c>
      <c r="C83" s="382" t="n">
        <f aca="false">('ИМПОРТ '!C83/ЧН!C85)*1000</f>
        <v>1371.15384615385</v>
      </c>
      <c r="D83" s="380" t="n">
        <f aca="false">('ИМПОРТ '!D83/ЧН!D85)*1000</f>
        <v>1323.52941176471</v>
      </c>
      <c r="E83" s="380" t="n">
        <f aca="false">('ИМПОРТ '!E83/ЧН!E85)*1000</f>
        <v>2318</v>
      </c>
      <c r="F83" s="380" t="n">
        <f aca="false">('ИМПОРТ '!F83/ЧН!F85)*1000</f>
        <v>2806</v>
      </c>
      <c r="G83" s="380" t="n">
        <f aca="false">('ИМПОРТ '!G83/ЧН!G85)*1000</f>
        <v>2044</v>
      </c>
      <c r="H83" s="380" t="n">
        <f aca="false">('ИМПОРТ '!H83/ЧН!H85)*1000</f>
        <v>2321.56862745098</v>
      </c>
      <c r="I83" s="380" t="n">
        <f aca="false">('ИМПОРТ '!I83/ЧН!I85)*1000</f>
        <v>2756.86274509804</v>
      </c>
      <c r="J83" s="380" t="n">
        <f aca="false">('ИМПОРТ '!J83/ЧН!J85)*1000</f>
        <v>3156.86274509804</v>
      </c>
      <c r="K83" s="380" t="n">
        <f aca="false">('ИМПОРТ '!K83/ЧН!K85)*1000</f>
        <v>3358.82352941177</v>
      </c>
      <c r="L83" s="380" t="n">
        <f aca="false">('ИМПОРТ '!L83/ЧН!L85)*1000</f>
        <v>2480.39215686275</v>
      </c>
      <c r="M83" s="380" t="n">
        <f aca="false">('ИМПОРТ '!M83/ЧН!M85)*1000</f>
        <v>1418</v>
      </c>
      <c r="N83" s="380" t="n">
        <f aca="false">('ИМПОРТ '!N83/ЧН!N85)*1000</f>
        <v>1046</v>
      </c>
      <c r="O83" s="380" t="n">
        <f aca="false">('ИМПОРТ '!O83/ЧН!O85)*1000</f>
        <v>1142</v>
      </c>
      <c r="P83" s="380" t="n">
        <f aca="false">('ИМПОРТ '!P83/ЧН!P85)*1000</f>
        <v>1108</v>
      </c>
      <c r="Q83" s="380" t="n">
        <f aca="false">('ИМПОРТ '!Q83/ЧН!Q85)*1000</f>
        <v>1216</v>
      </c>
      <c r="R83" s="381" t="n">
        <f aca="false">('ИМПОРТ '!R83/ЧН!R85)*1000</f>
        <v>1686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32.5"/>
    <col collapsed="false" customWidth="true" hidden="false" outlineLevel="0" max="3" min="3" style="1" width="12.15"/>
    <col collapsed="false" customWidth="true" hidden="false" outlineLevel="0" max="18" min="4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65" t="s">
        <v>411</v>
      </c>
      <c r="B1" s="231" t="s">
        <v>412</v>
      </c>
      <c r="C1" s="1" t="s">
        <v>413</v>
      </c>
      <c r="D1" s="1" t="s">
        <v>414</v>
      </c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30"/>
    </row>
    <row r="2" customFormat="false" ht="15" hidden="false" customHeight="false" outlineLevel="0" collapsed="false">
      <c r="A2" s="232" t="n">
        <v>1</v>
      </c>
      <c r="B2" s="369" t="n">
        <v>0.324245433394228</v>
      </c>
      <c r="C2" s="1" t="n">
        <v>2020</v>
      </c>
      <c r="D2" s="1" t="n">
        <v>23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customFormat="false" ht="15" hidden="false" customHeight="false" outlineLevel="0" collapsed="false">
      <c r="A3" s="238" t="n">
        <v>2</v>
      </c>
      <c r="B3" s="369" t="n">
        <v>0.301197246818076</v>
      </c>
      <c r="C3" s="1" t="n">
        <v>2020</v>
      </c>
      <c r="D3" s="1" t="n">
        <v>23</v>
      </c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</row>
    <row r="4" customFormat="false" ht="15" hidden="false" customHeight="false" outlineLevel="0" collapsed="false">
      <c r="A4" s="238" t="n">
        <v>3</v>
      </c>
      <c r="B4" s="369" t="n">
        <v>0.354893234079514</v>
      </c>
      <c r="C4" s="1" t="n">
        <v>2020</v>
      </c>
      <c r="D4" s="1" t="n">
        <v>23</v>
      </c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</row>
    <row r="5" customFormat="false" ht="15" hidden="false" customHeight="false" outlineLevel="0" collapsed="false">
      <c r="A5" s="238" t="n">
        <v>4</v>
      </c>
      <c r="B5" s="369" t="n">
        <v>0.0893035576847568</v>
      </c>
      <c r="C5" s="1" t="n">
        <v>2020</v>
      </c>
      <c r="D5" s="1" t="n">
        <v>23</v>
      </c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</row>
    <row r="6" customFormat="false" ht="15" hidden="false" customHeight="false" outlineLevel="0" collapsed="false">
      <c r="A6" s="238" t="n">
        <v>5</v>
      </c>
      <c r="B6" s="369" t="n">
        <v>0.161529583092523</v>
      </c>
      <c r="C6" s="1" t="n">
        <v>2020</v>
      </c>
      <c r="D6" s="1" t="n">
        <v>23</v>
      </c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</row>
    <row r="7" customFormat="false" ht="15" hidden="false" customHeight="false" outlineLevel="0" collapsed="false">
      <c r="A7" s="238" t="n">
        <v>6</v>
      </c>
      <c r="B7" s="369" t="n">
        <v>0.839868412887389</v>
      </c>
      <c r="C7" s="1" t="n">
        <v>2020</v>
      </c>
      <c r="D7" s="1" t="n">
        <v>23</v>
      </c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</row>
    <row r="8" customFormat="false" ht="15" hidden="false" customHeight="false" outlineLevel="0" collapsed="false">
      <c r="A8" s="238" t="n">
        <v>7</v>
      </c>
      <c r="B8" s="369" t="n">
        <v>0.0129059833304416</v>
      </c>
      <c r="C8" s="1" t="n">
        <v>2020</v>
      </c>
      <c r="D8" s="1" t="n">
        <v>23</v>
      </c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</row>
    <row r="9" customFormat="false" ht="15" hidden="false" customHeight="false" outlineLevel="0" collapsed="false">
      <c r="A9" s="238" t="n">
        <v>8</v>
      </c>
      <c r="B9" s="369" t="n">
        <v>0.158387075464668</v>
      </c>
      <c r="C9" s="1" t="n">
        <v>2020</v>
      </c>
      <c r="D9" s="1" t="n">
        <v>23</v>
      </c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</row>
    <row r="10" customFormat="false" ht="15" hidden="false" customHeight="false" outlineLevel="0" collapsed="false">
      <c r="A10" s="238" t="n">
        <v>9</v>
      </c>
      <c r="B10" s="369" t="n">
        <v>0.36922420154995</v>
      </c>
      <c r="C10" s="1" t="n">
        <v>2020</v>
      </c>
      <c r="D10" s="1" t="n">
        <v>23</v>
      </c>
      <c r="E10" s="369"/>
      <c r="F10" s="369"/>
      <c r="G10" s="369"/>
      <c r="H10" s="369"/>
      <c r="I10" s="369"/>
      <c r="J10" s="369"/>
      <c r="K10" s="369"/>
      <c r="L10" s="369"/>
      <c r="M10" s="369"/>
      <c r="N10" s="369"/>
      <c r="O10" s="369"/>
      <c r="P10" s="369"/>
      <c r="Q10" s="369"/>
    </row>
    <row r="11" customFormat="false" ht="15" hidden="false" customHeight="false" outlineLevel="0" collapsed="false">
      <c r="A11" s="238" t="n">
        <v>10</v>
      </c>
      <c r="B11" s="369" t="n">
        <v>0.729423365513598</v>
      </c>
      <c r="C11" s="1" t="n">
        <v>2020</v>
      </c>
      <c r="D11" s="1" t="n">
        <v>23</v>
      </c>
      <c r="E11" s="369"/>
      <c r="F11" s="369"/>
      <c r="G11" s="369"/>
      <c r="H11" s="369"/>
      <c r="I11" s="369"/>
      <c r="J11" s="369"/>
      <c r="K11" s="369"/>
      <c r="L11" s="369"/>
      <c r="M11" s="369"/>
      <c r="N11" s="369"/>
      <c r="O11" s="369"/>
      <c r="P11" s="369"/>
      <c r="Q11" s="369"/>
    </row>
    <row r="12" customFormat="false" ht="15" hidden="false" customHeight="false" outlineLevel="0" collapsed="false">
      <c r="A12" s="238" t="n">
        <v>11</v>
      </c>
      <c r="B12" s="369" t="n">
        <v>0.0643719694698232</v>
      </c>
      <c r="C12" s="1" t="n">
        <v>2020</v>
      </c>
      <c r="D12" s="1" t="n">
        <v>23</v>
      </c>
      <c r="E12" s="369"/>
      <c r="F12" s="369"/>
      <c r="G12" s="369"/>
      <c r="H12" s="369"/>
      <c r="I12" s="369"/>
      <c r="J12" s="369"/>
      <c r="K12" s="369"/>
      <c r="L12" s="369"/>
      <c r="M12" s="369"/>
      <c r="N12" s="369"/>
      <c r="O12" s="369"/>
      <c r="P12" s="369"/>
      <c r="Q12" s="369"/>
    </row>
    <row r="13" customFormat="false" ht="15" hidden="false" customHeight="false" outlineLevel="0" collapsed="false">
      <c r="A13" s="238" t="n">
        <v>12</v>
      </c>
      <c r="B13" s="369" t="n">
        <v>0.205461399876356</v>
      </c>
      <c r="C13" s="1" t="n">
        <v>2020</v>
      </c>
      <c r="D13" s="1" t="n">
        <v>23</v>
      </c>
      <c r="E13" s="369"/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</row>
    <row r="14" customFormat="false" ht="15" hidden="false" customHeight="false" outlineLevel="0" collapsed="false">
      <c r="A14" s="238" t="n">
        <v>13</v>
      </c>
      <c r="B14" s="369" t="n">
        <v>0.616753422378505</v>
      </c>
      <c r="C14" s="1" t="n">
        <v>2020</v>
      </c>
      <c r="D14" s="1" t="n">
        <v>23</v>
      </c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</row>
    <row r="15" customFormat="false" ht="15" hidden="false" customHeight="false" outlineLevel="0" collapsed="false">
      <c r="A15" s="238" t="n">
        <v>14</v>
      </c>
      <c r="B15" s="369" t="n">
        <v>0.00810029475396437</v>
      </c>
      <c r="C15" s="1" t="n">
        <v>2020</v>
      </c>
      <c r="D15" s="1" t="n">
        <v>23</v>
      </c>
      <c r="E15" s="369"/>
      <c r="F15" s="369"/>
      <c r="G15" s="369"/>
      <c r="H15" s="369"/>
      <c r="I15" s="369"/>
      <c r="J15" s="369"/>
      <c r="K15" s="369"/>
      <c r="L15" s="369"/>
      <c r="M15" s="369"/>
      <c r="N15" s="369"/>
      <c r="O15" s="369"/>
      <c r="P15" s="369"/>
      <c r="Q15" s="369"/>
    </row>
    <row r="16" customFormat="false" ht="15" hidden="false" customHeight="false" outlineLevel="0" collapsed="false">
      <c r="A16" s="238" t="n">
        <v>15</v>
      </c>
      <c r="B16" s="369" t="n">
        <v>0.0879067109189276</v>
      </c>
      <c r="C16" s="1" t="n">
        <v>2020</v>
      </c>
      <c r="D16" s="1" t="n">
        <v>23</v>
      </c>
      <c r="E16" s="369"/>
      <c r="F16" s="369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</row>
    <row r="17" customFormat="false" ht="15" hidden="false" customHeight="false" outlineLevel="0" collapsed="false">
      <c r="A17" s="238" t="n">
        <v>16</v>
      </c>
      <c r="B17" s="369" t="n">
        <v>0.262128005949644</v>
      </c>
      <c r="C17" s="1" t="n">
        <v>2020</v>
      </c>
      <c r="D17" s="1" t="n">
        <v>23</v>
      </c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</row>
    <row r="18" customFormat="false" ht="15" hidden="false" customHeight="false" outlineLevel="0" collapsed="false">
      <c r="A18" s="238" t="n">
        <v>17</v>
      </c>
      <c r="B18" s="369" t="n">
        <v>0.127304721076738</v>
      </c>
      <c r="C18" s="1" t="n">
        <v>2020</v>
      </c>
      <c r="D18" s="1" t="n">
        <v>23</v>
      </c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</row>
    <row r="19" customFormat="false" ht="15" hidden="false" customHeight="false" outlineLevel="0" collapsed="false">
      <c r="A19" s="243" t="n">
        <v>18</v>
      </c>
      <c r="B19" s="369" t="n">
        <v>0.880140867585581</v>
      </c>
      <c r="C19" s="1" t="n">
        <v>2020</v>
      </c>
      <c r="D19" s="1" t="n">
        <v>23</v>
      </c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</row>
    <row r="20" customFormat="false" ht="15" hidden="false" customHeight="false" outlineLevel="0" collapsed="false">
      <c r="A20" s="232" t="n">
        <v>19</v>
      </c>
      <c r="B20" s="369" t="n">
        <v>0.0590561273097577</v>
      </c>
      <c r="C20" s="1" t="n">
        <v>2020</v>
      </c>
      <c r="D20" s="1" t="n">
        <v>23</v>
      </c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</row>
    <row r="21" customFormat="false" ht="15.75" hidden="false" customHeight="true" outlineLevel="0" collapsed="false">
      <c r="A21" s="238" t="n">
        <v>20</v>
      </c>
      <c r="B21" s="369" t="n">
        <v>0.00172349027343945</v>
      </c>
      <c r="C21" s="1" t="n">
        <v>2020</v>
      </c>
      <c r="D21" s="1" t="n">
        <v>23</v>
      </c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</row>
    <row r="22" customFormat="false" ht="15.75" hidden="false" customHeight="true" outlineLevel="0" collapsed="false">
      <c r="A22" s="238" t="n">
        <v>21</v>
      </c>
      <c r="B22" s="369" t="n">
        <v>0.00644668084478999</v>
      </c>
      <c r="C22" s="1" t="n">
        <v>2020</v>
      </c>
      <c r="D22" s="1" t="n">
        <v>23</v>
      </c>
      <c r="E22" s="369"/>
      <c r="F22" s="369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</row>
    <row r="23" customFormat="false" ht="15.75" hidden="false" customHeight="true" outlineLevel="0" collapsed="false">
      <c r="A23" s="238" t="n">
        <v>22</v>
      </c>
      <c r="B23" s="369" t="n">
        <v>0.227765316286691</v>
      </c>
      <c r="C23" s="1" t="n">
        <v>2020</v>
      </c>
      <c r="D23" s="1" t="n">
        <v>23</v>
      </c>
      <c r="E23" s="369"/>
      <c r="F23" s="369"/>
      <c r="G23" s="369"/>
      <c r="H23" s="369"/>
      <c r="I23" s="369"/>
      <c r="J23" s="369"/>
      <c r="K23" s="369"/>
      <c r="L23" s="369"/>
      <c r="M23" s="369"/>
      <c r="N23" s="369"/>
      <c r="O23" s="369"/>
      <c r="P23" s="369"/>
      <c r="Q23" s="369"/>
    </row>
    <row r="24" customFormat="false" ht="15.75" hidden="false" customHeight="true" outlineLevel="0" collapsed="false">
      <c r="A24" s="238" t="n">
        <v>23</v>
      </c>
      <c r="B24" s="369" t="n">
        <v>0.85492739398559</v>
      </c>
      <c r="C24" s="1" t="n">
        <v>2020</v>
      </c>
      <c r="D24" s="1" t="n">
        <v>23</v>
      </c>
      <c r="E24" s="369"/>
      <c r="F24" s="369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</row>
    <row r="25" customFormat="false" ht="15.75" hidden="false" customHeight="true" outlineLevel="0" collapsed="false">
      <c r="A25" s="238" t="n">
        <v>24</v>
      </c>
      <c r="B25" s="369" t="n">
        <v>0.576743115529764</v>
      </c>
      <c r="C25" s="1" t="n">
        <v>2020</v>
      </c>
      <c r="D25" s="1" t="n">
        <v>23</v>
      </c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</row>
    <row r="26" customFormat="false" ht="15.75" hidden="false" customHeight="true" outlineLevel="0" collapsed="false">
      <c r="A26" s="238" t="n">
        <v>25</v>
      </c>
      <c r="B26" s="369" t="n">
        <v>0.0979280422866534</v>
      </c>
      <c r="C26" s="1" t="n">
        <v>2020</v>
      </c>
      <c r="D26" s="1" t="n">
        <v>23</v>
      </c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</row>
    <row r="27" customFormat="false" ht="15.75" hidden="false" customHeight="true" outlineLevel="0" collapsed="false">
      <c r="A27" s="238" t="n">
        <v>26</v>
      </c>
      <c r="B27" s="369" t="n">
        <v>0.337840611468645</v>
      </c>
      <c r="C27" s="1" t="n">
        <v>2020</v>
      </c>
      <c r="D27" s="1" t="n">
        <v>23</v>
      </c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</row>
    <row r="28" customFormat="false" ht="15.75" hidden="false" customHeight="true" outlineLevel="0" collapsed="false">
      <c r="A28" s="238" t="n">
        <v>27</v>
      </c>
      <c r="B28" s="369" t="n">
        <v>0.124748464406075</v>
      </c>
      <c r="C28" s="1" t="n">
        <v>2020</v>
      </c>
      <c r="D28" s="1" t="n">
        <v>23</v>
      </c>
      <c r="E28" s="369"/>
      <c r="F28" s="369"/>
      <c r="G28" s="369"/>
      <c r="H28" s="369"/>
      <c r="I28" s="369"/>
      <c r="J28" s="369"/>
      <c r="K28" s="369"/>
      <c r="L28" s="369"/>
      <c r="M28" s="369"/>
      <c r="N28" s="369"/>
      <c r="O28" s="369"/>
      <c r="P28" s="369"/>
      <c r="Q28" s="369"/>
    </row>
    <row r="29" customFormat="false" ht="15.75" hidden="false" customHeight="true" outlineLevel="0" collapsed="false">
      <c r="A29" s="243" t="n">
        <v>28</v>
      </c>
      <c r="B29" s="369" t="n">
        <v>0.771601331741554</v>
      </c>
      <c r="C29" s="1" t="n">
        <v>2020</v>
      </c>
      <c r="D29" s="1" t="n">
        <v>23</v>
      </c>
      <c r="E29" s="369"/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9"/>
      <c r="Q29" s="369"/>
    </row>
    <row r="30" customFormat="false" ht="15.75" hidden="false" customHeight="true" outlineLevel="0" collapsed="false">
      <c r="A30" s="249" t="n">
        <v>29</v>
      </c>
      <c r="B30" s="369" t="n">
        <v>0.000134406347101214</v>
      </c>
      <c r="C30" s="1" t="n">
        <v>2020</v>
      </c>
      <c r="D30" s="1" t="n">
        <v>23</v>
      </c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</row>
    <row r="31" customFormat="false" ht="15.75" hidden="false" customHeight="true" outlineLevel="0" collapsed="false">
      <c r="A31" s="251" t="n">
        <v>30</v>
      </c>
      <c r="B31" s="369" t="n">
        <v>0</v>
      </c>
      <c r="C31" s="1" t="n">
        <v>2020</v>
      </c>
      <c r="D31" s="1" t="n">
        <v>23</v>
      </c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</row>
    <row r="32" customFormat="false" ht="15.75" hidden="false" customHeight="true" outlineLevel="0" collapsed="false">
      <c r="A32" s="251" t="n">
        <v>31</v>
      </c>
      <c r="B32" s="369" t="n">
        <v>1.42693258536535E-021</v>
      </c>
      <c r="C32" s="1" t="n">
        <v>2020</v>
      </c>
      <c r="D32" s="1" t="n">
        <v>23</v>
      </c>
      <c r="E32" s="389"/>
      <c r="F32" s="389"/>
      <c r="G32" s="389"/>
      <c r="H32" s="389"/>
      <c r="I32" s="389"/>
      <c r="J32" s="389"/>
      <c r="K32" s="389"/>
      <c r="L32" s="369"/>
      <c r="M32" s="369"/>
      <c r="N32" s="369"/>
      <c r="O32" s="369"/>
      <c r="P32" s="369"/>
      <c r="Q32" s="369"/>
    </row>
    <row r="33" customFormat="false" ht="15.75" hidden="false" customHeight="true" outlineLevel="0" collapsed="false">
      <c r="A33" s="251" t="n">
        <v>32</v>
      </c>
      <c r="B33" s="369" t="n">
        <v>0.270604769614518</v>
      </c>
      <c r="C33" s="1" t="n">
        <v>2020</v>
      </c>
      <c r="D33" s="1" t="n">
        <v>23</v>
      </c>
      <c r="E33" s="369"/>
      <c r="F33" s="369"/>
      <c r="G33" s="369"/>
      <c r="H33" s="369"/>
      <c r="I33" s="369"/>
      <c r="J33" s="369"/>
      <c r="K33" s="369"/>
      <c r="L33" s="369"/>
      <c r="M33" s="369"/>
      <c r="N33" s="369"/>
      <c r="O33" s="369"/>
      <c r="P33" s="369"/>
      <c r="Q33" s="369"/>
    </row>
    <row r="34" customFormat="false" ht="15.75" hidden="false" customHeight="true" outlineLevel="0" collapsed="false">
      <c r="A34" s="251" t="n">
        <v>33</v>
      </c>
      <c r="B34" s="369" t="n">
        <v>0.0455412109332903</v>
      </c>
      <c r="C34" s="1" t="n">
        <v>2020</v>
      </c>
      <c r="D34" s="1" t="n">
        <v>23</v>
      </c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</row>
    <row r="35" customFormat="false" ht="15.75" hidden="false" customHeight="true" outlineLevel="0" collapsed="false">
      <c r="A35" s="251" t="n">
        <v>34</v>
      </c>
      <c r="B35" s="369" t="n">
        <v>0.018944168877088</v>
      </c>
      <c r="C35" s="1" t="n">
        <v>2020</v>
      </c>
      <c r="D35" s="1" t="n">
        <v>23</v>
      </c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</row>
    <row r="36" customFormat="false" ht="15.75" hidden="false" customHeight="true" outlineLevel="0" collapsed="false">
      <c r="A36" s="251" t="n">
        <v>35</v>
      </c>
      <c r="B36" s="369" t="n">
        <v>0.178935503761661</v>
      </c>
      <c r="C36" s="1" t="n">
        <v>2020</v>
      </c>
      <c r="D36" s="1" t="n">
        <v>23</v>
      </c>
      <c r="E36" s="369"/>
      <c r="F36" s="369"/>
      <c r="G36" s="369"/>
      <c r="H36" s="369"/>
      <c r="I36" s="369"/>
      <c r="J36" s="369"/>
      <c r="K36" s="369"/>
      <c r="L36" s="369"/>
      <c r="M36" s="369"/>
      <c r="N36" s="369"/>
      <c r="O36" s="369"/>
      <c r="P36" s="369"/>
      <c r="Q36" s="369"/>
    </row>
    <row r="37" customFormat="false" ht="15.75" hidden="false" customHeight="true" outlineLevel="0" collapsed="false">
      <c r="A37" s="256" t="n">
        <v>36</v>
      </c>
      <c r="B37" s="369" t="n">
        <v>7.88860905221012E-031</v>
      </c>
      <c r="C37" s="1" t="n">
        <v>2020</v>
      </c>
      <c r="D37" s="1" t="n">
        <v>23</v>
      </c>
      <c r="E37" s="389"/>
      <c r="F37" s="389"/>
      <c r="G37" s="389"/>
      <c r="H37" s="389"/>
      <c r="I37" s="389"/>
      <c r="J37" s="389"/>
      <c r="K37" s="389"/>
      <c r="L37" s="369"/>
      <c r="M37" s="369"/>
      <c r="N37" s="369"/>
      <c r="O37" s="369"/>
      <c r="P37" s="369"/>
      <c r="Q37" s="369"/>
    </row>
    <row r="38" customFormat="false" ht="15.75" hidden="false" customHeight="true" outlineLevel="0" collapsed="false">
      <c r="A38" s="249" t="n">
        <v>37</v>
      </c>
      <c r="B38" s="369" t="n">
        <v>8.41834576549841E-014</v>
      </c>
      <c r="C38" s="1" t="n">
        <v>2020</v>
      </c>
      <c r="D38" s="1" t="n">
        <v>23</v>
      </c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</row>
    <row r="39" customFormat="false" ht="15.75" hidden="false" customHeight="true" outlineLevel="0" collapsed="false">
      <c r="A39" s="251" t="n">
        <v>38</v>
      </c>
      <c r="B39" s="369" t="n">
        <v>1.29246970711411E-026</v>
      </c>
      <c r="C39" s="1" t="n">
        <v>2020</v>
      </c>
      <c r="D39" s="1" t="n">
        <v>23</v>
      </c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</row>
    <row r="40" customFormat="false" ht="15.75" hidden="false" customHeight="true" outlineLevel="0" collapsed="false">
      <c r="A40" s="251" t="n">
        <v>39</v>
      </c>
      <c r="B40" s="369" t="n">
        <v>1.28033670950545E-005</v>
      </c>
      <c r="C40" s="1" t="n">
        <v>2020</v>
      </c>
      <c r="D40" s="1" t="n">
        <v>23</v>
      </c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</row>
    <row r="41" customFormat="false" ht="15.75" hidden="false" customHeight="true" outlineLevel="0" collapsed="false">
      <c r="A41" s="251" t="n">
        <v>40</v>
      </c>
      <c r="B41" s="369" t="n">
        <v>3.79850033405769E-005</v>
      </c>
      <c r="C41" s="1" t="n">
        <v>2020</v>
      </c>
      <c r="D41" s="1" t="n">
        <v>23</v>
      </c>
      <c r="E41" s="369"/>
      <c r="F41" s="369"/>
      <c r="G41" s="369"/>
      <c r="H41" s="369"/>
      <c r="I41" s="369"/>
      <c r="J41" s="369"/>
      <c r="K41" s="369"/>
      <c r="L41" s="369"/>
      <c r="M41" s="369"/>
      <c r="N41" s="369"/>
      <c r="O41" s="369"/>
      <c r="P41" s="369"/>
      <c r="Q41" s="369"/>
    </row>
    <row r="42" customFormat="false" ht="15.75" hidden="false" customHeight="true" outlineLevel="0" collapsed="false">
      <c r="A42" s="251" t="n">
        <v>41</v>
      </c>
      <c r="B42" s="369" t="n">
        <v>6.90786268142594E-008</v>
      </c>
      <c r="C42" s="1" t="n">
        <v>2020</v>
      </c>
      <c r="D42" s="1" t="n">
        <v>23</v>
      </c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</row>
    <row r="43" customFormat="false" ht="15.75" hidden="false" customHeight="true" outlineLevel="0" collapsed="false">
      <c r="A43" s="251" t="n">
        <v>42</v>
      </c>
      <c r="B43" s="369" t="n">
        <v>2.75607978381204E-021</v>
      </c>
      <c r="C43" s="1" t="n">
        <v>2020</v>
      </c>
      <c r="D43" s="1" t="n">
        <v>23</v>
      </c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</row>
    <row r="44" customFormat="false" ht="15.75" hidden="false" customHeight="true" outlineLevel="0" collapsed="false">
      <c r="A44" s="256" t="n">
        <v>43</v>
      </c>
      <c r="B44" s="369" t="n">
        <v>0.00610220757363831</v>
      </c>
      <c r="C44" s="1" t="n">
        <v>2020</v>
      </c>
      <c r="D44" s="1" t="n">
        <v>23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</row>
    <row r="45" customFormat="false" ht="15.75" hidden="false" customHeight="true" outlineLevel="0" collapsed="false">
      <c r="A45" s="249" t="n">
        <v>44</v>
      </c>
      <c r="B45" s="369" t="n">
        <v>0.0111289002156968</v>
      </c>
      <c r="C45" s="1" t="n">
        <v>2020</v>
      </c>
      <c r="D45" s="1" t="n">
        <v>23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Q45" s="369"/>
    </row>
    <row r="46" customFormat="false" ht="15.75" hidden="false" customHeight="true" outlineLevel="0" collapsed="false">
      <c r="A46" s="251" t="n">
        <v>45</v>
      </c>
      <c r="B46" s="369" t="n">
        <v>0.000810577259772753</v>
      </c>
      <c r="C46" s="1" t="n">
        <v>2020</v>
      </c>
      <c r="D46" s="1" t="n">
        <v>23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</row>
    <row r="47" customFormat="false" ht="15.75" hidden="false" customHeight="true" outlineLevel="0" collapsed="false">
      <c r="A47" s="251" t="n">
        <v>46</v>
      </c>
      <c r="B47" s="369" t="n">
        <v>0.0195717288008338</v>
      </c>
      <c r="C47" s="1" t="n">
        <v>2020</v>
      </c>
      <c r="D47" s="1" t="n">
        <v>23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</row>
    <row r="48" customFormat="false" ht="15.75" hidden="false" customHeight="true" outlineLevel="0" collapsed="false">
      <c r="A48" s="251" t="n">
        <v>47</v>
      </c>
      <c r="B48" s="369" t="n">
        <v>0.328840959304131</v>
      </c>
      <c r="C48" s="1" t="n">
        <v>2020</v>
      </c>
      <c r="D48" s="1" t="n">
        <v>23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</row>
    <row r="49" customFormat="false" ht="15.75" hidden="false" customHeight="true" outlineLevel="0" collapsed="false">
      <c r="A49" s="251" t="n">
        <v>48</v>
      </c>
      <c r="B49" s="369" t="n">
        <v>0.0131835260095757</v>
      </c>
      <c r="C49" s="1" t="n">
        <v>2020</v>
      </c>
      <c r="D49" s="1" t="n">
        <v>23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</row>
    <row r="50" customFormat="false" ht="15.75" hidden="false" customHeight="true" outlineLevel="0" collapsed="false">
      <c r="A50" s="251" t="n">
        <v>49</v>
      </c>
      <c r="B50" s="369" t="n">
        <v>0.0133519648892671</v>
      </c>
      <c r="C50" s="1" t="n">
        <v>2020</v>
      </c>
      <c r="D50" s="1" t="n">
        <v>23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</row>
    <row r="51" customFormat="false" ht="15.75" hidden="false" customHeight="true" outlineLevel="0" collapsed="false">
      <c r="A51" s="251" t="n">
        <v>50</v>
      </c>
      <c r="B51" s="369" t="n">
        <v>0.0391324843800109</v>
      </c>
      <c r="C51" s="1" t="n">
        <v>2020</v>
      </c>
      <c r="D51" s="1" t="n">
        <v>23</v>
      </c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</row>
    <row r="52" customFormat="false" ht="15.75" hidden="false" customHeight="true" outlineLevel="0" collapsed="false">
      <c r="A52" s="251" t="n">
        <v>51</v>
      </c>
      <c r="B52" s="369" t="n">
        <v>0.0263201037106758</v>
      </c>
      <c r="C52" s="1" t="n">
        <v>2020</v>
      </c>
      <c r="D52" s="1" t="n">
        <v>23</v>
      </c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  <c r="Q52" s="369"/>
    </row>
    <row r="53" customFormat="false" ht="15.75" hidden="false" customHeight="true" outlineLevel="0" collapsed="false">
      <c r="A53" s="251" t="n">
        <v>52</v>
      </c>
      <c r="B53" s="369" t="n">
        <v>0.324718208321424</v>
      </c>
      <c r="C53" s="1" t="n">
        <v>2020</v>
      </c>
      <c r="D53" s="1" t="n">
        <v>23</v>
      </c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</row>
    <row r="54" customFormat="false" ht="15.75" hidden="false" customHeight="true" outlineLevel="0" collapsed="false">
      <c r="A54" s="251" t="n">
        <v>53</v>
      </c>
      <c r="B54" s="369" t="n">
        <v>0.00189601060491511</v>
      </c>
      <c r="C54" s="1" t="n">
        <v>2020</v>
      </c>
      <c r="D54" s="1" t="n">
        <v>23</v>
      </c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</row>
    <row r="55" customFormat="false" ht="15.75" hidden="false" customHeight="true" outlineLevel="0" collapsed="false">
      <c r="A55" s="251" t="n">
        <v>54</v>
      </c>
      <c r="B55" s="369" t="n">
        <v>0.0116551746061089</v>
      </c>
      <c r="C55" s="1" t="n">
        <v>2020</v>
      </c>
      <c r="D55" s="1" t="n">
        <v>23</v>
      </c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</row>
    <row r="56" customFormat="false" ht="15.75" hidden="false" customHeight="true" outlineLevel="0" collapsed="false">
      <c r="A56" s="251" t="n">
        <v>55</v>
      </c>
      <c r="B56" s="369" t="n">
        <v>0.236031597122166</v>
      </c>
      <c r="C56" s="1" t="n">
        <v>2020</v>
      </c>
      <c r="D56" s="1" t="n">
        <v>23</v>
      </c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</row>
    <row r="57" customFormat="false" ht="15.75" hidden="false" customHeight="true" outlineLevel="0" collapsed="false">
      <c r="A57" s="251" t="n">
        <v>56</v>
      </c>
      <c r="B57" s="369" t="n">
        <v>0.038103087096816</v>
      </c>
      <c r="C57" s="1" t="n">
        <v>2020</v>
      </c>
      <c r="D57" s="1" t="n">
        <v>23</v>
      </c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</row>
    <row r="58" customFormat="false" ht="15.75" hidden="false" customHeight="true" outlineLevel="0" collapsed="false">
      <c r="A58" s="256" t="n">
        <v>57</v>
      </c>
      <c r="B58" s="369" t="n">
        <v>0.0982095136664066</v>
      </c>
      <c r="C58" s="1" t="n">
        <v>2020</v>
      </c>
      <c r="D58" s="1" t="n">
        <v>23</v>
      </c>
      <c r="E58" s="369"/>
      <c r="F58" s="369"/>
      <c r="G58" s="369"/>
      <c r="H58" s="369"/>
      <c r="I58" s="369"/>
      <c r="J58" s="369"/>
      <c r="K58" s="369"/>
      <c r="L58" s="369"/>
      <c r="M58" s="369"/>
      <c r="N58" s="369"/>
      <c r="O58" s="369"/>
      <c r="P58" s="369"/>
      <c r="Q58" s="369"/>
    </row>
    <row r="59" customFormat="false" ht="15.75" hidden="false" customHeight="true" outlineLevel="0" collapsed="false">
      <c r="A59" s="249" t="n">
        <v>58</v>
      </c>
      <c r="B59" s="369" t="n">
        <v>0.00241415242624574</v>
      </c>
      <c r="C59" s="1" t="n">
        <v>2020</v>
      </c>
      <c r="D59" s="1" t="n">
        <v>23</v>
      </c>
      <c r="E59" s="369"/>
      <c r="F59" s="369"/>
      <c r="G59" s="369"/>
      <c r="H59" s="369"/>
      <c r="I59" s="369"/>
      <c r="J59" s="369"/>
      <c r="K59" s="369"/>
      <c r="L59" s="369"/>
      <c r="M59" s="369"/>
      <c r="N59" s="369"/>
      <c r="O59" s="369"/>
      <c r="P59" s="369"/>
      <c r="Q59" s="369"/>
    </row>
    <row r="60" customFormat="false" ht="15.75" hidden="false" customHeight="true" outlineLevel="0" collapsed="false">
      <c r="A60" s="251" t="n">
        <v>59</v>
      </c>
      <c r="B60" s="369" t="n">
        <v>0.410145766964926</v>
      </c>
      <c r="C60" s="1" t="n">
        <v>2020</v>
      </c>
      <c r="D60" s="1" t="n">
        <v>23</v>
      </c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</row>
    <row r="61" customFormat="false" ht="15.75" hidden="false" customHeight="true" outlineLevel="0" collapsed="false">
      <c r="A61" s="251" t="n">
        <v>60</v>
      </c>
      <c r="B61" s="369" t="n">
        <v>0.176655064710298</v>
      </c>
      <c r="C61" s="1" t="n">
        <v>2020</v>
      </c>
      <c r="D61" s="1" t="n">
        <v>23</v>
      </c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</row>
    <row r="62" customFormat="false" ht="15.75" hidden="false" customHeight="true" outlineLevel="0" collapsed="false">
      <c r="A62" s="256" t="n">
        <v>61</v>
      </c>
      <c r="B62" s="369" t="n">
        <v>0.230312608572367</v>
      </c>
      <c r="C62" s="1" t="n">
        <v>2020</v>
      </c>
      <c r="D62" s="1" t="n">
        <v>23</v>
      </c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</row>
    <row r="63" customFormat="false" ht="15.75" hidden="false" customHeight="true" outlineLevel="0" collapsed="false">
      <c r="A63" s="249" t="n">
        <v>62</v>
      </c>
      <c r="B63" s="369" t="n">
        <v>3.54288646969068E-007</v>
      </c>
      <c r="C63" s="1" t="n">
        <v>2020</v>
      </c>
      <c r="D63" s="1" t="n">
        <v>23</v>
      </c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</row>
    <row r="64" customFormat="false" ht="15.75" hidden="false" customHeight="true" outlineLevel="0" collapsed="false">
      <c r="A64" s="251" t="n">
        <v>63</v>
      </c>
      <c r="B64" s="369" t="n">
        <v>3.65898035893993E-007</v>
      </c>
      <c r="C64" s="1" t="n">
        <v>2020</v>
      </c>
      <c r="D64" s="1" t="n">
        <v>23</v>
      </c>
      <c r="E64" s="369"/>
      <c r="F64" s="369"/>
      <c r="G64" s="369"/>
      <c r="H64" s="369"/>
      <c r="I64" s="369"/>
      <c r="J64" s="369"/>
      <c r="K64" s="369"/>
      <c r="L64" s="369"/>
      <c r="M64" s="369"/>
      <c r="N64" s="369"/>
      <c r="O64" s="369"/>
      <c r="P64" s="369"/>
      <c r="Q64" s="369"/>
    </row>
    <row r="65" customFormat="false" ht="15.75" hidden="false" customHeight="true" outlineLevel="0" collapsed="false">
      <c r="A65" s="251" t="n">
        <v>64</v>
      </c>
      <c r="B65" s="369" t="n">
        <v>6.3573688147596E-017</v>
      </c>
      <c r="C65" s="1" t="n">
        <v>2020</v>
      </c>
      <c r="D65" s="1" t="n">
        <v>23</v>
      </c>
      <c r="E65" s="369"/>
      <c r="F65" s="369"/>
      <c r="G65" s="369"/>
      <c r="H65" s="369"/>
      <c r="I65" s="369"/>
      <c r="J65" s="369"/>
      <c r="K65" s="369"/>
      <c r="L65" s="369"/>
      <c r="M65" s="369"/>
      <c r="N65" s="369"/>
      <c r="O65" s="369"/>
      <c r="P65" s="369"/>
      <c r="Q65" s="369"/>
    </row>
    <row r="66" customFormat="false" ht="15.75" hidden="false" customHeight="true" outlineLevel="0" collapsed="false">
      <c r="A66" s="251" t="n">
        <v>65</v>
      </c>
      <c r="B66" s="369" t="n">
        <v>0.166658405379067</v>
      </c>
      <c r="C66" s="1" t="n">
        <v>2020</v>
      </c>
      <c r="D66" s="1" t="n">
        <v>23</v>
      </c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</row>
    <row r="67" customFormat="false" ht="15.75" hidden="false" customHeight="true" outlineLevel="0" collapsed="false">
      <c r="A67" s="251" t="n">
        <v>66</v>
      </c>
      <c r="B67" s="369" t="n">
        <v>0.00608491520706193</v>
      </c>
      <c r="C67" s="1" t="n">
        <v>2020</v>
      </c>
      <c r="D67" s="1" t="n">
        <v>23</v>
      </c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69"/>
      <c r="Q67" s="369"/>
    </row>
    <row r="68" customFormat="false" ht="15.75" hidden="false" customHeight="true" outlineLevel="0" collapsed="false">
      <c r="A68" s="251" t="n">
        <v>67</v>
      </c>
      <c r="B68" s="369" t="n">
        <v>0.0855524550273823</v>
      </c>
      <c r="C68" s="1" t="n">
        <v>2020</v>
      </c>
      <c r="D68" s="1" t="n">
        <v>23</v>
      </c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  <c r="Q68" s="369"/>
    </row>
    <row r="69" customFormat="false" ht="15.75" hidden="false" customHeight="true" outlineLevel="0" collapsed="false">
      <c r="A69" s="251" t="n">
        <v>68</v>
      </c>
      <c r="B69" s="369" t="n">
        <v>0.306445611849287</v>
      </c>
      <c r="C69" s="1" t="n">
        <v>2020</v>
      </c>
      <c r="D69" s="1" t="n">
        <v>23</v>
      </c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</row>
    <row r="70" customFormat="false" ht="15.75" hidden="false" customHeight="true" outlineLevel="0" collapsed="false">
      <c r="A70" s="251" t="n">
        <v>69</v>
      </c>
      <c r="B70" s="369" t="n">
        <v>0.202997668665068</v>
      </c>
      <c r="C70" s="1" t="n">
        <v>2020</v>
      </c>
      <c r="D70" s="1" t="n">
        <v>23</v>
      </c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</row>
    <row r="71" customFormat="false" ht="15.75" hidden="false" customHeight="true" outlineLevel="0" collapsed="false">
      <c r="A71" s="251" t="n">
        <v>70</v>
      </c>
      <c r="B71" s="369" t="n">
        <v>0.0313185874598588</v>
      </c>
      <c r="C71" s="1" t="n">
        <v>2020</v>
      </c>
      <c r="D71" s="1" t="n">
        <v>23</v>
      </c>
      <c r="E71" s="369"/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</row>
    <row r="72" customFormat="false" ht="15.75" hidden="false" customHeight="true" outlineLevel="0" collapsed="false">
      <c r="A72" s="251" t="n">
        <v>71</v>
      </c>
      <c r="B72" s="369" t="n">
        <v>0.344677842426106</v>
      </c>
      <c r="C72" s="1" t="n">
        <v>2020</v>
      </c>
      <c r="D72" s="1" t="n">
        <v>23</v>
      </c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</row>
    <row r="73" customFormat="false" ht="15.75" hidden="false" customHeight="true" outlineLevel="0" collapsed="false">
      <c r="A73" s="251" t="n">
        <v>72</v>
      </c>
      <c r="B73" s="369" t="n">
        <v>0.0124441830631682</v>
      </c>
      <c r="C73" s="1" t="n">
        <v>2020</v>
      </c>
      <c r="D73" s="1" t="n">
        <v>23</v>
      </c>
      <c r="E73" s="369"/>
      <c r="F73" s="369"/>
      <c r="G73" s="369"/>
      <c r="H73" s="369"/>
      <c r="I73" s="369"/>
      <c r="J73" s="369"/>
      <c r="K73" s="369"/>
      <c r="L73" s="369"/>
      <c r="M73" s="369"/>
      <c r="N73" s="369"/>
      <c r="O73" s="369"/>
      <c r="P73" s="369"/>
      <c r="Q73" s="369"/>
    </row>
    <row r="74" customFormat="false" ht="15.75" hidden="false" customHeight="true" outlineLevel="0" collapsed="false">
      <c r="A74" s="256" t="n">
        <v>73</v>
      </c>
      <c r="B74" s="369" t="n">
        <v>0.0371646282255113</v>
      </c>
      <c r="C74" s="1" t="n">
        <v>2020</v>
      </c>
      <c r="D74" s="1" t="n">
        <v>23</v>
      </c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</row>
    <row r="75" customFormat="false" ht="15.75" hidden="false" customHeight="true" outlineLevel="0" collapsed="false">
      <c r="A75" s="249" t="n">
        <v>74</v>
      </c>
      <c r="B75" s="369" t="n">
        <v>2.77193673085116E-005</v>
      </c>
      <c r="C75" s="1" t="n">
        <v>2020</v>
      </c>
      <c r="D75" s="1" t="n">
        <v>23</v>
      </c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</row>
    <row r="76" customFormat="false" ht="15.75" hidden="false" customHeight="true" outlineLevel="0" collapsed="false">
      <c r="A76" s="251" t="n">
        <v>75</v>
      </c>
      <c r="B76" s="369" t="n">
        <v>0.242898335304477</v>
      </c>
      <c r="C76" s="1" t="n">
        <v>2020</v>
      </c>
      <c r="D76" s="1" t="n">
        <v>23</v>
      </c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</row>
    <row r="77" customFormat="false" ht="15.75" hidden="false" customHeight="true" outlineLevel="0" collapsed="false">
      <c r="A77" s="251" t="n">
        <v>76</v>
      </c>
      <c r="B77" s="369" t="n">
        <v>0.681260772272879</v>
      </c>
      <c r="C77" s="1" t="n">
        <v>2020</v>
      </c>
      <c r="D77" s="1" t="n">
        <v>23</v>
      </c>
      <c r="E77" s="369"/>
      <c r="F77" s="369"/>
      <c r="G77" s="369"/>
      <c r="H77" s="369"/>
      <c r="I77" s="369"/>
      <c r="J77" s="369"/>
      <c r="K77" s="369"/>
      <c r="L77" s="369"/>
      <c r="M77" s="369"/>
      <c r="N77" s="369"/>
      <c r="O77" s="369"/>
      <c r="P77" s="369"/>
      <c r="Q77" s="369"/>
    </row>
    <row r="78" customFormat="false" ht="15.75" hidden="false" customHeight="true" outlineLevel="0" collapsed="false">
      <c r="A78" s="251" t="n">
        <v>77</v>
      </c>
      <c r="B78" s="369" t="n">
        <v>0.176501961614533</v>
      </c>
      <c r="C78" s="1" t="n">
        <v>2020</v>
      </c>
      <c r="D78" s="1" t="n">
        <v>23</v>
      </c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</row>
    <row r="79" customFormat="false" ht="15.75" hidden="false" customHeight="true" outlineLevel="0" collapsed="false">
      <c r="A79" s="251" t="n">
        <v>78</v>
      </c>
      <c r="B79" s="369" t="n">
        <v>0.0534559992301389</v>
      </c>
      <c r="C79" s="1" t="n">
        <v>2020</v>
      </c>
      <c r="D79" s="1" t="n">
        <v>23</v>
      </c>
      <c r="E79" s="369"/>
      <c r="F79" s="369"/>
      <c r="G79" s="369"/>
      <c r="H79" s="369"/>
      <c r="I79" s="369"/>
      <c r="J79" s="369"/>
      <c r="K79" s="369"/>
      <c r="L79" s="369"/>
      <c r="M79" s="369"/>
      <c r="N79" s="369"/>
      <c r="O79" s="369"/>
      <c r="P79" s="369"/>
      <c r="Q79" s="369"/>
    </row>
    <row r="80" customFormat="false" ht="15.75" hidden="false" customHeight="true" outlineLevel="0" collapsed="false">
      <c r="A80" s="251" t="n">
        <v>79</v>
      </c>
      <c r="B80" s="369" t="n">
        <v>0.176776695296637</v>
      </c>
      <c r="C80" s="1" t="n">
        <v>2020</v>
      </c>
      <c r="D80" s="1" t="n">
        <v>23</v>
      </c>
      <c r="E80" s="369"/>
      <c r="F80" s="369"/>
      <c r="G80" s="369"/>
      <c r="H80" s="369"/>
      <c r="I80" s="369"/>
      <c r="J80" s="369"/>
      <c r="K80" s="369"/>
      <c r="L80" s="369"/>
      <c r="M80" s="369"/>
      <c r="N80" s="369"/>
      <c r="O80" s="369"/>
      <c r="P80" s="369"/>
      <c r="Q80" s="369"/>
    </row>
    <row r="81" customFormat="false" ht="15.75" hidden="false" customHeight="true" outlineLevel="0" collapsed="false">
      <c r="A81" s="251" t="n">
        <v>80</v>
      </c>
      <c r="B81" s="369" t="n">
        <v>0.571021418720678</v>
      </c>
      <c r="C81" s="1" t="n">
        <v>2020</v>
      </c>
      <c r="D81" s="1" t="n">
        <v>23</v>
      </c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</row>
    <row r="82" customFormat="false" ht="15.75" hidden="false" customHeight="true" outlineLevel="0" collapsed="false">
      <c r="A82" s="251" t="n">
        <v>81</v>
      </c>
      <c r="B82" s="369" t="n">
        <v>1.32754254064015E-008</v>
      </c>
      <c r="C82" s="1" t="n">
        <v>2020</v>
      </c>
      <c r="D82" s="1" t="n">
        <v>23</v>
      </c>
      <c r="E82" s="369"/>
      <c r="F82" s="369"/>
      <c r="G82" s="369"/>
      <c r="H82" s="369"/>
      <c r="I82" s="369"/>
      <c r="J82" s="369"/>
      <c r="K82" s="369"/>
      <c r="L82" s="369"/>
      <c r="M82" s="369"/>
      <c r="N82" s="369"/>
      <c r="O82" s="369"/>
      <c r="P82" s="369"/>
      <c r="Q82" s="369"/>
    </row>
    <row r="83" customFormat="false" ht="15.75" hidden="false" customHeight="true" outlineLevel="0" collapsed="false">
      <c r="A83" s="264" t="n">
        <v>82</v>
      </c>
      <c r="B83" s="369" t="n">
        <v>0.53973392827837</v>
      </c>
      <c r="C83" s="1" t="n">
        <v>2020</v>
      </c>
      <c r="D83" s="1" t="n">
        <v>23</v>
      </c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G58" colorId="64" zoomScale="100" zoomScaleNormal="100" zoomScalePageLayoutView="100" workbookViewId="0">
      <selection pane="topLeft" activeCell="R72" activeCellId="1" sqref="C2:C83 R7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12"/>
    <col collapsed="false" customWidth="true" hidden="false" outlineLevel="0" max="2" min="2" style="1" width="22.5"/>
    <col collapsed="false" customWidth="true" hidden="false" outlineLevel="0" max="17" min="3" style="1" width="9.62"/>
    <col collapsed="false" customWidth="true" hidden="false" outlineLevel="0" max="18" min="18" style="1" width="11.75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395" t="s">
        <v>1</v>
      </c>
      <c r="B1" s="228" t="s">
        <v>2</v>
      </c>
      <c r="C1" s="229" t="n">
        <v>2005</v>
      </c>
      <c r="D1" s="229" t="n">
        <v>2006</v>
      </c>
      <c r="E1" s="229" t="n">
        <v>2007</v>
      </c>
      <c r="F1" s="229" t="n">
        <v>2008</v>
      </c>
      <c r="G1" s="229" t="n">
        <v>2009</v>
      </c>
      <c r="H1" s="229" t="n">
        <v>2010</v>
      </c>
      <c r="I1" s="229" t="n">
        <v>2011</v>
      </c>
      <c r="J1" s="229" t="n">
        <v>2012</v>
      </c>
      <c r="K1" s="229" t="n">
        <v>2013</v>
      </c>
      <c r="L1" s="229" t="n">
        <v>2014</v>
      </c>
      <c r="M1" s="229" t="n">
        <v>2015</v>
      </c>
      <c r="N1" s="229" t="n">
        <v>2016</v>
      </c>
      <c r="O1" s="229" t="n">
        <v>2017</v>
      </c>
      <c r="P1" s="229" t="n">
        <v>2018</v>
      </c>
      <c r="Q1" s="230" t="n">
        <v>2019</v>
      </c>
      <c r="R1" s="231" t="n">
        <v>2020</v>
      </c>
    </row>
    <row r="2" customFormat="false" ht="15.75" hidden="false" customHeight="false" outlineLevel="0" collapsed="false">
      <c r="A2" s="396" t="n">
        <v>1</v>
      </c>
      <c r="B2" s="97" t="s">
        <v>3</v>
      </c>
      <c r="C2" s="397" t="n">
        <v>0.001</v>
      </c>
      <c r="D2" s="398" t="n">
        <v>0.001</v>
      </c>
      <c r="E2" s="398" t="n">
        <v>0.001</v>
      </c>
      <c r="F2" s="398" t="n">
        <f aca="false">'ЭКСПОРТ ТЕХНОЛОГИЙ И УСЛУГ ТЕХН'!F2/ЧН!F4</f>
        <v>0.454246214614878</v>
      </c>
      <c r="G2" s="398" t="n">
        <v>0.001</v>
      </c>
      <c r="H2" s="398" t="n">
        <v>0.001</v>
      </c>
      <c r="I2" s="398" t="n">
        <v>0.001</v>
      </c>
      <c r="J2" s="398" t="n">
        <v>0.001</v>
      </c>
      <c r="K2" s="398" t="n">
        <v>0.001</v>
      </c>
      <c r="L2" s="398" t="n">
        <v>0.001</v>
      </c>
      <c r="M2" s="398" t="n">
        <v>0.001</v>
      </c>
      <c r="N2" s="398" t="n">
        <f aca="false">'ЭКСПОРТ ТЕХНОЛОГИЙ И УСЛУГ ТЕХН'!N2/ЧН!N4</f>
        <v>0.010624597553123</v>
      </c>
      <c r="O2" s="398" t="n">
        <v>0.001</v>
      </c>
      <c r="P2" s="398" t="n">
        <v>0.001</v>
      </c>
      <c r="Q2" s="398" t="n">
        <v>0.001</v>
      </c>
      <c r="R2" s="399" t="n">
        <f aca="false">'ЭКСПОРТ ТЕХНОЛОГИЙ И УСЛУГ ТЕХН'!R2/ЧН!R4</f>
        <v>6.48929266709929E-007</v>
      </c>
    </row>
    <row r="3" customFormat="false" ht="15.75" hidden="false" customHeight="false" outlineLevel="0" collapsed="false">
      <c r="A3" s="400" t="n">
        <v>2</v>
      </c>
      <c r="B3" s="102" t="s">
        <v>4</v>
      </c>
      <c r="C3" s="401" t="n">
        <v>0.001</v>
      </c>
      <c r="D3" s="402" t="n">
        <v>0.001</v>
      </c>
      <c r="E3" s="402" t="n">
        <v>0.001</v>
      </c>
      <c r="F3" s="402" t="n">
        <v>0.001</v>
      </c>
      <c r="G3" s="402" t="n">
        <v>0.001</v>
      </c>
      <c r="H3" s="402" t="n">
        <v>0.001</v>
      </c>
      <c r="I3" s="402" t="n">
        <v>0.001</v>
      </c>
      <c r="J3" s="402" t="n">
        <v>0.001</v>
      </c>
      <c r="K3" s="402" t="n">
        <v>0.001</v>
      </c>
      <c r="L3" s="402" t="n">
        <v>0.001</v>
      </c>
      <c r="M3" s="402" t="n">
        <v>0.001</v>
      </c>
      <c r="N3" s="402" t="n">
        <v>0.001</v>
      </c>
      <c r="O3" s="402" t="n">
        <v>0.001</v>
      </c>
      <c r="P3" s="402" t="n">
        <v>0.001</v>
      </c>
      <c r="Q3" s="402" t="n">
        <v>0.001</v>
      </c>
      <c r="R3" s="403" t="n">
        <f aca="false">'ЭКСПОРТ ТЕХНОЛОГИЙ И УСЛУГ ТЕХН'!R3/ЧН!R5</f>
        <v>0.256043956043956</v>
      </c>
    </row>
    <row r="4" customFormat="false" ht="15.75" hidden="false" customHeight="false" outlineLevel="0" collapsed="false">
      <c r="A4" s="400" t="n">
        <v>3</v>
      </c>
      <c r="B4" s="102" t="s">
        <v>5</v>
      </c>
      <c r="C4" s="401" t="n">
        <f aca="false">'ЭКСПОРТ ТЕХНОЛОГИЙ И УСЛУГ ТЕХН'!C4/ЧН!C6</f>
        <v>0.456594885598923</v>
      </c>
      <c r="D4" s="402" t="n">
        <f aca="false">'ЭКСПОРТ ТЕХНОЛОГИЙ И УСЛУГ ТЕХН'!D4/ЧН!D6</f>
        <v>0.291921249151392</v>
      </c>
      <c r="E4" s="402" t="n">
        <f aca="false">'ЭКСПОРТ ТЕХНОЛОГИЙ И УСЛУГ ТЕХН'!E4/ЧН!E6</f>
        <v>0.0753941055517478</v>
      </c>
      <c r="F4" s="402" t="n">
        <f aca="false">'ЭКСПОРТ ТЕХНОЛОГИЙ И УСЛУГ ТЕХН'!F4/ЧН!F6</f>
        <v>1.02139406487233</v>
      </c>
      <c r="G4" s="402" t="n">
        <f aca="false">'ЭКСПОРТ ТЕХНОЛОГИЙ И УСЛУГ ТЕХН'!G4/ЧН!G6</f>
        <v>0.586527777777778</v>
      </c>
      <c r="H4" s="402" t="n">
        <f aca="false">'ЭКСПОРТ ТЕХНОЛОГИЙ И УСЛУГ ТЕХН'!H4/ЧН!H6</f>
        <v>0.277376821651631</v>
      </c>
      <c r="I4" s="402" t="n">
        <f aca="false">'ЭКСПОРТ ТЕХНОЛОГИЙ И УСЛУГ ТЕХН'!I4/ЧН!I6</f>
        <v>0.173184357541899</v>
      </c>
      <c r="J4" s="402" t="n">
        <f aca="false">'ЭКСПОРТ ТЕХНОЛОГИЙ И УСЛУГ ТЕХН'!J4/ЧН!J6</f>
        <v>0.0978199718706048</v>
      </c>
      <c r="K4" s="402" t="n">
        <f aca="false">'ЭКСПОРТ ТЕХНОЛОГИЙ И УСЛУГ ТЕХН'!K4/ЧН!K6</f>
        <v>0.119037508846426</v>
      </c>
      <c r="L4" s="402" t="n">
        <f aca="false">'ЭКСПОРТ ТЕХНОЛОГИЙ И УСЛУГ ТЕХН'!L4/ЧН!L6</f>
        <v>0.0847083926031294</v>
      </c>
      <c r="M4" s="402" t="n">
        <f aca="false">'ЭКСПОРТ ТЕХНОЛОГИЙ И УСЛУГ ТЕХН'!M4/ЧН!M6</f>
        <v>0.0522548317823908</v>
      </c>
      <c r="N4" s="402" t="n">
        <f aca="false">'ЭКСПОРТ ТЕХНОЛОГИЙ И УСЛУГ ТЕХН'!N4/ЧН!N6</f>
        <v>0.0205035971223022</v>
      </c>
      <c r="O4" s="402" t="n">
        <f aca="false">'ЭКСПОРТ ТЕХНОЛОГИЙ И УСЛУГ ТЕХН'!O4/ЧН!O6</f>
        <v>1.40631349782293</v>
      </c>
      <c r="P4" s="402" t="n">
        <f aca="false">'ЭКСПОРТ ТЕХНОЛОГИЙ И УСЛУГ ТЕХН'!P4/ЧН!P6</f>
        <v>1.95387994143485</v>
      </c>
      <c r="Q4" s="402" t="n">
        <f aca="false">'ЭКСПОРТ ТЕХНОЛОГИЙ И УСЛУГ ТЕХН'!Q4/ЧН!Q6</f>
        <v>2.77430044182622</v>
      </c>
      <c r="R4" s="403" t="n">
        <f aca="false">'ЭКСПОРТ ТЕХНОЛОГИЙ И УСЛУГ ТЕХН'!R4/ЧН!R6</f>
        <v>4.36870342771982</v>
      </c>
    </row>
    <row r="5" customFormat="false" ht="15.75" hidden="false" customHeight="false" outlineLevel="0" collapsed="false">
      <c r="A5" s="400" t="n">
        <v>4</v>
      </c>
      <c r="B5" s="102" t="s">
        <v>6</v>
      </c>
      <c r="C5" s="401" t="n">
        <f aca="false">'ЭКСПОРТ ТЕХНОЛОГИЙ И УСЛУГ ТЕХН'!C5/ЧН!C7</f>
        <v>1.85201185938162</v>
      </c>
      <c r="D5" s="402" t="n">
        <f aca="false">'ЭКСПОРТ ТЕХНОЛОГИЙ И УСЛУГ ТЕХН'!D5/ЧН!D7</f>
        <v>4.0276577355229</v>
      </c>
      <c r="E5" s="402" t="n">
        <f aca="false">'ЭКСПОРТ ТЕХНОЛОГИЙ И УСЛУГ ТЕХН'!E5/ЧН!E7</f>
        <v>7.97821350762527</v>
      </c>
      <c r="F5" s="402" t="n">
        <f aca="false">'ЭКСПОРТ ТЕХНОЛОГИЙ И УСЛУГ ТЕХН'!F5/ЧН!F7</f>
        <v>7.64912280701754</v>
      </c>
      <c r="G5" s="402" t="n">
        <f aca="false">'ЭКСПОРТ ТЕХНОЛОГИЙ И УСЛУГ ТЕХН'!G5/ЧН!G7</f>
        <v>3.91334801762115</v>
      </c>
      <c r="H5" s="402" t="n">
        <f aca="false">'ЭКСПОРТ ТЕХНОЛОГИЙ И УСЛУГ ТЕХН'!H5/ЧН!H7</f>
        <v>2.16055674518201</v>
      </c>
      <c r="I5" s="402" t="n">
        <f aca="false">'ЭКСПОРТ ТЕХНОЛОГИЙ И УСЛУГ ТЕХН'!I5/ЧН!I7</f>
        <v>3.27590051457976</v>
      </c>
      <c r="J5" s="402" t="n">
        <f aca="false">'ЭКСПОРТ ТЕХНОЛОГИЙ И УСЛУГ ТЕХН'!J5/ЧН!J7</f>
        <v>1.37218884120172</v>
      </c>
      <c r="K5" s="402" t="n">
        <f aca="false">'ЭКСПОРТ ТЕХНОЛОГИЙ И УСЛУГ ТЕХН'!K5/ЧН!K7</f>
        <v>1.57170459424646</v>
      </c>
      <c r="L5" s="402" t="n">
        <f aca="false">'ЭКСПОРТ ТЕХНОЛОГИЙ И УСЛУГ ТЕХН'!L5/ЧН!L7</f>
        <v>1.23432003432003</v>
      </c>
      <c r="M5" s="402" t="n">
        <f aca="false">'ЭКСПОРТ ТЕХНОЛОГИЙ И УСЛУГ ТЕХН'!M5/ЧН!M7</f>
        <v>2.27325332190313</v>
      </c>
      <c r="N5" s="402" t="n">
        <f aca="false">'ЭКСПОРТ ТЕХНОЛОГИЙ И УСЛУГ ТЕХН'!N5/ЧН!N7</f>
        <v>0.622055674518201</v>
      </c>
      <c r="O5" s="402" t="n">
        <f aca="false">'ЭКСПОРТ ТЕХНОЛОГИЙ И УСЛУГ ТЕХН'!O5/ЧН!O7</f>
        <v>1.07565366480926</v>
      </c>
      <c r="P5" s="402" t="n">
        <f aca="false">'ЭКСПОРТ ТЕХНОЛОГИЙ И УСЛУГ ТЕХН'!P5/ЧН!P7</f>
        <v>2.04639175257732</v>
      </c>
      <c r="Q5" s="402" t="n">
        <f aca="false">'ЭКСПОРТ ТЕХНОЛОГИЙ И УСЛУГ ТЕХН'!Q5/ЧН!Q7</f>
        <v>0.0599827882960413</v>
      </c>
      <c r="R5" s="403" t="n">
        <f aca="false">'ЭКСПОРТ ТЕХНОЛОГИЙ И УСЛУГ ТЕХН'!R5/ЧН!R7</f>
        <v>1.12389418907199</v>
      </c>
    </row>
    <row r="6" customFormat="false" ht="15.75" hidden="false" customHeight="false" outlineLevel="0" collapsed="false">
      <c r="A6" s="400" t="n">
        <v>5</v>
      </c>
      <c r="B6" s="102" t="s">
        <v>7</v>
      </c>
      <c r="C6" s="401" t="n">
        <f aca="false">'ЭКСПОРТ ТЕХНОЛОГИЙ И УСЛУГ ТЕХН'!C6/ЧН!C8</f>
        <v>0.165789473684211</v>
      </c>
      <c r="D6" s="402" t="n">
        <f aca="false">'ЭКСПОРТ ТЕХНОЛОГИЙ И УСЛУГ ТЕХН'!D6/ЧН!D8</f>
        <v>0.8</v>
      </c>
      <c r="E6" s="402" t="n">
        <f aca="false">'ЭКСПОРТ ТЕХНОЛОГИЙ И УСЛУГ ТЕХН'!E6/ЧН!E8</f>
        <v>0.680147058823529</v>
      </c>
      <c r="F6" s="402" t="n">
        <f aca="false">'ЭКСПОРТ ТЕХНОЛОГИЙ И УСЛУГ ТЕХН'!F6/ЧН!F8</f>
        <v>0.666666666666667</v>
      </c>
      <c r="G6" s="402" t="n">
        <f aca="false">'ЭКСПОРТ ТЕХНОЛОГИЙ И УСЛУГ ТЕХН'!G6/ЧН!G8</f>
        <v>0.322460391425909</v>
      </c>
      <c r="H6" s="402" t="n">
        <f aca="false">'ЭКСПОРТ ТЕХНОЛОГИЙ И УСЛУГ ТЕХН'!H6/ЧН!H8</f>
        <v>0.343301886792453</v>
      </c>
      <c r="I6" s="402" t="n">
        <v>0.001</v>
      </c>
      <c r="J6" s="402" t="n">
        <f aca="false">'ЭКСПОРТ ТЕХНОЛОГИЙ И УСЛУГ ТЕХН'!J6/ЧН!J8</f>
        <v>0.236415633937083</v>
      </c>
      <c r="K6" s="402" t="n">
        <f aca="false">'ЭКСПОРТ ТЕХНОЛОГИЙ И УСЛУГ ТЕХН'!K6/ЧН!K8</f>
        <v>0.229050814956855</v>
      </c>
      <c r="L6" s="402" t="n">
        <f aca="false">'ЭКСПОРТ ТЕХНОЛОГИЙ И УСЛУГ ТЕХН'!L6/ЧН!L8</f>
        <v>0.218225650916104</v>
      </c>
      <c r="M6" s="402" t="n">
        <f aca="false">'ЭКСПОРТ ТЕХНОЛОГИЙ И УСЛУГ ТЕХН'!M6/ЧН!M8</f>
        <v>1.0726213592233</v>
      </c>
      <c r="N6" s="402" t="n">
        <f aca="false">'ЭКСПОРТ ТЕХНОЛОГИЙ И УСЛУГ ТЕХН'!N6/ЧН!N8</f>
        <v>9.77517106549365E-007</v>
      </c>
      <c r="O6" s="402" t="n">
        <f aca="false">'ЭКСПОРТ ТЕХНОЛОГИЙ И УСЛУГ ТЕХН'!O6/ЧН!O8</f>
        <v>0.167290640394089</v>
      </c>
      <c r="P6" s="402" t="n">
        <f aca="false">'ЭКСПОРТ ТЕХНОЛОГИЙ И УСЛУГ ТЕХН'!P6/ЧН!P8</f>
        <v>9.9601593625498E-007</v>
      </c>
      <c r="Q6" s="402" t="n">
        <f aca="false">'ЭКСПОРТ ТЕХНОЛОГИЙ И УСЛУГ ТЕХН'!Q6/ЧН!Q8</f>
        <v>1.00300902708124E-006</v>
      </c>
      <c r="R6" s="403" t="n">
        <f aca="false">'ЭКСПОРТ ТЕХНОЛОГИЙ И УСЛУГ ТЕХН'!R6/ЧН!R8</f>
        <v>1.01317122593718E-006</v>
      </c>
    </row>
    <row r="7" customFormat="false" ht="15.75" hidden="false" customHeight="false" outlineLevel="0" collapsed="false">
      <c r="A7" s="400" t="n">
        <v>6</v>
      </c>
      <c r="B7" s="106" t="s">
        <v>8</v>
      </c>
      <c r="C7" s="401" t="n">
        <f aca="false">'ЭКСПОРТ ТЕХНОЛОГИЙ И УСЛУГ ТЕХН'!C7/ЧН!C9</f>
        <v>2.81065493646139</v>
      </c>
      <c r="D7" s="402" t="n">
        <f aca="false">'ЭКСПОРТ ТЕХНОЛОГИЙ И УСЛУГ ТЕХН'!D7/ЧН!D9</f>
        <v>4.93096646942801</v>
      </c>
      <c r="E7" s="402" t="n">
        <f aca="false">'ЭКСПОРТ ТЕХНОЛОГИЙ И УСЛУГ ТЕХН'!E7/ЧН!E9</f>
        <v>10.6442021803766</v>
      </c>
      <c r="F7" s="402" t="n">
        <f aca="false">'ЭКСПОРТ ТЕХНОЛОГИЙ И УСЛУГ ТЕХН'!F7/ЧН!F9</f>
        <v>12.624254473161</v>
      </c>
      <c r="G7" s="402" t="n">
        <f aca="false">'ЭКСПОРТ ТЕХНОЛОГИЙ И УСЛУГ ТЕХН'!G7/ЧН!G9</f>
        <v>5.01266201395813</v>
      </c>
      <c r="H7" s="402" t="n">
        <f aca="false">'ЭКСПОРТ ТЕХНОЛОГИЙ И УСЛУГ ТЕХН'!H7/ЧН!H9</f>
        <v>6.8986124876115</v>
      </c>
      <c r="I7" s="402" t="n">
        <f aca="false">'ЭКСПОРТ ТЕХНОЛОГИЙ И УСЛУГ ТЕХН'!I7/ЧН!I9</f>
        <v>6.77470238095238</v>
      </c>
      <c r="J7" s="402" t="n">
        <f aca="false">'ЭКСПОРТ ТЕХНОЛОГИЙ И УСЛУГ ТЕХН'!J7/ЧН!J9</f>
        <v>6.62544731610338</v>
      </c>
      <c r="K7" s="402" t="n">
        <f aca="false">'ЭКСПОРТ ТЕХНОЛОГИЙ И УСЛУГ ТЕХН'!K7/ЧН!K9</f>
        <v>4.64497512437811</v>
      </c>
      <c r="L7" s="402" t="n">
        <f aca="false">'ЭКСПОРТ ТЕХНОЛОГИЙ И УСЛУГ ТЕХН'!L7/ЧН!L9</f>
        <v>9.2893175074184</v>
      </c>
      <c r="M7" s="402" t="n">
        <f aca="false">'ЭКСПОРТ ТЕХНОЛОГИЙ И УСЛУГ ТЕХН'!M7/ЧН!M9</f>
        <v>6.94128712871287</v>
      </c>
      <c r="N7" s="402" t="n">
        <f aca="false">'ЭКСПОРТ ТЕХНОЛОГИЙ И УСЛУГ ТЕХН'!N7/ЧН!N9</f>
        <v>3.16666666666667</v>
      </c>
      <c r="O7" s="402" t="n">
        <f aca="false">'ЭКСПОРТ ТЕХНОЛОГИЙ И УСЛУГ ТЕХН'!O7/ЧН!O9</f>
        <v>2.63290513833992</v>
      </c>
      <c r="P7" s="402" t="n">
        <f aca="false">'ЭКСПОРТ ТЕХНОЛОГИЙ И УСЛУГ ТЕХН'!P7/ЧН!P9</f>
        <v>13.2348860257681</v>
      </c>
      <c r="Q7" s="402" t="n">
        <f aca="false">'ЭКСПОРТ ТЕХНОЛОГИЙ И УСЛУГ ТЕХН'!Q7/ЧН!Q9</f>
        <v>23.2937188434696</v>
      </c>
      <c r="R7" s="403" t="n">
        <f aca="false">'ЭКСПОРТ ТЕХНОЛОГИЙ И УСЛУГ ТЕХН'!R7/ЧН!R9</f>
        <v>10.8294705294705</v>
      </c>
    </row>
    <row r="8" customFormat="false" ht="15.75" hidden="false" customHeight="false" outlineLevel="0" collapsed="false">
      <c r="A8" s="400" t="n">
        <v>7</v>
      </c>
      <c r="B8" s="106" t="s">
        <v>9</v>
      </c>
      <c r="C8" s="401" t="n">
        <f aca="false">'ЭКСПОРТ ТЕХНОЛОГИЙ И УСЛУГ ТЕХН'!C8/ЧН!C10</f>
        <v>1.42857142857143E-006</v>
      </c>
      <c r="D8" s="402" t="n">
        <f aca="false">'ЭКСПОРТ ТЕХНОЛОГИЙ И УСЛУГ ТЕХН'!D8/ЧН!D10</f>
        <v>1.41043723554302E-006</v>
      </c>
      <c r="E8" s="402" t="n">
        <f aca="false">'ЭКСПОРТ ТЕХНОЛОГИЙ И УСЛУГ ТЕХН'!E8/ЧН!E10</f>
        <v>6.32478632478632</v>
      </c>
      <c r="F8" s="402" t="n">
        <f aca="false">'ЭКСПОРТ ТЕХНОЛОГИЙ И УСЛУГ ТЕХН'!F8/ЧН!F10</f>
        <v>4.16068866571019</v>
      </c>
      <c r="G8" s="402" t="n">
        <f aca="false">'ЭКСПОРТ ТЕХНОЛОГИЙ И УСЛУГ ТЕХН'!G8/ЧН!G10</f>
        <v>2.26156069364162</v>
      </c>
      <c r="H8" s="402" t="n">
        <f aca="false">'ЭКСПОРТ ТЕХНОЛОГИЙ И УСЛУГ ТЕХН'!H8/ЧН!H10</f>
        <v>1.18873873873874</v>
      </c>
      <c r="I8" s="402" t="n">
        <f aca="false">'ЭКСПОРТ ТЕХНОЛОГИЙ И УСЛУГ ТЕХН'!I8/ЧН!I10</f>
        <v>0.0217522658610272</v>
      </c>
      <c r="J8" s="402" t="n">
        <f aca="false">'ЭКСПОРТ ТЕХНОЛОГИЙ И УСЛУГ ТЕХН'!J8/ЧН!J10</f>
        <v>0.0127465857359636</v>
      </c>
      <c r="K8" s="402" t="n">
        <f aca="false">'ЭКСПОРТ ТЕХНОЛОГИЙ И УСЛУГ ТЕХН'!K8/ЧН!K10</f>
        <v>0.0146341463414634</v>
      </c>
      <c r="L8" s="402" t="n">
        <f aca="false">'ЭКСПОРТ ТЕХНОЛОГИЙ И УСЛУГ ТЕХН'!L8/ЧН!L10</f>
        <v>0.0131498470948012</v>
      </c>
      <c r="M8" s="402" t="n">
        <f aca="false">'ЭКСПОРТ ТЕХНОЛОГИЙ И УСЛУГ ТЕХН'!M8/ЧН!M10</f>
        <v>0.0193548387096774</v>
      </c>
      <c r="N8" s="402" t="n">
        <f aca="false">'ЭКСПОРТ ТЕХНОЛОГИЙ И УСЛУГ ТЕХН'!N8/ЧН!N10</f>
        <v>0.037037037037037</v>
      </c>
      <c r="O8" s="402" t="n">
        <f aca="false">'ЭКСПОРТ ТЕХНОЛОГИЙ И УСЛУГ ТЕХН'!O8/ЧН!O10</f>
        <v>0.087402799377916</v>
      </c>
      <c r="P8" s="402" t="n">
        <f aca="false">'ЭКСПОРТ ТЕХНОЛОГИЙ И УСЛУГ ТЕХН'!P8/ЧН!P10</f>
        <v>0.0518053375196232</v>
      </c>
      <c r="Q8" s="402" t="n">
        <f aca="false">'ЭКСПОРТ ТЕХНОЛОГИЙ И УСЛУГ ТЕХН'!Q8/ЧН!Q10</f>
        <v>0.278672985781991</v>
      </c>
      <c r="R8" s="403" t="n">
        <f aca="false">'ЭКСПОРТ ТЕХНОЛОГИЙ И УСЛУГ ТЕХН'!R8/ЧН!R10</f>
        <v>1.59235668789809E-006</v>
      </c>
    </row>
    <row r="9" customFormat="false" ht="15.75" hidden="false" customHeight="false" outlineLevel="0" collapsed="false">
      <c r="A9" s="400" t="n">
        <v>8</v>
      </c>
      <c r="B9" s="106" t="s">
        <v>10</v>
      </c>
      <c r="C9" s="401" t="n">
        <f aca="false">'ЭКСПОРТ ТЕХНОЛОГИЙ И УСЛУГ ТЕХН'!C9/ЧН!C11</f>
        <v>1.23684210526316</v>
      </c>
      <c r="D9" s="402" t="n">
        <f aca="false">'ЭКСПОРТ ТЕХНОЛОГИЙ И УСЛУГ ТЕХН'!D9/ЧН!D11</f>
        <v>3.62331081081081</v>
      </c>
      <c r="E9" s="402" t="n">
        <f aca="false">'ЭКСПОРТ ТЕХНОЛОГИЙ И УСЛУГ ТЕХН'!E9/ЧН!E11</f>
        <v>4.32109308283518</v>
      </c>
      <c r="F9" s="402" t="n">
        <v>0.001</v>
      </c>
      <c r="G9" s="402" t="n">
        <v>0.001</v>
      </c>
      <c r="H9" s="404" t="n">
        <v>0.001</v>
      </c>
      <c r="I9" s="404" t="n">
        <v>0.001</v>
      </c>
      <c r="J9" s="404" t="n">
        <v>0.001</v>
      </c>
      <c r="K9" s="404" t="n">
        <v>0.001</v>
      </c>
      <c r="L9" s="404" t="n">
        <v>0.001</v>
      </c>
      <c r="M9" s="402" t="n">
        <f aca="false">'ЭКСПОРТ ТЕХНОЛОГИЙ И УСЛУГ ТЕХН'!M9/ЧН!M11</f>
        <v>0.00473214285714286</v>
      </c>
      <c r="N9" s="402" t="n">
        <f aca="false">'ЭКСПОРТ ТЕХНОЛОГИЙ И УСЛУГ ТЕХН'!N9/ЧН!N11</f>
        <v>0.0043633125556545</v>
      </c>
      <c r="O9" s="402" t="n">
        <f aca="false">'ЭКСПОРТ ТЕХНОЛОГИЙ И УСЛУГ ТЕХН'!O9/ЧН!O11</f>
        <v>0.00188340807174888</v>
      </c>
      <c r="P9" s="404" t="n">
        <v>0.001</v>
      </c>
      <c r="Q9" s="404" t="n">
        <v>0.001</v>
      </c>
      <c r="R9" s="403" t="n">
        <f aca="false">'ЭКСПОРТ ТЕХНОЛОГИЙ И УСЛУГ ТЕХН'!R9/ЧН!R11</f>
        <v>9.12408759124088E-007</v>
      </c>
    </row>
    <row r="10" customFormat="false" ht="15.75" hidden="false" customHeight="false" outlineLevel="0" collapsed="false">
      <c r="A10" s="400" t="n">
        <v>9</v>
      </c>
      <c r="B10" s="106" t="s">
        <v>11</v>
      </c>
      <c r="C10" s="401" t="n">
        <v>0.001</v>
      </c>
      <c r="D10" s="404" t="n">
        <v>0.001</v>
      </c>
      <c r="E10" s="404" t="n">
        <v>0.001</v>
      </c>
      <c r="F10" s="404" t="n">
        <v>0.001</v>
      </c>
      <c r="G10" s="402" t="n">
        <f aca="false">'ЭКСПОРТ ТЕХНОЛОГИЙ И УСЛУГ ТЕХН'!G10/ЧН!G12</f>
        <v>0.00550300945829751</v>
      </c>
      <c r="H10" s="404" t="n">
        <v>0.001</v>
      </c>
      <c r="I10" s="404" t="n">
        <v>0.001</v>
      </c>
      <c r="J10" s="404" t="n">
        <v>0.001</v>
      </c>
      <c r="K10" s="402" t="n">
        <f aca="false">'ЭКСПОРТ ТЕХНОЛОГИЙ И УСЛУГ ТЕХН'!K10/ЧН!K12</f>
        <v>0.306810344827586</v>
      </c>
      <c r="L10" s="402" t="n">
        <f aca="false">'ЭКСПОРТ ТЕХНОЛОГИЙ И УСЛУГ ТЕХН'!L10/ЧН!L12</f>
        <v>1.82763385146805</v>
      </c>
      <c r="M10" s="402" t="n">
        <f aca="false">'ЭКСПОРТ ТЕХНОЛОГИЙ И УСЛУГ ТЕХН'!M10/ЧН!M12</f>
        <v>1.41012110726644</v>
      </c>
      <c r="N10" s="402" t="n">
        <f aca="false">'ЭКСПОРТ ТЕХНОЛОГИЙ И УСЛУГ ТЕХН'!N10/ЧН!N12</f>
        <v>2.17396193771626</v>
      </c>
      <c r="O10" s="402" t="n">
        <f aca="false">'ЭКСПОРТ ТЕХНОЛОГИЙ И УСЛУГ ТЕХН'!O10/ЧН!O12</f>
        <v>1.92547826086957</v>
      </c>
      <c r="P10" s="402" t="n">
        <f aca="false">'ЭКСПОРТ ТЕХНОЛОГИЙ И УСЛУГ ТЕХН'!P10/ЧН!P12</f>
        <v>3.41520979020979</v>
      </c>
      <c r="Q10" s="402" t="n">
        <f aca="false">'ЭКСПОРТ ТЕХНОЛОГИЙ И УСЛУГ ТЕХН'!Q10/ЧН!Q12</f>
        <v>2.56391571553995</v>
      </c>
      <c r="R10" s="403" t="n">
        <f aca="false">'ЭКСПОРТ ТЕХНОЛОГИЙ И УСЛУГ ТЕХН'!R10/ЧН!R12</f>
        <v>2.80150709219858</v>
      </c>
    </row>
    <row r="11" customFormat="false" ht="15.75" hidden="false" customHeight="false" outlineLevel="0" collapsed="false">
      <c r="A11" s="400" t="n">
        <v>10</v>
      </c>
      <c r="B11" s="106" t="s">
        <v>12</v>
      </c>
      <c r="C11" s="401" t="n">
        <f aca="false">'ЭКСПОРТ ТЕХНОЛОГИЙ И УСЛУГ ТЕХН'!C11/ЧН!C13</f>
        <v>2.70135613207547</v>
      </c>
      <c r="D11" s="402" t="n">
        <f aca="false">'ЭКСПОРТ ТЕХНОЛОГИЙ И УСЛУГ ТЕХН'!D11/ЧН!D13</f>
        <v>10.9731442365721</v>
      </c>
      <c r="E11" s="402" t="n">
        <f aca="false">'ЭКСПОРТ ТЕХНОЛОГИЙ И УСЛУГ ТЕХН'!E11/ЧН!E13</f>
        <v>11.1570869696058</v>
      </c>
      <c r="F11" s="402" t="n">
        <f aca="false">'ЭКСПОРТ ТЕХНОЛОГИЙ И УСЛУГ ТЕХН'!F11/ЧН!F13</f>
        <v>12.1309755732055</v>
      </c>
      <c r="G11" s="402" t="n">
        <f aca="false">'ЭКСПОРТ ТЕХНОЛОГИЙ И УСЛУГ ТЕХН'!G11/ЧН!G13</f>
        <v>7.43423208699538</v>
      </c>
      <c r="H11" s="402" t="n">
        <f aca="false">'ЭКСПОРТ ТЕХНОЛОГИЙ И УСЛУГ ТЕХН'!H11/ЧН!H13</f>
        <v>8.52565437658317</v>
      </c>
      <c r="I11" s="402" t="n">
        <f aca="false">'ЭКСПОРТ ТЕХНОЛОГИЙ И УСЛУГ ТЕХН'!I11/ЧН!I13</f>
        <v>12.5331296013335</v>
      </c>
      <c r="J11" s="402" t="n">
        <f aca="false">'ЭКСПОРТ ТЕХНОЛОГИЙ И УСЛУГ ТЕХН'!J11/ЧН!J13</f>
        <v>2.96461407491487</v>
      </c>
      <c r="K11" s="402" t="n">
        <f aca="false">'ЭКСПОРТ ТЕХНОЛОГИЙ И УСЛУГ ТЕХН'!K11/ЧН!K13</f>
        <v>2.90187832912812</v>
      </c>
      <c r="L11" s="402" t="n">
        <f aca="false">'ЭКСПОРТ ТЕХНОЛОГИЙ И УСЛУГ ТЕХН'!L11/ЧН!L13</f>
        <v>2.24584428156548</v>
      </c>
      <c r="M11" s="402" t="n">
        <f aca="false">'ЭКСПОРТ ТЕХНОЛОГИЙ И УСЛУГ ТЕХН'!M11/ЧН!M13</f>
        <v>2.76186637518787</v>
      </c>
      <c r="N11" s="402" t="n">
        <f aca="false">'ЭКСПОРТ ТЕХНОЛОГИЙ И УСЛУГ ТЕХН'!N11/ЧН!N13</f>
        <v>5.94168126094571</v>
      </c>
      <c r="O11" s="402" t="n">
        <f aca="false">'ЭКСПОРТ ТЕХНОЛОГИЙ И УСЛУГ ТЕХН'!O11/ЧН!O13</f>
        <v>7.28007463681194</v>
      </c>
      <c r="P11" s="402" t="n">
        <f aca="false">'ЭКСПОРТ ТЕХНОЛОГИЙ И УСЛУГ ТЕХН'!P11/ЧН!P13</f>
        <v>6.71798920910646</v>
      </c>
      <c r="Q11" s="402" t="n">
        <f aca="false">'ЭКСПОРТ ТЕХНОЛОГИЙ И УСЛУГ ТЕХН'!Q11/ЧН!Q13</f>
        <v>12.551280717722</v>
      </c>
      <c r="R11" s="403" t="n">
        <f aca="false">'ЭКСПОРТ ТЕХНОЛОГИЙ И УСЛУГ ТЕХН'!R11/ЧН!R13</f>
        <v>10.3338435594759</v>
      </c>
    </row>
    <row r="12" customFormat="false" ht="15.75" hidden="false" customHeight="false" outlineLevel="0" collapsed="false">
      <c r="A12" s="400" t="n">
        <v>11</v>
      </c>
      <c r="B12" s="106" t="s">
        <v>13</v>
      </c>
      <c r="C12" s="401" t="n">
        <f aca="false">'ЭКСПОРТ ТЕХНОЛОГИЙ И УСЛУГ ТЕХН'!C12/ЧН!C14</f>
        <v>0.117639902676399</v>
      </c>
      <c r="D12" s="402" t="n">
        <f aca="false">'ЭКСПОРТ ТЕХНОЛОГИЙ И УСЛУГ ТЕХН'!D12/ЧН!D14</f>
        <v>0.0959232613908873</v>
      </c>
      <c r="E12" s="404" t="n">
        <v>0.001</v>
      </c>
      <c r="F12" s="404" t="n">
        <v>0.001</v>
      </c>
      <c r="G12" s="404" t="n">
        <v>0.001</v>
      </c>
      <c r="H12" s="402" t="n">
        <f aca="false">'ЭКСПОРТ ТЕХНОЛОГИЙ И УСЛУГ ТЕХН'!H12/ЧН!H14</f>
        <v>0.0173027989821883</v>
      </c>
      <c r="I12" s="404" t="n">
        <v>0.001</v>
      </c>
      <c r="J12" s="404" t="n">
        <v>0.001</v>
      </c>
      <c r="K12" s="404" t="n">
        <v>0.001</v>
      </c>
      <c r="L12" s="404" t="n">
        <v>0.001</v>
      </c>
      <c r="M12" s="404" t="n">
        <v>0.001</v>
      </c>
      <c r="N12" s="404" t="n">
        <v>0.001</v>
      </c>
      <c r="O12" s="404" t="n">
        <v>0.001</v>
      </c>
      <c r="P12" s="404" t="n">
        <v>0.001</v>
      </c>
      <c r="Q12" s="404" t="n">
        <v>0.001</v>
      </c>
      <c r="R12" s="403" t="n">
        <f aca="false">'ЭКСПОРТ ТЕХНОЛОГИЙ И УСЛУГ ТЕХН'!R12/ЧН!R14</f>
        <v>1.37931034482759E-006</v>
      </c>
    </row>
    <row r="13" customFormat="false" ht="15.75" hidden="false" customHeight="false" outlineLevel="0" collapsed="false">
      <c r="A13" s="400" t="n">
        <v>12</v>
      </c>
      <c r="B13" s="106" t="s">
        <v>14</v>
      </c>
      <c r="C13" s="401" t="n">
        <f aca="false">'ЭКСПОРТ ТЕХНОЛОГИЙ И УСЛУГ ТЕХН'!C13/ЧН!C15</f>
        <v>0.267367535744323</v>
      </c>
      <c r="D13" s="402" t="n">
        <f aca="false">'ЭКСПОРТ ТЕХНОЛОГИЙ И УСЛУГ ТЕХН'!D13/ЧН!D15</f>
        <v>0.0930626057529611</v>
      </c>
      <c r="E13" s="402" t="n">
        <f aca="false">'ЭКСПОРТ ТЕХНОЛОГИЙ И УСЛУГ ТЕХН'!E13/ЧН!E15</f>
        <v>0.068259385665529</v>
      </c>
      <c r="F13" s="402" t="n">
        <f aca="false">'ЭКСПОРТ ТЕХНОЛОГИЙ И УСЛУГ ТЕХН'!F13/ЧН!F15</f>
        <v>0.171673819742489</v>
      </c>
      <c r="G13" s="402" t="n">
        <f aca="false">'ЭКСПОРТ ТЕХНОЛОГИЙ И УСЛУГ ТЕХН'!G13/ЧН!G15</f>
        <v>0.0967184801381693</v>
      </c>
      <c r="H13" s="404" t="n">
        <v>0.001</v>
      </c>
      <c r="I13" s="404" t="n">
        <v>0.001</v>
      </c>
      <c r="J13" s="404" t="n">
        <v>0.001</v>
      </c>
      <c r="K13" s="402" t="n">
        <f aca="false">'ЭКСПОРТ ТЕХНОЛОГИЙ И УСЛУГ ТЕХН'!K13/ЧН!K15</f>
        <v>0.0663453111305872</v>
      </c>
      <c r="L13" s="402" t="n">
        <f aca="false">'ЭКСПОРТ ТЕХНОЛОГИЙ И УСЛУГ ТЕХН'!L13/ЧН!L15</f>
        <v>0.846167400881057</v>
      </c>
      <c r="M13" s="402" t="n">
        <f aca="false">'ЭКСПОРТ ТЕХНОЛОГИЙ И УСЛУГ ТЕХН'!M13/ЧН!M15</f>
        <v>0.0899115044247788</v>
      </c>
      <c r="N13" s="402" t="n">
        <f aca="false">'ЭКСПОРТ ТЕХНОЛОГИЙ И УСЛУГ ТЕХН'!N13/ЧН!N15</f>
        <v>0.164152617568767</v>
      </c>
      <c r="O13" s="402" t="n">
        <f aca="false">'ЭКСПОРТ ТЕХНОЛОГИЙ И УСЛУГ ТЕХН'!O13/ЧН!O15</f>
        <v>0.145187165775401</v>
      </c>
      <c r="P13" s="402" t="n">
        <f aca="false">'ЭКСПОРТ ТЕХНОЛОГИЙ И УСЛУГ ТЕХН'!P13/ЧН!P15</f>
        <v>0.339317773788151</v>
      </c>
      <c r="Q13" s="402" t="n">
        <f aca="false">'ЭКСПОРТ ТЕХНОЛОГИЙ И УСЛУГ ТЕХН'!Q13/ЧН!Q15</f>
        <v>0.372317403065825</v>
      </c>
      <c r="R13" s="403" t="n">
        <f aca="false">'ЭКСПОРТ ТЕХНОЛОГИЙ И УСЛУГ ТЕХН'!R13/ЧН!R15</f>
        <v>0.592622950819672</v>
      </c>
    </row>
    <row r="14" customFormat="false" ht="15.75" hidden="false" customHeight="false" outlineLevel="0" collapsed="false">
      <c r="A14" s="400" t="n">
        <v>13</v>
      </c>
      <c r="B14" s="106" t="s">
        <v>15</v>
      </c>
      <c r="C14" s="405" t="n">
        <v>0.001</v>
      </c>
      <c r="D14" s="404" t="n">
        <v>0.001</v>
      </c>
      <c r="E14" s="404" t="n">
        <v>0.001</v>
      </c>
      <c r="F14" s="404" t="n">
        <v>0.001</v>
      </c>
      <c r="G14" s="404" t="n">
        <v>0.001</v>
      </c>
      <c r="H14" s="404" t="n">
        <v>0.001</v>
      </c>
      <c r="I14" s="402" t="n">
        <f aca="false">'ЭКСПОРТ ТЕХНОЛОГИЙ И УСЛУГ ТЕХН'!I14/ЧН!I16</f>
        <v>0.130275229357798</v>
      </c>
      <c r="J14" s="402" t="n">
        <f aca="false">'ЭКСПОРТ ТЕХНОЛОГИЙ И УСЛУГ ТЕХН'!J14/ЧН!J16</f>
        <v>0.0689230769230769</v>
      </c>
      <c r="K14" s="402" t="n">
        <f aca="false">'ЭКСПОРТ ТЕХНОЛОГИЙ И УСЛУГ ТЕХН'!K14/ЧН!K16</f>
        <v>19.6854338842975</v>
      </c>
      <c r="L14" s="402" t="n">
        <f aca="false">'ЭКСПОРТ ТЕХНОЛОГИЙ И УСЛУГ ТЕХН'!L14/ЧН!L16</f>
        <v>20.9648704663212</v>
      </c>
      <c r="M14" s="402" t="n">
        <f aca="false">'ЭКСПОРТ ТЕХНОЛОГИЙ И УСЛУГ ТЕХН'!M14/ЧН!M16</f>
        <v>15.4160583941606</v>
      </c>
      <c r="N14" s="402" t="n">
        <f aca="false">'ЭКСПОРТ ТЕХНОЛОГИЙ И УСЛУГ ТЕХН'!N14/ЧН!N16</f>
        <v>15.8849947534103</v>
      </c>
      <c r="O14" s="402" t="n">
        <f aca="false">'ЭКСПОРТ ТЕХНОЛОГИЙ И УСЛУГ ТЕХН'!O14/ЧН!O16</f>
        <v>21.4346315789474</v>
      </c>
      <c r="P14" s="402" t="n">
        <f aca="false">'ЭКСПОРТ ТЕХНОЛОГИЙ И УСЛУГ ТЕХН'!P14/ЧН!P16</f>
        <v>15.8630573248408</v>
      </c>
      <c r="Q14" s="402" t="n">
        <f aca="false">'ЭКСПОРТ ТЕХНОЛОГИЙ И УСЛУГ ТЕХН'!Q14/ЧН!Q16</f>
        <v>18.7367914438503</v>
      </c>
      <c r="R14" s="403" t="n">
        <f aca="false">'ЭКСПОРТ ТЕХНОЛОГИЙ И УСЛУГ ТЕХН'!R14/ЧН!R16</f>
        <v>15.4591748099891</v>
      </c>
    </row>
    <row r="15" customFormat="false" ht="15.75" hidden="false" customHeight="false" outlineLevel="0" collapsed="false">
      <c r="A15" s="400" t="n">
        <v>14</v>
      </c>
      <c r="B15" s="106" t="s">
        <v>16</v>
      </c>
      <c r="C15" s="401" t="n">
        <f aca="false">'ЭКСПОРТ ТЕХНОЛОГИЙ И УСЛУГ ТЕХН'!C15/ЧН!C17</f>
        <v>0.0399473222124671</v>
      </c>
      <c r="D15" s="402" t="n">
        <f aca="false">'ЭКСПОРТ ТЕХНОЛОГИЙ И УСЛУГ ТЕХН'!D15/ЧН!D17</f>
        <v>0.610619469026549</v>
      </c>
      <c r="E15" s="402" t="n">
        <f aca="false">'ЭКСПОРТ ТЕХНОЛОГИЙ И УСЛУГ ТЕХН'!E15/ЧН!E17</f>
        <v>0.277529095792301</v>
      </c>
      <c r="F15" s="402" t="n">
        <f aca="false">'ЭКСПОРТ ТЕХНОЛОГИЙ И УСЛУГ ТЕХН'!F15/ЧН!F17</f>
        <v>0.569620253164557</v>
      </c>
      <c r="G15" s="402" t="n">
        <f aca="false">'ЭКСПОРТ ТЕХНОЛОГИЙ И УСЛУГ ТЕХН'!G15/ЧН!G17</f>
        <v>0.590701914311759</v>
      </c>
      <c r="H15" s="402" t="n">
        <f aca="false">'ЭКСПОРТ ТЕХНОЛОГИЙ И УСЛУГ ТЕХН'!H15/ЧН!H17</f>
        <v>0.051651376146789</v>
      </c>
      <c r="I15" s="402" t="n">
        <f aca="false">'ЭКСПОРТ ТЕХНОЛОГИЙ И УСЛУГ ТЕХН'!I15/ЧН!I17</f>
        <v>0.228096118299445</v>
      </c>
      <c r="J15" s="402" t="n">
        <f aca="false">'ЭКСПОРТ ТЕХНОЛОГИЙ И УСЛУГ ТЕХН'!J15/ЧН!J17</f>
        <v>0.394981412639405</v>
      </c>
      <c r="K15" s="402" t="n">
        <f aca="false">'ЭКСПОРТ ТЕХНОЛОГИЙ И УСЛУГ ТЕХН'!K15/ЧН!K17</f>
        <v>0.0878391019644528</v>
      </c>
      <c r="L15" s="402" t="n">
        <f aca="false">'ЭКСПОРТ ТЕХНОЛОГИЙ И УСЛУГ ТЕХН'!L15/ЧН!L17</f>
        <v>0.042090395480226</v>
      </c>
      <c r="M15" s="402" t="n">
        <f aca="false">'ЭКСПОРТ ТЕХНОЛОГИЙ И УСЛУГ ТЕХН'!M15/ЧН!M17</f>
        <v>0.00571428571428571</v>
      </c>
      <c r="N15" s="404" t="n">
        <v>0.001</v>
      </c>
      <c r="O15" s="402" t="n">
        <f aca="false">'ЭКСПОРТ ТЕХНОЛОГИЙ И УСЛУГ ТЕХН'!O15/ЧН!O17</f>
        <v>0.16350435624395</v>
      </c>
      <c r="P15" s="404" t="n">
        <v>0.001</v>
      </c>
      <c r="Q15" s="402" t="n">
        <f aca="false">'ЭКСПОРТ ТЕХНОЛОГИЙ И УСЛУГ ТЕХН'!Q15/ЧН!Q17</f>
        <v>1.2948361469712</v>
      </c>
      <c r="R15" s="403" t="n">
        <f aca="false">'ЭКСПОРТ ТЕХНОЛОГИЙ И УСЛУГ ТЕХН'!R15/ЧН!R17</f>
        <v>0.552112676056338</v>
      </c>
    </row>
    <row r="16" customFormat="false" ht="15.75" hidden="false" customHeight="false" outlineLevel="0" collapsed="false">
      <c r="A16" s="400" t="n">
        <v>15</v>
      </c>
      <c r="B16" s="106" t="s">
        <v>17</v>
      </c>
      <c r="C16" s="401" t="n">
        <f aca="false">'ЭКСПОРТ ТЕХНОЛОГИЙ И УСЛУГ ТЕХН'!C16/ЧН!C18</f>
        <v>0.488339222614841</v>
      </c>
      <c r="D16" s="402" t="n">
        <f aca="false">'ЭКСПОРТ ТЕХНОЛОГИЙ И УСЛУГ ТЕХН'!D16/ЧН!D18</f>
        <v>1.5636105188344</v>
      </c>
      <c r="E16" s="402" t="n">
        <f aca="false">'ЭКСПОРТ ТЕХНОЛОГИЙ И УСЛУГ ТЕХН'!E16/ЧН!E18</f>
        <v>3.00719424460432</v>
      </c>
      <c r="F16" s="402" t="n">
        <f aca="false">'ЭКСПОРТ ТЕХНОЛОГИЙ И УСЛУГ ТЕХН'!F16/ЧН!F18</f>
        <v>2.15942028985507</v>
      </c>
      <c r="G16" s="402" t="n">
        <f aca="false">'ЭКСПОРТ ТЕХНОЛОГИЙ И УСЛУГ ТЕХН'!G16/ЧН!G18</f>
        <v>1.01994156318481</v>
      </c>
      <c r="H16" s="402" t="n">
        <f aca="false">'ЭКСПОРТ ТЕХНОЛОГИЙ И УСЛУГ ТЕХН'!H16/ЧН!H18</f>
        <v>1.23177777777778</v>
      </c>
      <c r="I16" s="402" t="n">
        <f aca="false">'ЭКСПОРТ ТЕХНОЛОГИЙ И УСЛУГ ТЕХН'!I16/ЧН!I18</f>
        <v>0.18301043219076</v>
      </c>
      <c r="J16" s="402" t="n">
        <f aca="false">'ЭКСПОРТ ТЕХНОЛОГИЙ И УСЛУГ ТЕХН'!J16/ЧН!J18</f>
        <v>0.329310344827586</v>
      </c>
      <c r="K16" s="402" t="n">
        <f aca="false">'ЭКСПОРТ ТЕХНОЛОГИЙ И УСЛУГ ТЕХН'!K16/ЧН!K18</f>
        <v>0.335320754716981</v>
      </c>
      <c r="L16" s="402" t="n">
        <f aca="false">'ЭКСПОРТ ТЕХНОЛОГИЙ И УСЛУГ ТЕХН'!L16/ЧН!L18</f>
        <v>0.433536121673004</v>
      </c>
      <c r="M16" s="402" t="n">
        <f aca="false">'ЭКСПОРТ ТЕХНОЛОГИЙ И УСЛУГ ТЕХН'!M16/ЧН!M18</f>
        <v>0.072183908045977</v>
      </c>
      <c r="N16" s="402" t="n">
        <f aca="false">'ЭКСПОРТ ТЕХНОЛОГИЙ И УСЛУГ ТЕХН'!N16/ЧН!N18</f>
        <v>0.0432536622976099</v>
      </c>
      <c r="O16" s="402" t="n">
        <f aca="false">'ЭКСПОРТ ТЕХНОЛОГИЙ И УСЛУГ ТЕХН'!O16/ЧН!O18</f>
        <v>0.0288940809968847</v>
      </c>
      <c r="P16" s="402" t="n">
        <f aca="false">'ЭКСПОРТ ТЕХНОЛОГИЙ И УСЛУГ ТЕХН'!P16/ЧН!P18</f>
        <v>0.0267716535433071</v>
      </c>
      <c r="Q16" s="402" t="n">
        <f aca="false">'ЭКСПОРТ ТЕХНОЛОГИЙ И УСЛУГ ТЕХН'!Q16/ЧН!Q18</f>
        <v>0.117222222222222</v>
      </c>
      <c r="R16" s="403" t="n">
        <f aca="false">'ЭКСПОРТ ТЕХНОЛОГИЙ И УСЛУГ ТЕХН'!R16/ЧН!R18</f>
        <v>101.052166934189</v>
      </c>
    </row>
    <row r="17" customFormat="false" ht="15.75" hidden="false" customHeight="false" outlineLevel="0" collapsed="false">
      <c r="A17" s="400" t="n">
        <v>16</v>
      </c>
      <c r="B17" s="106" t="s">
        <v>18</v>
      </c>
      <c r="C17" s="401" t="n">
        <f aca="false">'ЭКСПОРТ ТЕХНОЛОГИЙ И УСЛУГ ТЕХН'!C17/ЧН!C19</f>
        <v>0.411207430340557</v>
      </c>
      <c r="D17" s="402" t="n">
        <f aca="false">'ЭКСПОРТ ТЕХНОЛОГИЙ И УСЛУГ ТЕХН'!D17/ЧН!D19</f>
        <v>4.56875</v>
      </c>
      <c r="E17" s="402" t="n">
        <f aca="false">'ЭКСПОРТ ТЕХНОЛОГИЙ И УСЛУГ ТЕХН'!E17/ЧН!E19</f>
        <v>0.259493670886076</v>
      </c>
      <c r="F17" s="402" t="n">
        <f aca="false">'ЭКСПОРТ ТЕХНОЛОГИЙ И УСЛУГ ТЕХН'!F17/ЧН!F19</f>
        <v>8.05874840357599</v>
      </c>
      <c r="G17" s="402" t="n">
        <f aca="false">'ЭКСПОРТ ТЕХНОЛОГИЙ И УСЛУГ ТЕХН'!G17/ЧН!G19</f>
        <v>1.15814552479073</v>
      </c>
      <c r="H17" s="402" t="n">
        <f aca="false">'ЭКСПОРТ ТЕХНОЛОГИЙ И УСЛУГ ТЕХН'!H17/ЧН!H19</f>
        <v>2.78483870967742</v>
      </c>
      <c r="I17" s="402" t="n">
        <f aca="false">'ЭКСПОРТ ТЕХНОЛОГИЙ И УСЛУГ ТЕХН'!I17/ЧН!I19</f>
        <v>3.99352750809061</v>
      </c>
      <c r="J17" s="402" t="n">
        <f aca="false">'ЭКСПОРТ ТЕХНОЛОГИЙ И УСЛУГ ТЕХН'!J17/ЧН!J19</f>
        <v>11.6674281984334</v>
      </c>
      <c r="K17" s="402" t="n">
        <f aca="false">'ЭКСПОРТ ТЕХНОЛОГИЙ И УСЛУГ ТЕХН'!K17/ЧН!K19</f>
        <v>2.89369250985545</v>
      </c>
      <c r="L17" s="402" t="n">
        <f aca="false">'ЭКСПОРТ ТЕХНОЛОГИЙ И УСЛУГ ТЕХН'!L17/ЧН!L19</f>
        <v>8.44768824306473</v>
      </c>
      <c r="M17" s="402" t="n">
        <f aca="false">'ЭКСПОРТ ТЕХНОЛОГИЙ И УСЛУГ ТЕХН'!M17/ЧН!M19</f>
        <v>22.2994023904383</v>
      </c>
      <c r="N17" s="402" t="n">
        <f aca="false">'ЭКСПОРТ ТЕХНОЛОГИЙ И УСЛУГ ТЕХН'!N17/ЧН!N19</f>
        <v>14.5828552368246</v>
      </c>
      <c r="O17" s="402" t="n">
        <f aca="false">'ЭКСПОРТ ТЕХНОЛОГИЙ И УСЛУГ ТЕХН'!O17/ЧН!O19</f>
        <v>14.1837131367292</v>
      </c>
      <c r="P17" s="402" t="n">
        <f aca="false">'ЭКСПОРТ ТЕХНОЛОГИЙ И УСЛУГ ТЕХН'!P17/ЧН!P19</f>
        <v>17.6774847870183</v>
      </c>
      <c r="Q17" s="402" t="n">
        <f aca="false">'ЭКСПОРТ ТЕХНОЛОГИЙ И УСЛУГ ТЕХН'!Q17/ЧН!Q19</f>
        <v>18.5648703956344</v>
      </c>
      <c r="R17" s="403" t="n">
        <f aca="false">'ЭКСПОРТ ТЕХНОЛОГИЙ И УСЛУГ ТЕХН'!R17/ЧН!R19</f>
        <v>34.5005521048999</v>
      </c>
    </row>
    <row r="18" customFormat="false" ht="15.75" hidden="false" customHeight="false" outlineLevel="0" collapsed="false">
      <c r="A18" s="400" t="n">
        <v>17</v>
      </c>
      <c r="B18" s="106" t="s">
        <v>19</v>
      </c>
      <c r="C18" s="401" t="n">
        <f aca="false">'ЭКСПОРТ ТЕХНОЛОГИЙ И УСЛУГ ТЕХН'!C18/ЧН!C20</f>
        <v>0.183625285605484</v>
      </c>
      <c r="D18" s="402" t="n">
        <f aca="false">'ЭКСПОРТ ТЕХНОЛОГИЙ И УСЛУГ ТЕХН'!D18/ЧН!D20</f>
        <v>0.278614457831325</v>
      </c>
      <c r="E18" s="402" t="n">
        <f aca="false">'ЭКСПОРТ ТЕХНОЛОГИЙ И УСЛУГ ТЕХН'!E18/ЧН!E20</f>
        <v>0.651515151515152</v>
      </c>
      <c r="F18" s="402" t="n">
        <f aca="false">'ЭКСПОРТ ТЕХНОЛОГИЙ И УСЛУГ ТЕХН'!F18/ЧН!F20</f>
        <v>9.84030418250951</v>
      </c>
      <c r="G18" s="402" t="n">
        <f aca="false">'ЭКСПОРТ ТЕХНОЛОГИЙ И УСЛУГ ТЕХН'!G18/ЧН!G20</f>
        <v>5.21427480916031</v>
      </c>
      <c r="H18" s="402" t="n">
        <f aca="false">'ЭКСПОРТ ТЕХНОЛОГИЙ И УСЛУГ ТЕХН'!H18/ЧН!H20</f>
        <v>18.5532651455547</v>
      </c>
      <c r="I18" s="402" t="n">
        <f aca="false">'ЭКСПОРТ ТЕХНОЛОГИЙ И УСЛУГ ТЕХН'!I18/ЧН!I20</f>
        <v>8.3889063729347</v>
      </c>
      <c r="J18" s="402" t="n">
        <f aca="false">'ЭКСПОРТ ТЕХНОЛОГИЙ И УСЛУГ ТЕХН'!J18/ЧН!J20</f>
        <v>7.90778301886793</v>
      </c>
      <c r="K18" s="402" t="n">
        <f aca="false">'ЭКСПОРТ ТЕХНОЛОГИЙ И УСЛУГ ТЕХН'!K18/ЧН!K20</f>
        <v>11.0809748427673</v>
      </c>
      <c r="L18" s="402" t="n">
        <f aca="false">'ЭКСПОРТ ТЕХНОЛОГИЙ И УСЛУГ ТЕХН'!L18/ЧН!L20</f>
        <v>3.23026729559748</v>
      </c>
      <c r="M18" s="402" t="n">
        <f aca="false">'ЭКСПОРТ ТЕХНОЛОГИЙ И УСЛУГ ТЕХН'!M18/ЧН!M20</f>
        <v>1.20966981132075</v>
      </c>
      <c r="N18" s="402" t="n">
        <f aca="false">'ЭКСПОРТ ТЕХНОЛОГИЙ И УСЛУГ ТЕХН'!N18/ЧН!N20</f>
        <v>3.89150275373722</v>
      </c>
      <c r="O18" s="402" t="n">
        <f aca="false">'ЭКСПОРТ ТЕХНОЛОГИЙ И УСЛУГ ТЕХН'!O18/ЧН!O20</f>
        <v>2.74336492890995</v>
      </c>
      <c r="P18" s="402" t="n">
        <f aca="false">'ЭКСПОРТ ТЕХНОЛОГИЙ И УСЛУГ ТЕХН'!P18/ЧН!P20</f>
        <v>4.84761904761905</v>
      </c>
      <c r="Q18" s="402" t="n">
        <f aca="false">'ЭКСПОРТ ТЕХНОЛОГИЙ И УСЛУГ ТЕХН'!Q18/ЧН!Q20</f>
        <v>0.381818181818182</v>
      </c>
      <c r="R18" s="403" t="n">
        <f aca="false">'ЭКСПОРТ ТЕХНОЛОГИЙ И УСЛУГ ТЕХН'!R18/ЧН!R20</f>
        <v>4.76430298146656</v>
      </c>
    </row>
    <row r="19" customFormat="false" ht="15.75" hidden="false" customHeight="false" outlineLevel="0" collapsed="false">
      <c r="A19" s="406" t="n">
        <v>18</v>
      </c>
      <c r="B19" s="108" t="s">
        <v>20</v>
      </c>
      <c r="C19" s="407" t="n">
        <f aca="false">'ЭКСПОРТ ТЕХНОЛОГИЙ И УСЛУГ ТЕХН'!C19/ЧН!C21</f>
        <v>11.7826894910289</v>
      </c>
      <c r="D19" s="408" t="n">
        <f aca="false">'ЭКСПОРТ ТЕХНОЛОГИЙ И УСЛУГ ТЕХН'!D19/ЧН!D21</f>
        <v>44.7059952038369</v>
      </c>
      <c r="E19" s="408" t="n">
        <f aca="false">'ЭКСПОРТ ТЕХНОЛОГИЙ И УСЛУГ ТЕХН'!E19/ЧН!E21</f>
        <v>64.24686392799</v>
      </c>
      <c r="F19" s="408" t="n">
        <f aca="false">'ЭКСПОРТ ТЕХНОЛОГИЙ И УСЛУГ ТЕХН'!F19/ЧН!F21</f>
        <v>70.7554918815664</v>
      </c>
      <c r="G19" s="408" t="n">
        <f aca="false">'ЭКСПОРТ ТЕХНОЛОГИЙ И УСЛУГ ТЕХН'!G19/ЧН!G21</f>
        <v>19.0463507469788</v>
      </c>
      <c r="H19" s="408" t="n">
        <f aca="false">'ЭКСПОРТ ТЕХНОЛОГИЙ И УСЛУГ ТЕХН'!H19/ЧН!H21</f>
        <v>15.5900268607573</v>
      </c>
      <c r="I19" s="408" t="n">
        <f aca="false">'ЭКСПОРТ ТЕХНОЛОГИЙ И УСЛУГ ТЕХН'!I19/ЧН!I21</f>
        <v>9.60341858262292</v>
      </c>
      <c r="J19" s="408" t="n">
        <f aca="false">'ЭКСПОРТ ТЕХНОЛОГИЙ И УСЛУГ ТЕХН'!J19/ЧН!J21</f>
        <v>16.2424040066778</v>
      </c>
      <c r="K19" s="408" t="n">
        <f aca="false">'ЭКСПОРТ ТЕХНОЛОГИЙ И УСЛУГ ТЕХН'!K19/ЧН!K21</f>
        <v>20.1027254707631</v>
      </c>
      <c r="L19" s="408" t="n">
        <f aca="false">'ЭКСПОРТ ТЕХНОЛОГИЙ И УСЛУГ ТЕХН'!L19/ЧН!L21</f>
        <v>40.2271132245634</v>
      </c>
      <c r="M19" s="408" t="n">
        <f aca="false">'ЭКСПОРТ ТЕХНОЛОГИЙ И УСЛУГ ТЕХН'!M19/ЧН!M21</f>
        <v>75.9667802108678</v>
      </c>
      <c r="N19" s="408" t="n">
        <f aca="false">'ЭКСПОРТ ТЕХНОЛОГИЙ И УСЛУГ ТЕХН'!N19/ЧН!N21</f>
        <v>14.2995476940473</v>
      </c>
      <c r="O19" s="408" t="n">
        <f aca="false">'ЭКСПОРТ ТЕХНОЛОГИЙ И УСЛУГ ТЕХН'!O19/ЧН!O21</f>
        <v>10.1876389222036</v>
      </c>
      <c r="P19" s="408" t="n">
        <f aca="false">'ЭКСПОРТ ТЕХНОЛОГИЙ И УСЛУГ ТЕХН'!P19/ЧН!P21</f>
        <v>3.96472453428458</v>
      </c>
      <c r="Q19" s="408" t="n">
        <f aca="false">'ЭКСПОРТ ТЕХНОЛОГИЙ И УСЛУГ ТЕХН'!Q19/ЧН!Q21</f>
        <v>13.1942025556081</v>
      </c>
      <c r="R19" s="409" t="n">
        <f aca="false">'ЭКСПОРТ ТЕХНОЛОГИЙ И УСЛУГ ТЕХН'!R19/ЧН!R21</f>
        <v>202.185966021335</v>
      </c>
    </row>
    <row r="20" customFormat="false" ht="15.75" hidden="false" customHeight="false" outlineLevel="0" collapsed="false">
      <c r="A20" s="396" t="n">
        <v>19</v>
      </c>
      <c r="B20" s="112" t="s">
        <v>21</v>
      </c>
      <c r="C20" s="410" t="n">
        <v>0.001</v>
      </c>
      <c r="D20" s="398" t="n">
        <f aca="false">'ЭКСПОРТ ТЕХНОЛОГИЙ И УСЛУГ ТЕХН'!D20/ЧН!D22</f>
        <v>1.43266475644699E-006</v>
      </c>
      <c r="E20" s="398" t="n">
        <f aca="false">'ЭКСПОРТ ТЕХНОЛОГИЙ И УСЛУГ ТЕХН'!E20/ЧН!E22</f>
        <v>0.0144300144300144</v>
      </c>
      <c r="F20" s="398" t="n">
        <f aca="false">'ЭКСПОРТ ТЕХНОЛОГИЙ И УСЛУГ ТЕХН'!F20/ЧН!F22</f>
        <v>4.81910274963821</v>
      </c>
      <c r="G20" s="411" t="n">
        <v>0.001</v>
      </c>
      <c r="H20" s="398" t="n">
        <f aca="false">'ЭКСПОРТ ТЕХНОЛОГИЙ И УСЛУГ ТЕХН'!H20/ЧН!H22</f>
        <v>0.581648522550544</v>
      </c>
      <c r="I20" s="411" t="n">
        <v>0.001</v>
      </c>
      <c r="J20" s="411" t="n">
        <v>0.001</v>
      </c>
      <c r="K20" s="411" t="n">
        <v>0.001</v>
      </c>
      <c r="L20" s="411" t="n">
        <v>0.001</v>
      </c>
      <c r="M20" s="411" t="n">
        <v>0.001</v>
      </c>
      <c r="N20" s="411" t="n">
        <v>0.001</v>
      </c>
      <c r="O20" s="411" t="n">
        <v>0.001</v>
      </c>
      <c r="P20" s="411" t="n">
        <v>0.001</v>
      </c>
      <c r="Q20" s="398" t="n">
        <f aca="false">'ЭКСПОРТ ТЕХНОЛОГИЙ И УСЛУГ ТЕХН'!Q20/ЧН!Q22</f>
        <v>2.55456026058632</v>
      </c>
      <c r="R20" s="399" t="n">
        <f aca="false">'ЭКСПОРТ ТЕХНОЛОГИЙ И УСЛУГ ТЕХН'!R20/ЧН!R22</f>
        <v>3.08341543513957</v>
      </c>
    </row>
    <row r="21" customFormat="false" ht="15.75" hidden="false" customHeight="true" outlineLevel="0" collapsed="false">
      <c r="A21" s="400" t="n">
        <v>20</v>
      </c>
      <c r="B21" s="106" t="s">
        <v>22</v>
      </c>
      <c r="C21" s="405" t="n">
        <v>0.001</v>
      </c>
      <c r="D21" s="402" t="n">
        <f aca="false">'ЭКСПОРТ ТЕХНОЛОГИЙ И УСЛУГ ТЕХН'!D21/ЧН!D23</f>
        <v>0.0203045685279188</v>
      </c>
      <c r="E21" s="404" t="n">
        <v>0.001</v>
      </c>
      <c r="F21" s="402" t="n">
        <f aca="false">'ЭКСПОРТ ТЕХНОЛОГИЙ И УСЛУГ ТЕХН'!F21/ЧН!F23</f>
        <v>0.402892561983471</v>
      </c>
      <c r="G21" s="402" t="n">
        <f aca="false">'ЭКСПОРТ ТЕХНОЛОГИЙ И УСЛУГ ТЕХН'!G21/ЧН!G23</f>
        <v>0.185505735140772</v>
      </c>
      <c r="H21" s="402" t="n">
        <f aca="false">'ЭКСПОРТ ТЕХНОЛОГИЙ И УСЛУГ ТЕХН'!H21/ЧН!H23</f>
        <v>0.0153503893214683</v>
      </c>
      <c r="I21" s="404" t="n">
        <v>0.001</v>
      </c>
      <c r="J21" s="404" t="n">
        <v>0.001</v>
      </c>
      <c r="K21" s="404" t="n">
        <v>0.001</v>
      </c>
      <c r="L21" s="404" t="n">
        <v>0.001</v>
      </c>
      <c r="M21" s="404" t="n">
        <v>0.001</v>
      </c>
      <c r="N21" s="402" t="n">
        <f aca="false">'ЭКСПОРТ ТЕХНОЛОГИЙ И УСЛУГ ТЕХН'!N21/ЧН!N23</f>
        <v>0.000705882352941176</v>
      </c>
      <c r="O21" s="402" t="n">
        <f aca="false">'ЭКСПОРТ ТЕХНОЛОГИЙ И УСЛУГ ТЕХН'!O21/ЧН!O23</f>
        <v>0.300594530321046</v>
      </c>
      <c r="P21" s="404" t="n">
        <v>0.001</v>
      </c>
      <c r="Q21" s="402" t="n">
        <f aca="false">'ЭКСПОРТ ТЕХНОЛОГИЙ И УСЛУГ ТЕХН'!Q21/ЧН!Q23</f>
        <v>0.0780755176613885</v>
      </c>
      <c r="R21" s="403" t="n">
        <f aca="false">'ЭКСПОРТ ТЕХНОЛОГИЙ И УСЛУГ ТЕХН'!R21/ЧН!R23</f>
        <v>0.00933660933660934</v>
      </c>
    </row>
    <row r="22" customFormat="false" ht="15.75" hidden="false" customHeight="true" outlineLevel="0" collapsed="false">
      <c r="A22" s="400" t="n">
        <v>21</v>
      </c>
      <c r="B22" s="106" t="s">
        <v>23</v>
      </c>
      <c r="C22" s="401" t="n">
        <f aca="false">'ЭКСПОРТ ТЕХНОЛОГИЙ И УСЛУГ ТЕХН'!C22/ЧН!C24</f>
        <v>0.0261310452418097</v>
      </c>
      <c r="D22" s="404" t="n">
        <v>0.001</v>
      </c>
      <c r="E22" s="404" t="n">
        <v>0.001</v>
      </c>
      <c r="F22" s="404" t="n">
        <v>0.001</v>
      </c>
      <c r="G22" s="402" t="n">
        <f aca="false">'ЭКСПОРТ ТЕХНОЛОГИЙ И УСЛУГ ТЕХН'!G22/ЧН!G24</f>
        <v>5.02480190174327</v>
      </c>
      <c r="H22" s="402" t="n">
        <f aca="false">'ЭКСПОРТ ТЕХНОЛОГИЙ И УСЛУГ ТЕХН'!H22/ЧН!H24</f>
        <v>0.836408163265306</v>
      </c>
      <c r="I22" s="402" t="n">
        <f aca="false">'ЭКСПОРТ ТЕХНОЛОГИЙ И УСЛУГ ТЕХН'!I22/ЧН!I24</f>
        <v>0.311788953009068</v>
      </c>
      <c r="J22" s="404" t="n">
        <v>0.001</v>
      </c>
      <c r="K22" s="402" t="n">
        <f aca="false">'ЭКСПОРТ ТЕХНОЛОГИЙ И УСЛУГ ТЕХН'!K22/ЧН!K24</f>
        <v>0.364765100671141</v>
      </c>
      <c r="L22" s="402" t="n">
        <f aca="false">'ЭКСПОРТ ТЕХНОЛОГИЙ И УСЛУГ ТЕХН'!L22/ЧН!L24</f>
        <v>0.338968723584108</v>
      </c>
      <c r="M22" s="402" t="n">
        <f aca="false">'ЭКСПОРТ ТЕХНОЛОГИЙ И УСЛУГ ТЕХН'!M22/ЧН!M24</f>
        <v>0.818568994889268</v>
      </c>
      <c r="N22" s="404" t="n">
        <v>0.001</v>
      </c>
      <c r="O22" s="404" t="n">
        <v>0.001</v>
      </c>
      <c r="P22" s="404" t="n">
        <v>0.001</v>
      </c>
      <c r="Q22" s="404" t="n">
        <v>0.001</v>
      </c>
      <c r="R22" s="403" t="n">
        <f aca="false">'ЭКСПОРТ ТЕХНОЛОГИЙ И УСЛУГ ТЕХН'!R22/ЧН!R24</f>
        <v>0.248535936113576</v>
      </c>
    </row>
    <row r="23" customFormat="false" ht="15.75" hidden="false" customHeight="true" outlineLevel="0" collapsed="false">
      <c r="A23" s="400" t="n">
        <v>22</v>
      </c>
      <c r="B23" s="106" t="s">
        <v>24</v>
      </c>
      <c r="C23" s="405" t="n">
        <v>0.001</v>
      </c>
      <c r="D23" s="404" t="n">
        <v>0.001</v>
      </c>
      <c r="E23" s="404" t="n">
        <v>0.001</v>
      </c>
      <c r="F23" s="404" t="n">
        <v>0.001</v>
      </c>
      <c r="G23" s="404" t="n">
        <v>0.001</v>
      </c>
      <c r="H23" s="404" t="n">
        <v>0.001</v>
      </c>
      <c r="I23" s="404" t="n">
        <v>0.001</v>
      </c>
      <c r="J23" s="402" t="n">
        <f aca="false">'ЭКСПОРТ ТЕХНОЛОГИЙ И УСЛУГ ТЕХН'!J23/ЧН!J25</f>
        <v>0.437374581939799</v>
      </c>
      <c r="K23" s="402" t="n">
        <f aca="false">'ЭКСПОРТ ТЕХНОЛОГИЙ И УСЛУГ ТЕХН'!K23/ЧН!K25</f>
        <v>0.0816429170159262</v>
      </c>
      <c r="L23" s="402" t="n">
        <f aca="false">'ЭКСПОРТ ТЕХНОЛОГИЙ И УСЛУГ ТЕХН'!L23/ЧН!L25</f>
        <v>0.0345927791771621</v>
      </c>
      <c r="M23" s="402" t="n">
        <f aca="false">'ЭКСПОРТ ТЕХНОЛОГИЙ И УСЛУГ ТЕХН'!M23/ЧН!M25</f>
        <v>0.0220538720538721</v>
      </c>
      <c r="N23" s="402" t="n">
        <f aca="false">'ЭКСПОРТ ТЕХНОЛОГИЙ И УСЛУГ ТЕХН'!N23/ЧН!N25</f>
        <v>0.1375</v>
      </c>
      <c r="O23" s="402" t="n">
        <f aca="false">'ЭКСПОРТ ТЕХНОЛОГИЙ И УСЛУГ ТЕХН'!O23/ЧН!O25</f>
        <v>1.14511469838573</v>
      </c>
      <c r="P23" s="402" t="n">
        <f aca="false">'ЭКСПОРТ ТЕХНОЛОГИЙ И УСЛУГ ТЕХН'!P23/ЧН!P25</f>
        <v>0.19263698630137</v>
      </c>
      <c r="Q23" s="402" t="n">
        <f aca="false">'ЭКСПОРТ ТЕХНОЛОГИЙ И УСЛУГ ТЕХН'!Q23/ЧН!Q25</f>
        <v>2.37896551724138</v>
      </c>
      <c r="R23" s="403" t="n">
        <f aca="false">'ЭКСПОРТ ТЕХНОЛОГИЙ И УСЛУГ ТЕХН'!R23/ЧН!R25</f>
        <v>2.48001737619461</v>
      </c>
    </row>
    <row r="24" customFormat="false" ht="15.75" hidden="false" customHeight="true" outlineLevel="0" collapsed="false">
      <c r="A24" s="400" t="n">
        <v>23</v>
      </c>
      <c r="B24" s="106" t="s">
        <v>25</v>
      </c>
      <c r="C24" s="401" t="n">
        <f aca="false">'ЭКСПОРТ ТЕХНОЛОГИЙ И УСЛУГ ТЕХН'!C24/ЧН!C26</f>
        <v>1.03034188034188</v>
      </c>
      <c r="D24" s="402" t="n">
        <f aca="false">'ЭКСПОРТ ТЕХНОЛОГИЙ И УСЛУГ ТЕХН'!D24/ЧН!D26</f>
        <v>5.41489361702128</v>
      </c>
      <c r="E24" s="402" t="n">
        <f aca="false">'ЭКСПОРТ ТЕХНОЛОГИЙ И УСЛУГ ТЕХН'!E24/ЧН!E26</f>
        <v>4.29028815368196</v>
      </c>
      <c r="F24" s="402" t="n">
        <f aca="false">'ЭКСПОРТ ТЕХНОЛОГИЙ И УСЛУГ ТЕХН'!F24/ЧН!F26</f>
        <v>14.4503735325507</v>
      </c>
      <c r="G24" s="402" t="n">
        <f aca="false">'ЭКСПОРТ ТЕХНОЛОГИЙ И УСЛУГ ТЕХН'!G24/ЧН!G26</f>
        <v>1.06723585912487E-006</v>
      </c>
      <c r="H24" s="402" t="n">
        <f aca="false">'ЭКСПОРТ ТЕХНОЛОГИЙ И УСЛУГ ТЕХН'!H24/ЧН!H26</f>
        <v>5.04203821656051</v>
      </c>
      <c r="I24" s="402" t="n">
        <f aca="false">'ЭКСПОРТ ТЕХНОЛОГИЙ И УСЛУГ ТЕХН'!I24/ЧН!I26</f>
        <v>6.88680042238648</v>
      </c>
      <c r="J24" s="402" t="n">
        <f aca="false">'ЭКСПОРТ ТЕХНОЛОГИЙ И УСЛУГ ТЕХН'!J24/ЧН!J26</f>
        <v>15.7475392670157</v>
      </c>
      <c r="K24" s="402" t="n">
        <f aca="false">'ЭКСПОРТ ТЕХНОЛОГИЙ И УСЛУГ ТЕХН'!K24/ЧН!K26</f>
        <v>13.8354101765317</v>
      </c>
      <c r="L24" s="402" t="n">
        <f aca="false">'ЭКСПОРТ ТЕХНОЛОГИЙ И УСЛУГ ТЕХН'!L24/ЧН!L26</f>
        <v>33.5072239422085</v>
      </c>
      <c r="M24" s="402" t="n">
        <f aca="false">'ЭКСПОРТ ТЕХНОЛОГИЙ И УСЛУГ ТЕХН'!M24/ЧН!M26</f>
        <v>7.26311475409836</v>
      </c>
      <c r="N24" s="402" t="n">
        <f aca="false">'ЭКСПОРТ ТЕХНОЛОГИЙ И УСЛУГ ТЕХН'!N24/ЧН!N26</f>
        <v>5.74300202839757</v>
      </c>
      <c r="O24" s="402" t="n">
        <f aca="false">'ЭКСПОРТ ТЕХНОЛОГИЙ И УСЛУГ ТЕХН'!O24/ЧН!O26</f>
        <v>2.20331658291457</v>
      </c>
      <c r="P24" s="402" t="n">
        <f aca="false">'ЭКСПОРТ ТЕХНОЛОГИЙ И УСЛУГ ТЕХН'!P24/ЧН!P26</f>
        <v>4.19061876247505</v>
      </c>
      <c r="Q24" s="402" t="n">
        <f aca="false">'ЭКСПОРТ ТЕХНОЛОГИЙ И УСЛУГ ТЕХН'!Q24/ЧН!Q26</f>
        <v>6.96989141164857</v>
      </c>
      <c r="R24" s="403" t="n">
        <f aca="false">'ЭКСПОРТ ТЕХНОЛОГИЙ И УСЛУГ ТЕХН'!R24/ЧН!R26</f>
        <v>9.85525024533857</v>
      </c>
    </row>
    <row r="25" customFormat="false" ht="15.75" hidden="false" customHeight="true" outlineLevel="0" collapsed="false">
      <c r="A25" s="400" t="n">
        <v>24</v>
      </c>
      <c r="B25" s="106" t="s">
        <v>26</v>
      </c>
      <c r="C25" s="401" t="n">
        <f aca="false">'ЭКСПОРТ ТЕХНОЛОГИЙ И УСЛУГ ТЕХН'!C25/ЧН!C27</f>
        <v>0.0706231454005935</v>
      </c>
      <c r="D25" s="402" t="n">
        <f aca="false">'ЭКСПОРТ ТЕХНОЛОГИЙ И УСЛУГ ТЕХН'!D25/ЧН!D27</f>
        <v>7.54257907542579</v>
      </c>
      <c r="E25" s="402" t="n">
        <f aca="false">'ЭКСПОРТ ТЕХНОЛОГИЙ И УСЛУГ ТЕХН'!E25/ЧН!E27</f>
        <v>1.12942612942613</v>
      </c>
      <c r="F25" s="402" t="n">
        <f aca="false">'ЭКСПОРТ ТЕХНОЛОГИЙ И УСЛУГ ТЕХН'!F25/ЧН!F27</f>
        <v>7.75260257195346</v>
      </c>
      <c r="G25" s="402" t="n">
        <f aca="false">'ЭКСПОРТ ТЕХНОЛОГИЙ И УСЛУГ ТЕХН'!G25/ЧН!G27</f>
        <v>0.845343137254902</v>
      </c>
      <c r="H25" s="402" t="n">
        <f aca="false">'ЭКСПОРТ ТЕХНОЛОГИЙ И УСЛУГ ТЕХН'!H25/ЧН!H27</f>
        <v>1.11884816753927</v>
      </c>
      <c r="I25" s="402" t="n">
        <f aca="false">'ЭКСПОРТ ТЕХНОЛОГИЙ И УСЛУГ ТЕХН'!I25/ЧН!I27</f>
        <v>0.975028835063437</v>
      </c>
      <c r="J25" s="402" t="n">
        <f aca="false">'ЭКСПОРТ ТЕХНОЛОГИЙ И УСЛУГ ТЕХН'!J25/ЧН!J27</f>
        <v>4.53706453455169</v>
      </c>
      <c r="K25" s="402" t="n">
        <f aca="false">'ЭКСПОРТ ТЕХНОЛОГИЙ И УСЛУГ ТЕХН'!K25/ЧН!K27</f>
        <v>4.57556689342404</v>
      </c>
      <c r="L25" s="402" t="n">
        <f aca="false">'ЭКСПОРТ ТЕХНОЛОГИЙ И УСЛУГ ТЕХН'!L25/ЧН!L27</f>
        <v>0.706587837837838</v>
      </c>
      <c r="M25" s="402" t="n">
        <f aca="false">'ЭКСПОРТ ТЕХНОЛОГИЙ И УСЛУГ ТЕХН'!M25/ЧН!M27</f>
        <v>2.2593029792018</v>
      </c>
      <c r="N25" s="402" t="n">
        <f aca="false">'ЭКСПОРТ ТЕХНОЛОГИЙ И УСЛУГ ТЕХН'!N25/ЧН!N27</f>
        <v>2.33337053571429</v>
      </c>
      <c r="O25" s="402" t="n">
        <f aca="false">'ЭКСПОРТ ТЕХНОЛОГИЙ И УСЛУГ ТЕХН'!O25/ЧН!O27</f>
        <v>1.09211686879824</v>
      </c>
      <c r="P25" s="402" t="n">
        <f aca="false">'ЭКСПОРТ ТЕХНОЛОГИЙ И УСЛУГ ТЕХН'!P25/ЧН!P27</f>
        <v>1.93939393939394</v>
      </c>
      <c r="Q25" s="402" t="n">
        <f aca="false">'ЭКСПОРТ ТЕХНОЛОГИЙ И УСЛУГ ТЕХН'!Q25/ЧН!Q27</f>
        <v>0.845735607675906</v>
      </c>
      <c r="R25" s="403" t="n">
        <f aca="false">'ЭКСПОРТ ТЕХНОЛОГИЙ И УСЛУГ ТЕХН'!R25/ЧН!R27</f>
        <v>0.985525620707871</v>
      </c>
    </row>
    <row r="26" customFormat="false" ht="15.75" hidden="false" customHeight="true" outlineLevel="0" collapsed="false">
      <c r="A26" s="400" t="n">
        <v>25</v>
      </c>
      <c r="B26" s="106" t="s">
        <v>27</v>
      </c>
      <c r="C26" s="401" t="n">
        <f aca="false">'ЭКСПОРТ ТЕХНОЛОГИЙ И УСЛУГ ТЕХН'!C26/ЧН!C28</f>
        <v>31.2274135876043</v>
      </c>
      <c r="D26" s="402" t="n">
        <f aca="false">'ЭКСПОРТ ТЕХНОЛОГИЙ И УСЛУГ ТЕХН'!D26/ЧН!D28</f>
        <v>129.236111111111</v>
      </c>
      <c r="E26" s="402" t="n">
        <f aca="false">'ЭКСПОРТ ТЕХНОЛОГИЙ И УСЛУГ ТЕХН'!E26/ЧН!E28</f>
        <v>126.172695449242</v>
      </c>
      <c r="F26" s="402" t="n">
        <f aca="false">'ЭКСПОРТ ТЕХНОЛОГИЙ И УСЛУГ ТЕХН'!F26/ЧН!F28</f>
        <v>187.461809635723</v>
      </c>
      <c r="G26" s="402" t="n">
        <f aca="false">'ЭКСПОРТ ТЕХНОЛОГИЙ И УСЛУГ ТЕХН'!G26/ЧН!G28</f>
        <v>35.0018979833926</v>
      </c>
      <c r="H26" s="402" t="n">
        <f aca="false">'ЭКСПОРТ ТЕХНОЛОГИЙ И УСЛУГ ТЕХН'!H26/ЧН!H28</f>
        <v>32.6802267002519</v>
      </c>
      <c r="I26" s="402" t="n">
        <f aca="false">'ЭКСПОРТ ТЕХНОЛОГИЙ И УСЛУГ ТЕХН'!I26/ЧН!I28</f>
        <v>43.441116751269</v>
      </c>
      <c r="J26" s="402" t="n">
        <f aca="false">'ЭКСПОРТ ТЕХНОЛОГИЙ И УСЛУГ ТЕХН'!J26/ЧН!J28</f>
        <v>96.6975641025641</v>
      </c>
      <c r="K26" s="402" t="n">
        <f aca="false">'ЭКСПОРТ ТЕХНОЛОГИЙ И УСЛУГ ТЕХН'!K26/ЧН!K28</f>
        <v>93.301037613489</v>
      </c>
      <c r="L26" s="402" t="n">
        <f aca="false">'ЭКСПОРТ ТЕХНОЛОГИЙ И УСЛУГ ТЕХН'!L26/ЧН!L28</f>
        <v>60.7229765013055</v>
      </c>
      <c r="M26" s="402" t="n">
        <f aca="false">'ЭКСПОРТ ТЕХНОЛОГИЙ И УСЛУГ ТЕХН'!M26/ЧН!M28</f>
        <v>17.3086614173228</v>
      </c>
      <c r="N26" s="402" t="n">
        <f aca="false">'ЭКСПОРТ ТЕХНОЛОГИЙ И УСЛУГ ТЕХН'!N26/ЧН!N28</f>
        <v>28.0591809775429</v>
      </c>
      <c r="O26" s="402" t="n">
        <f aca="false">'ЭКСПОРТ ТЕХНОЛОГИЙ И УСЛУГ ТЕХН'!O26/ЧН!O28</f>
        <v>5.78275862068966</v>
      </c>
      <c r="P26" s="402" t="n">
        <f aca="false">'ЭКСПОРТ ТЕХНОЛОГИЙ И УСЛУГ ТЕХН'!P26/ЧН!P28</f>
        <v>4.77673796791444</v>
      </c>
      <c r="Q26" s="402" t="n">
        <f aca="false">'ЭКСПОРТ ТЕХНОЛОГИЙ И УСЛУГ ТЕХН'!Q26/ЧН!Q28</f>
        <v>10.9778677462888</v>
      </c>
      <c r="R26" s="403" t="n">
        <f aca="false">'ЭКСПОРТ ТЕХНОЛОГИЙ И УСЛУГ ТЕХН'!R26/ЧН!R28</f>
        <v>25.9266030013643</v>
      </c>
    </row>
    <row r="27" customFormat="false" ht="15.75" hidden="false" customHeight="true" outlineLevel="0" collapsed="false">
      <c r="A27" s="400" t="n">
        <v>26</v>
      </c>
      <c r="B27" s="106" t="s">
        <v>28</v>
      </c>
      <c r="C27" s="401" t="n">
        <f aca="false">'ЭКСПОРТ ТЕХНОЛОГИЙ И УСЛУГ ТЕХН'!C27/ЧН!C29</f>
        <v>0.51981981981982</v>
      </c>
      <c r="D27" s="402" t="n">
        <f aca="false">'ЭКСПОРТ ТЕХНОЛОГИЙ И УСЛУГ ТЕХН'!D27/ЧН!D29</f>
        <v>1.80451127819549</v>
      </c>
      <c r="E27" s="402" t="n">
        <f aca="false">'ЭКСПОРТ ТЕХНОЛОГИЙ И УСЛУГ ТЕХН'!E27/ЧН!E29</f>
        <v>2.00913242009132</v>
      </c>
      <c r="F27" s="402" t="n">
        <f aca="false">'ЭКСПОРТ ТЕХНОЛОГИЙ И УСЛУГ ТЕХН'!F27/ЧН!F29</f>
        <v>1.97852760736196</v>
      </c>
      <c r="G27" s="402" t="n">
        <f aca="false">'ЭКСПОРТ ТЕХНОЛОГИЙ И УСЛУГ ТЕХН'!G27/ЧН!G29</f>
        <v>1.7140866873065</v>
      </c>
      <c r="H27" s="402" t="n">
        <f aca="false">'ЭКСПОРТ ТЕХНОЛОГИЙ И УСЛУГ ТЕХН'!H27/ЧН!H29</f>
        <v>1.90837282780411</v>
      </c>
      <c r="I27" s="402" t="n">
        <f aca="false">'ЭКСПОРТ ТЕХНОЛОГИЙ И УСЛУГ ТЕХН'!I27/ЧН!I29</f>
        <v>3.22571428571429</v>
      </c>
      <c r="J27" s="402" t="n">
        <f aca="false">'ЭКСПОРТ ТЕХНОЛОГИЙ И УСЛУГ ТЕХН'!J27/ЧН!J29</f>
        <v>3.70191693290735</v>
      </c>
      <c r="K27" s="402" t="n">
        <f aca="false">'ЭКСПОРТ ТЕХНОЛОГИЙ И УСЛУГ ТЕХН'!K27/ЧН!K29</f>
        <v>3.44863563402889</v>
      </c>
      <c r="L27" s="402" t="n">
        <f aca="false">'ЭКСПОРТ ТЕХНОЛОГИЙ И УСЛУГ ТЕХН'!L27/ЧН!L29</f>
        <v>0.82827140549273</v>
      </c>
      <c r="M27" s="402" t="n">
        <f aca="false">'ЭКСПОРТ ТЕХНОЛОГИЙ И УСЛУГ ТЕХН'!M27/ЧН!M29</f>
        <v>3.00795454545455</v>
      </c>
      <c r="N27" s="402" t="n">
        <f aca="false">'ЭКСПОРТ ТЕХНОЛОГИЙ И УСЛУГ ТЕХН'!N27/ЧН!N29</f>
        <v>1.47455138662316</v>
      </c>
      <c r="O27" s="402" t="n">
        <f aca="false">'ЭКСПОРТ ТЕХНОЛОГИЙ И УСЛУГ ТЕХН'!O27/ЧН!O29</f>
        <v>2.22772277227723</v>
      </c>
      <c r="P27" s="402" t="n">
        <f aca="false">'ЭКСПОРТ ТЕХНОЛОГИЙ И УСЛУГ ТЕХН'!P27/ЧН!P29</f>
        <v>1.81833333333333</v>
      </c>
      <c r="Q27" s="402" t="n">
        <f aca="false">'ЭКСПОРТ ТЕХНОЛОГИЙ И УСЛУГ ТЕХН'!Q27/ЧН!Q29</f>
        <v>3.81390284757119</v>
      </c>
      <c r="R27" s="403" t="n">
        <f aca="false">'ЭКСПОРТ ТЕХНОЛОГИЙ И УСЛУГ ТЕХН'!R27/ЧН!R29</f>
        <v>2.48834459459459</v>
      </c>
    </row>
    <row r="28" customFormat="false" ht="15.75" hidden="false" customHeight="true" outlineLevel="0" collapsed="false">
      <c r="A28" s="400" t="n">
        <v>27</v>
      </c>
      <c r="B28" s="106" t="s">
        <v>29</v>
      </c>
      <c r="C28" s="401" t="n">
        <f aca="false">'ЭКСПОРТ ТЕХНОЛОГИЙ И УСЛУГ ТЕХН'!C28/ЧН!C30</f>
        <v>118.990152565881</v>
      </c>
      <c r="D28" s="404" t="n">
        <v>0.001</v>
      </c>
      <c r="E28" s="404" t="n">
        <v>0.001</v>
      </c>
      <c r="F28" s="404" t="n">
        <v>0.001</v>
      </c>
      <c r="G28" s="404" t="n">
        <v>0.001</v>
      </c>
      <c r="H28" s="404" t="n">
        <v>0.001</v>
      </c>
      <c r="I28" s="404" t="n">
        <v>0.001</v>
      </c>
      <c r="J28" s="404" t="n">
        <v>0.001</v>
      </c>
      <c r="K28" s="404" t="n">
        <v>0.001</v>
      </c>
      <c r="L28" s="404" t="n">
        <v>0.001</v>
      </c>
      <c r="M28" s="404" t="n">
        <v>0.001</v>
      </c>
      <c r="N28" s="404" t="n">
        <v>0.001</v>
      </c>
      <c r="O28" s="402" t="n">
        <f aca="false">'ЭКСПОРТ ТЕХНОЛОГИЙ И УСЛУГ ТЕХН'!O28/ЧН!O30</f>
        <v>0.77059748427673</v>
      </c>
      <c r="P28" s="402" t="n">
        <f aca="false">'ЭКСПОРТ ТЕХНОЛОГИЙ И УСЛУГ ТЕХН'!P28/ЧН!P30</f>
        <v>1.1952380952381</v>
      </c>
      <c r="Q28" s="402" t="n">
        <v>0.001</v>
      </c>
      <c r="R28" s="403" t="n">
        <f aca="false">'ЭКСПОРТ ТЕХНОЛОГИЙ И УСЛУГ ТЕХН'!R28/ЧН!R30</f>
        <v>1.61290322580645E-006</v>
      </c>
    </row>
    <row r="29" customFormat="false" ht="15.75" hidden="false" customHeight="true" outlineLevel="0" collapsed="false">
      <c r="A29" s="406" t="n">
        <v>28</v>
      </c>
      <c r="B29" s="108" t="s">
        <v>30</v>
      </c>
      <c r="C29" s="412" t="n">
        <v>0.001</v>
      </c>
      <c r="D29" s="408" t="n">
        <f aca="false">'ЭКСПОРТ ТЕХНОЛОГИЙ И УСЛУГ ТЕХН'!D29/ЧН!D31</f>
        <v>68.8998035363458</v>
      </c>
      <c r="E29" s="408" t="n">
        <f aca="false">'ЭКСПОРТ ТЕХНОЛОГИЙ И УСЛУГ ТЕХН'!E29/ЧН!E31</f>
        <v>60</v>
      </c>
      <c r="F29" s="408" t="n">
        <f aca="false">'ЭКСПОРТ ТЕХНОЛОГИЙ И УСЛУГ ТЕХН'!F29/ЧН!F31</f>
        <v>77.5985113835377</v>
      </c>
      <c r="G29" s="408" t="n">
        <f aca="false">'ЭКСПОРТ ТЕХНОЛОГИЙ И УСЛУГ ТЕХН'!G29/ЧН!G31</f>
        <v>31.6218900043649</v>
      </c>
      <c r="H29" s="408" t="n">
        <f aca="false">'ЭКСПОРТ ТЕХНОЛОГИЙ И УСЛУГ ТЕХН'!H29/ЧН!H31</f>
        <v>17.6351500306185</v>
      </c>
      <c r="I29" s="408" t="n">
        <f aca="false">'ЭКСПОРТ ТЕХНОЛОГИЙ И УСЛУГ ТЕХН'!I29/ЧН!I31</f>
        <v>20.4422572178478</v>
      </c>
      <c r="J29" s="408" t="n">
        <f aca="false">'ЭКСПОРТ ТЕХНОЛОГИЙ И УСЛУГ ТЕХН'!J29/ЧН!J31</f>
        <v>18.3748408910103</v>
      </c>
      <c r="K29" s="408" t="n">
        <f aca="false">'ЭКСПОРТ ТЕХНОЛОГИЙ И УСЛУГ ТЕХН'!K29/ЧН!K31</f>
        <v>30.5404910366329</v>
      </c>
      <c r="L29" s="408" t="n">
        <f aca="false">'ЭКСПОРТ ТЕХНОЛОГИЙ И УСЛУГ ТЕХН'!L29/ЧН!L31</f>
        <v>51.610843605547</v>
      </c>
      <c r="M29" s="408" t="n">
        <f aca="false">'ЭКСПОРТ ТЕХНОЛОГИЙ И УСЛУГ ТЕХН'!M29/ЧН!M31</f>
        <v>42.0969575200919</v>
      </c>
      <c r="N29" s="408" t="n">
        <f aca="false">'ЭКСПОРТ ТЕХНОЛОГИЙ И УСЛУГ ТЕХН'!N29/ЧН!N31</f>
        <v>35.6028966300644</v>
      </c>
      <c r="O29" s="408" t="n">
        <f aca="false">'ЭКСПОРТ ТЕХНОЛОГИЙ И УСЛУГ ТЕХН'!O29/ЧН!O31</f>
        <v>56.8149850523169</v>
      </c>
      <c r="P29" s="408" t="n">
        <f aca="false">'ЭКСПОРТ ТЕХНОЛОГИЙ И УСЛУГ ТЕХН'!P29/ЧН!P31</f>
        <v>123.097139673106</v>
      </c>
      <c r="Q29" s="408" t="n">
        <f aca="false">'ЭКСПОРТ ТЕХНОЛОГИЙ И УСЛУГ ТЕХН'!Q29/ЧН!Q31</f>
        <v>139.533530937384</v>
      </c>
      <c r="R29" s="409" t="n">
        <f aca="false">'ЭКСПОРТ ТЕХНОЛОГИЙ И УСЛУГ ТЕХН'!R29/ЧН!R31</f>
        <v>154.61381872214</v>
      </c>
    </row>
    <row r="30" customFormat="false" ht="15.75" hidden="false" customHeight="true" outlineLevel="0" collapsed="false">
      <c r="A30" s="413" t="n">
        <v>29</v>
      </c>
      <c r="B30" s="114" t="s">
        <v>31</v>
      </c>
      <c r="C30" s="410" t="n">
        <v>0.001</v>
      </c>
      <c r="D30" s="411" t="n">
        <v>0.001</v>
      </c>
      <c r="E30" s="411" t="n">
        <v>0.001</v>
      </c>
      <c r="F30" s="411" t="n">
        <v>0.001</v>
      </c>
      <c r="G30" s="411" t="n">
        <v>0.001</v>
      </c>
      <c r="H30" s="411" t="n">
        <v>0.001</v>
      </c>
      <c r="I30" s="411" t="n">
        <v>0.001</v>
      </c>
      <c r="J30" s="411" t="n">
        <v>0.001</v>
      </c>
      <c r="K30" s="411" t="n">
        <v>0.001</v>
      </c>
      <c r="L30" s="411" t="n">
        <v>0.001</v>
      </c>
      <c r="M30" s="411" t="n">
        <v>0.001</v>
      </c>
      <c r="N30" s="411" t="n">
        <v>0.001</v>
      </c>
      <c r="O30" s="411" t="n">
        <v>0.001</v>
      </c>
      <c r="P30" s="411" t="n">
        <v>0.001</v>
      </c>
      <c r="Q30" s="411" t="n">
        <v>0.001</v>
      </c>
      <c r="R30" s="414" t="n">
        <v>0.001</v>
      </c>
    </row>
    <row r="31" customFormat="false" ht="15.75" hidden="false" customHeight="true" outlineLevel="0" collapsed="false">
      <c r="A31" s="415" t="n">
        <v>30</v>
      </c>
      <c r="B31" s="116" t="s">
        <v>32</v>
      </c>
      <c r="C31" s="405" t="n">
        <v>0.001</v>
      </c>
      <c r="D31" s="404" t="n">
        <v>0.001</v>
      </c>
      <c r="E31" s="404" t="n">
        <v>0.001</v>
      </c>
      <c r="F31" s="404" t="n">
        <v>0.001</v>
      </c>
      <c r="G31" s="404" t="n">
        <v>0.001</v>
      </c>
      <c r="H31" s="404" t="n">
        <v>0.001</v>
      </c>
      <c r="I31" s="404" t="n">
        <v>0.001</v>
      </c>
      <c r="J31" s="404" t="n">
        <v>0.001</v>
      </c>
      <c r="K31" s="404" t="n">
        <v>0.001</v>
      </c>
      <c r="L31" s="404" t="n">
        <v>0.001</v>
      </c>
      <c r="M31" s="404" t="n">
        <v>0.001</v>
      </c>
      <c r="N31" s="404" t="n">
        <v>0.001</v>
      </c>
      <c r="O31" s="404" t="n">
        <v>0.001</v>
      </c>
      <c r="P31" s="404" t="n">
        <v>0.001</v>
      </c>
      <c r="Q31" s="404" t="n">
        <v>0.001</v>
      </c>
      <c r="R31" s="416" t="n">
        <v>0.001</v>
      </c>
    </row>
    <row r="32" customFormat="false" ht="15.75" hidden="false" customHeight="true" outlineLevel="0" collapsed="false">
      <c r="A32" s="415" t="n">
        <v>31</v>
      </c>
      <c r="B32" s="116" t="s">
        <v>33</v>
      </c>
      <c r="C32" s="417"/>
      <c r="D32" s="418"/>
      <c r="E32" s="418"/>
      <c r="F32" s="418"/>
      <c r="G32" s="418"/>
      <c r="H32" s="418"/>
      <c r="I32" s="418"/>
      <c r="J32" s="418"/>
      <c r="K32" s="418"/>
      <c r="L32" s="404" t="n">
        <v>0.001</v>
      </c>
      <c r="M32" s="404" t="n">
        <v>0.001</v>
      </c>
      <c r="N32" s="404" t="n">
        <v>0.001</v>
      </c>
      <c r="O32" s="404" t="n">
        <v>0.001</v>
      </c>
      <c r="P32" s="404" t="n">
        <v>0.001</v>
      </c>
      <c r="Q32" s="404" t="n">
        <v>0.001</v>
      </c>
      <c r="R32" s="416" t="n">
        <v>0.001</v>
      </c>
    </row>
    <row r="33" customFormat="false" ht="15.75" hidden="false" customHeight="true" outlineLevel="0" collapsed="false">
      <c r="A33" s="415" t="n">
        <v>32</v>
      </c>
      <c r="B33" s="116" t="s">
        <v>34</v>
      </c>
      <c r="C33" s="401" t="n">
        <f aca="false">'ЭКСПОРТ ТЕХНОЛОГИЙ И УСЛУГ ТЕХН'!C33/ЧН!C35</f>
        <v>2.61396528184123</v>
      </c>
      <c r="D33" s="402" t="n">
        <f aca="false">'ЭКСПОРТ ТЕХНОЛОГИЙ И УСЛУГ ТЕХН'!D33/ЧН!D35</f>
        <v>8.01412872841444</v>
      </c>
      <c r="E33" s="402" t="n">
        <f aca="false">'ЭКСПОРТ ТЕХНОЛОГИЙ И УСЛУГ ТЕХН'!E33/ЧН!E35</f>
        <v>10.537149578514</v>
      </c>
      <c r="F33" s="402" t="n">
        <f aca="false">'ЭКСПОРТ ТЕХНОЛОГИЙ И УСЛУГ ТЕХН'!F33/ЧН!F35</f>
        <v>13.1335415853182</v>
      </c>
      <c r="G33" s="402" t="n">
        <f aca="false">'ЭКСПОРТ ТЕХНОЛОГИЙ И УСЛУГ ТЕХН'!G33/ЧН!G35</f>
        <v>4.74367950213925</v>
      </c>
      <c r="H33" s="402" t="n">
        <f aca="false">'ЭКСПОРТ ТЕХНОЛОГИЙ И УСЛУГ ТЕХН'!H33/ЧН!H35</f>
        <v>4.37738049713193</v>
      </c>
      <c r="I33" s="402" t="n">
        <f aca="false">'ЭКСПОРТ ТЕХНОЛОГИЙ И УСЛУГ ТЕХН'!I33/ЧН!I35</f>
        <v>5.48306207418622</v>
      </c>
      <c r="J33" s="402" t="n">
        <f aca="false">'ЭКСПОРТ ТЕХНОЛОГИЙ И УСЛУГ ТЕХН'!J33/ЧН!J35</f>
        <v>8.64744840525328</v>
      </c>
      <c r="K33" s="402" t="n">
        <f aca="false">'ЭКСПОРТ ТЕХНОЛОГИЙ И УСЛУГ ТЕХН'!K33/ЧН!K35</f>
        <v>5.43645447816432</v>
      </c>
      <c r="L33" s="402" t="n">
        <f aca="false">'ЭКСПОРТ ТЕХНОЛОГИЙ И УСЛУГ ТЕХН'!L33/ЧН!L35</f>
        <v>6.93056472313898</v>
      </c>
      <c r="M33" s="402" t="n">
        <f aca="false">'ЭКСПОРТ ТЕХНОЛОГИЙ И УСЛУГ ТЕХН'!M33/ЧН!M35</f>
        <v>4.66133478418571</v>
      </c>
      <c r="N33" s="402" t="n">
        <f aca="false">'ЭКСПОРТ ТЕХНОЛОГИЙ И УСЛУГ ТЕХН'!N33/ЧН!N35</f>
        <v>1.82561479088135</v>
      </c>
      <c r="O33" s="402" t="n">
        <f aca="false">'ЭКСПОРТ ТЕХНОЛОГИЙ И УСЛУГ ТЕХН'!O33/ЧН!O35</f>
        <v>3.62079243262538</v>
      </c>
      <c r="P33" s="402" t="n">
        <f aca="false">'ЭКСПОРТ ТЕХНОЛОГИЙ И УСЛУГ ТЕХН'!P33/ЧН!P35</f>
        <v>4.15084985835694</v>
      </c>
      <c r="Q33" s="402" t="n">
        <f aca="false">'ЭКСПОРТ ТЕХНОЛОГИЙ И УСЛУГ ТЕХН'!Q33/ЧН!Q35</f>
        <v>2.92059548978154</v>
      </c>
      <c r="R33" s="403" t="n">
        <f aca="false">'ЭКСПОРТ ТЕХНОЛОГИЙ И УСЛУГ ТЕХН'!R33/ЧН!R35</f>
        <v>24.9383356790992</v>
      </c>
    </row>
    <row r="34" customFormat="false" ht="15.75" hidden="false" customHeight="true" outlineLevel="0" collapsed="false">
      <c r="A34" s="415" t="n">
        <v>33</v>
      </c>
      <c r="B34" s="116" t="s">
        <v>35</v>
      </c>
      <c r="C34" s="401" t="n">
        <f aca="false">'ЭКСПОРТ ТЕХНОЛОГИЙ И УСЛУГ ТЕХН'!C34/ЧН!C36</f>
        <v>9.97008973080758E-007</v>
      </c>
      <c r="D34" s="402" t="n">
        <f aca="false">'ЭКСПОРТ ТЕХНОЛОГИЙ И УСЛУГ ТЕХН'!D34/ЧН!D36</f>
        <v>1.00603621730382E-006</v>
      </c>
      <c r="E34" s="402" t="n">
        <f aca="false">'ЭКСПОРТ ТЕХНОЛОГИЙ И УСЛУГ ТЕХН'!E34/ЧН!E36</f>
        <v>1.00603621730382E-006</v>
      </c>
      <c r="F34" s="402" t="n">
        <f aca="false">'ЭКСПОРТ ТЕХНОЛОГИЙ И УСЛУГ ТЕХН'!F34/ЧН!F36</f>
        <v>10.03996003996</v>
      </c>
      <c r="G34" s="402" t="n">
        <f aca="false">'ЭКСПОРТ ТЕХНОЛОГИЙ И УСЛУГ ТЕХН'!G34/ЧН!G36</f>
        <v>5.66049751243781</v>
      </c>
      <c r="H34" s="402" t="n">
        <f aca="false">'ЭКСПОРТ ТЕХНОЛОГИЙ И УСЛУГ ТЕХН'!H34/ЧН!H36</f>
        <v>4.85643564356436</v>
      </c>
      <c r="I34" s="402" t="n">
        <f aca="false">'ЭКСПОРТ ТЕХНОЛОГИЙ И УСЛУГ ТЕХН'!I34/ЧН!I36</f>
        <v>2.60266009852217</v>
      </c>
      <c r="J34" s="402" t="n">
        <f aca="false">'ЭКСПОРТ ТЕХНОЛОГИЙ И УСЛУГ ТЕХН'!J34/ЧН!J36</f>
        <v>1.11104536489152</v>
      </c>
      <c r="K34" s="402" t="n">
        <f aca="false">'ЭКСПОРТ ТЕХНОЛОГИЙ И УСЛУГ ТЕХН'!K34/ЧН!K36</f>
        <v>0.0741396263520157</v>
      </c>
      <c r="L34" s="402" t="n">
        <f aca="false">'ЭКСПОРТ ТЕХНОЛОГИЙ И УСЛУГ ТЕХН'!L34/ЧН!L36</f>
        <v>9.79431929480901E-007</v>
      </c>
      <c r="M34" s="402" t="n">
        <f aca="false">'ЭКСПОРТ ТЕХНОЛОГИЙ И УСЛУГ ТЕХН'!M34/ЧН!M36</f>
        <v>9.8135426889107E-007</v>
      </c>
      <c r="N34" s="402" t="n">
        <f aca="false">'ЭКСПОРТ ТЕХНОЛОГИЙ И УСЛУГ ТЕХН'!N34/ЧН!N36</f>
        <v>9.8135426889107E-007</v>
      </c>
      <c r="O34" s="402" t="n">
        <f aca="false">'ЭКСПОРТ ТЕХНОЛОГИЙ И УСЛУГ ТЕХН'!O34/ЧН!O36</f>
        <v>0.055850540806293</v>
      </c>
      <c r="P34" s="402" t="n">
        <f aca="false">'ЭКСПОРТ ТЕХНОЛОГИЙ И УСЛУГ ТЕХН'!P34/ЧН!P36</f>
        <v>0.620315581854043</v>
      </c>
      <c r="Q34" s="402" t="n">
        <f aca="false">'ЭКСПОРТ ТЕХНОЛОГИЙ И УСЛУГ ТЕХН'!Q34/ЧН!Q36</f>
        <v>0.869980119284294</v>
      </c>
      <c r="R34" s="403" t="n">
        <f aca="false">'ЭКСПОРТ ТЕХНОЛОГИЙ И УСЛУГ ТЕХН'!R34/ЧН!R36</f>
        <v>1.00200400801603E-006</v>
      </c>
    </row>
    <row r="35" customFormat="false" ht="15.75" hidden="false" customHeight="true" outlineLevel="0" collapsed="false">
      <c r="A35" s="415" t="n">
        <v>34</v>
      </c>
      <c r="B35" s="116" t="s">
        <v>36</v>
      </c>
      <c r="C35" s="401" t="n">
        <f aca="false">'ЭКСПОРТ ТЕХНОЛОГИЙ И УСЛУГ ТЕХН'!C35/ЧН!C37</f>
        <v>1.48390151515152</v>
      </c>
      <c r="D35" s="402" t="n">
        <f aca="false">'ЭКСПОРТ ТЕХНОЛОГИЙ И УСЛУГ ТЕХН'!D35/ЧН!D37</f>
        <v>4.07435508345979</v>
      </c>
      <c r="E35" s="402" t="n">
        <f aca="false">'ЭКСПОРТ ТЕХНОЛОГИЙ И УСЛУГ ТЕХН'!E35/ЧН!E37</f>
        <v>5.08778625954199</v>
      </c>
      <c r="F35" s="402" t="n">
        <f aca="false">'ЭКСПОРТ ТЕХНОЛОГИЙ И УСЛУГ ТЕХН'!F35/ЧН!F37</f>
        <v>3.57991567650441</v>
      </c>
      <c r="G35" s="402" t="n">
        <f aca="false">'ЭКСПОРТ ТЕХНОЛОГИЙ И УСЛУГ ТЕХН'!G35/ЧН!G37</f>
        <v>0.949480569449788</v>
      </c>
      <c r="H35" s="402" t="n">
        <f aca="false">'ЭКСПОРТ ТЕХНОЛОГИЙ И УСЛУГ ТЕХН'!H35/ЧН!H37</f>
        <v>2.24453394706559</v>
      </c>
      <c r="I35" s="402" t="n">
        <f aca="false">'ЭКСПОРТ ТЕХНОЛОГИЙ И УСЛУГ ТЕХН'!I35/ЧН!I37</f>
        <v>1.78558766859345</v>
      </c>
      <c r="J35" s="402" t="n">
        <f aca="false">'ЭКСПОРТ ТЕХНОЛОГИЙ И УСЛУГ ТЕХН'!J35/ЧН!J37</f>
        <v>1.30038714672861</v>
      </c>
      <c r="K35" s="402" t="n">
        <f aca="false">'ЭКСПОРТ ТЕХНОЛОГИЙ И УСЛУГ ТЕХН'!K35/ЧН!K37</f>
        <v>0.081899571817828</v>
      </c>
      <c r="L35" s="402" t="n">
        <f aca="false">'ЭКСПОРТ ТЕХНОЛОГИЙ И УСЛУГ ТЕХН'!L35/ЧН!L37</f>
        <v>1.38083691826359</v>
      </c>
      <c r="M35" s="402" t="n">
        <f aca="false">'ЭКСПОРТ ТЕХНОЛОГИЙ И УСЛУГ ТЕХН'!M35/ЧН!M37</f>
        <v>0.519599371563236</v>
      </c>
      <c r="N35" s="402" t="n">
        <f aca="false">'ЭКСПОРТ ТЕХНОЛОГИЙ И УСЛУГ ТЕХН'!N35/ЧН!N37</f>
        <v>0.216252465483235</v>
      </c>
      <c r="O35" s="402" t="n">
        <f aca="false">'ЭКСПОРТ ТЕХНОЛОГИЙ И УСЛУГ ТЕХН'!O35/ЧН!O37</f>
        <v>0.0929789765965887</v>
      </c>
      <c r="P35" s="402" t="n">
        <f aca="false">'ЭКСПОРТ ТЕХНОЛОГИЙ И УСЛУГ ТЕХН'!P35/ЧН!P37</f>
        <v>0.457735247208931</v>
      </c>
      <c r="Q35" s="402" t="n">
        <f aca="false">'ЭКСПОРТ ТЕХНОЛОГИЙ И УСЛУГ ТЕХН'!Q35/ЧН!Q37</f>
        <v>0.671497390606182</v>
      </c>
      <c r="R35" s="403" t="n">
        <f aca="false">'ЭКСПОРТ ТЕХНОЛОГИЙ И УСЛУГ ТЕХН'!R35/ЧН!R37</f>
        <v>1.32965656565657</v>
      </c>
    </row>
    <row r="36" customFormat="false" ht="15.75" hidden="false" customHeight="true" outlineLevel="0" collapsed="false">
      <c r="A36" s="415" t="n">
        <v>35</v>
      </c>
      <c r="B36" s="116" t="s">
        <v>37</v>
      </c>
      <c r="C36" s="401" t="n">
        <f aca="false">'ЭКСПОРТ ТЕХНОЛОГИЙ И УСЛУГ ТЕХН'!C36/ЧН!C38</f>
        <v>0.177539242843952</v>
      </c>
      <c r="D36" s="402" t="n">
        <f aca="false">'ЭКСПОРТ ТЕХНОЛОГИЙ И УСЛУГ ТЕХН'!D36/ЧН!D38</f>
        <v>2.60687732342007</v>
      </c>
      <c r="E36" s="402" t="n">
        <f aca="false">'ЭКСПОРТ ТЕХНОЛОГИЙ И УСЛУГ ТЕХН'!E36/ЧН!E38</f>
        <v>1.27689429373246</v>
      </c>
      <c r="F36" s="402" t="n">
        <f aca="false">'ЭКСПОРТ ТЕХНОЛОГИЙ И УСЛУГ ТЕХН'!F36/ЧН!F38</f>
        <v>0.867215041128085</v>
      </c>
      <c r="G36" s="402" t="n">
        <f aca="false">'ЭКСПОРТ ТЕХНОЛОГИЙ И УСЛУГ ТЕХН'!G36/ЧН!G38</f>
        <v>0.434134842055634</v>
      </c>
      <c r="H36" s="402" t="n">
        <v>0.001</v>
      </c>
      <c r="I36" s="402" t="n">
        <f aca="false">'ЭКСПОРТ ТЕХНОЛОГИЙ И УСЛУГ ТЕХН'!I36/ЧН!I38</f>
        <v>0.434953051643193</v>
      </c>
      <c r="J36" s="402" t="n">
        <f aca="false">'ЭКСПОРТ ТЕХНОЛОГИЙ И УСЛУГ ТЕХН'!J36/ЧН!J38</f>
        <v>0.265444287729196</v>
      </c>
      <c r="K36" s="402" t="n">
        <f aca="false">'ЭКСПОРТ ТЕХНОЛОГИЙ И УСЛУГ ТЕХН'!K36/ЧН!K38</f>
        <v>0.395525200188413</v>
      </c>
      <c r="L36" s="402" t="n">
        <f aca="false">'ЭКСПОРТ ТЕХНОЛОГИЙ И УСЛУГ ТЕХН'!L36/ЧН!L38</f>
        <v>0.343069306930693</v>
      </c>
      <c r="M36" s="402" t="n">
        <f aca="false">'ЭКСПОРТ ТЕХНОЛОГИЙ И УСЛУГ ТЕХН'!M36/ЧН!M38</f>
        <v>0.397875354107649</v>
      </c>
      <c r="N36" s="402" t="n">
        <f aca="false">'ЭКСПОРТ ТЕХНОЛОГИЙ И УСЛУГ ТЕХН'!N36/ЧН!N38</f>
        <v>0.268092649491846</v>
      </c>
      <c r="O36" s="402" t="n">
        <f aca="false">'ЭКСПОРТ ТЕХНОЛОГИЙ И УСЛУГ ТЕХН'!O36/ЧН!O38</f>
        <v>0.316749585406302</v>
      </c>
      <c r="P36" s="402" t="n">
        <f aca="false">'ЭКСПОРТ ТЕХНОЛОГИЙ И УСЛУГ ТЕХН'!P36/ЧН!P38</f>
        <v>0.36830835117773</v>
      </c>
      <c r="Q36" s="402" t="n">
        <f aca="false">'ЭКСПОРТ ТЕХНОЛОГИЙ И УСЛУГ ТЕХН'!Q36/ЧН!Q38</f>
        <v>0.941710338256313</v>
      </c>
      <c r="R36" s="403" t="n">
        <f aca="false">'ЭКСПОРТ ТЕХНОЛОГИЙ И УСЛУГ ТЕХН'!R36/ЧН!R38</f>
        <v>2.60798660927786</v>
      </c>
    </row>
    <row r="37" customFormat="false" ht="15.75" hidden="false" customHeight="true" outlineLevel="0" collapsed="false">
      <c r="A37" s="419" t="n">
        <v>36</v>
      </c>
      <c r="B37" s="122" t="s">
        <v>38</v>
      </c>
      <c r="C37" s="420"/>
      <c r="D37" s="421"/>
      <c r="E37" s="421"/>
      <c r="F37" s="421"/>
      <c r="G37" s="421"/>
      <c r="H37" s="421"/>
      <c r="I37" s="421"/>
      <c r="J37" s="421"/>
      <c r="K37" s="421"/>
      <c r="L37" s="408" t="n">
        <f aca="false">'ЭКСПОРТ ТЕХНОЛОГИЙ И УСЛУГ ТЕХН'!L37/ЧН!L39</f>
        <v>2.43483709273183</v>
      </c>
      <c r="M37" s="408" t="n">
        <f aca="false">'ЭКСПОРТ ТЕХНОЛОГИЙ И УСЛУГ ТЕХН'!M37/ЧН!M39</f>
        <v>0.325240384615385</v>
      </c>
      <c r="N37" s="408" t="n">
        <f aca="false">'ЭКСПОРТ ТЕХНОЛОГИЙ И УСЛУГ ТЕХН'!N37/ЧН!N39</f>
        <v>1.02820512820513</v>
      </c>
      <c r="O37" s="408" t="n">
        <f aca="false">'ЭКСПОРТ ТЕХНОЛОГИЙ И УСЛУГ ТЕХН'!O37/ЧН!O39</f>
        <v>3.74210526315789</v>
      </c>
      <c r="P37" s="408" t="n">
        <f aca="false">'ЭКСПОРТ ТЕХНОЛОГИЙ И УСЛУГ ТЕХН'!P37/ЧН!P39</f>
        <v>2.05869074492099</v>
      </c>
      <c r="Q37" s="408" t="n">
        <v>0.001</v>
      </c>
      <c r="R37" s="409" t="n">
        <f aca="false">'ЭКСПОРТ ТЕХНОЛОГИЙ И УСЛУГ ТЕХН'!R37/ЧН!R39</f>
        <v>1.96078431372549E-006</v>
      </c>
    </row>
    <row r="38" customFormat="false" ht="15.75" hidden="false" customHeight="true" outlineLevel="0" collapsed="false">
      <c r="A38" s="413" t="n">
        <v>37</v>
      </c>
      <c r="B38" s="114" t="s">
        <v>39</v>
      </c>
      <c r="C38" s="410" t="n">
        <v>0.001</v>
      </c>
      <c r="D38" s="411" t="n">
        <v>0.001</v>
      </c>
      <c r="E38" s="411" t="n">
        <v>0.001</v>
      </c>
      <c r="F38" s="411" t="n">
        <v>0.001</v>
      </c>
      <c r="G38" s="411" t="n">
        <v>0.001</v>
      </c>
      <c r="H38" s="411" t="n">
        <v>0.001</v>
      </c>
      <c r="I38" s="411" t="n">
        <v>0.001</v>
      </c>
      <c r="J38" s="411" t="n">
        <v>0.001</v>
      </c>
      <c r="K38" s="411" t="n">
        <v>0.001</v>
      </c>
      <c r="L38" s="411" t="n">
        <v>0.001</v>
      </c>
      <c r="M38" s="411" t="n">
        <v>0.001</v>
      </c>
      <c r="N38" s="411" t="n">
        <v>0.001</v>
      </c>
      <c r="O38" s="411" t="n">
        <v>0.001</v>
      </c>
      <c r="P38" s="411" t="n">
        <v>0.001</v>
      </c>
      <c r="Q38" s="411" t="n">
        <v>0.001</v>
      </c>
      <c r="R38" s="409" t="n">
        <f aca="false">'ЭКСПОРТ ТЕХНОЛОГИЙ И УСЛУГ ТЕХН'!R38/ЧН!R40</f>
        <v>3.19182891797E-007</v>
      </c>
    </row>
    <row r="39" customFormat="false" ht="15.75" hidden="false" customHeight="true" outlineLevel="0" collapsed="false">
      <c r="A39" s="415" t="n">
        <v>38</v>
      </c>
      <c r="B39" s="116" t="s">
        <v>40</v>
      </c>
      <c r="C39" s="405" t="n">
        <v>0.001</v>
      </c>
      <c r="D39" s="404" t="n">
        <v>0.001</v>
      </c>
      <c r="E39" s="404" t="n">
        <v>0.001</v>
      </c>
      <c r="F39" s="404" t="n">
        <v>0.001</v>
      </c>
      <c r="G39" s="404" t="n">
        <v>0.001</v>
      </c>
      <c r="H39" s="404" t="n">
        <v>0.001</v>
      </c>
      <c r="I39" s="404" t="n">
        <v>0.001</v>
      </c>
      <c r="J39" s="404" t="n">
        <v>0.001</v>
      </c>
      <c r="K39" s="404" t="n">
        <v>0.001</v>
      </c>
      <c r="L39" s="404" t="n">
        <v>0.001</v>
      </c>
      <c r="M39" s="404" t="n">
        <v>0.001</v>
      </c>
      <c r="N39" s="404" t="n">
        <v>0.001</v>
      </c>
      <c r="O39" s="404" t="n">
        <v>0.001</v>
      </c>
      <c r="P39" s="404" t="n">
        <v>0.001</v>
      </c>
      <c r="Q39" s="404" t="n">
        <v>0.001</v>
      </c>
      <c r="R39" s="409" t="n">
        <f aca="false">'ЭКСПОРТ ТЕХНОЛОГИЙ И УСЛУГ ТЕХН'!R39/ЧН!R41</f>
        <v>1.93798449612403E-006</v>
      </c>
    </row>
    <row r="40" customFormat="false" ht="15.75" hidden="false" customHeight="true" outlineLevel="0" collapsed="false">
      <c r="A40" s="415" t="n">
        <v>39</v>
      </c>
      <c r="B40" s="127" t="s">
        <v>41</v>
      </c>
      <c r="C40" s="405" t="n">
        <v>0.001</v>
      </c>
      <c r="D40" s="404" t="n">
        <v>0.001</v>
      </c>
      <c r="E40" s="404" t="n">
        <v>0.001</v>
      </c>
      <c r="F40" s="404" t="n">
        <v>0.001</v>
      </c>
      <c r="G40" s="404" t="n">
        <v>0.001</v>
      </c>
      <c r="H40" s="404" t="n">
        <v>0.001</v>
      </c>
      <c r="I40" s="404" t="n">
        <v>0.001</v>
      </c>
      <c r="J40" s="404" t="n">
        <v>0.001</v>
      </c>
      <c r="K40" s="404" t="n">
        <v>0.001</v>
      </c>
      <c r="L40" s="404" t="n">
        <v>0.001</v>
      </c>
      <c r="M40" s="404" t="n">
        <v>0.001</v>
      </c>
      <c r="N40" s="404" t="n">
        <v>0.001</v>
      </c>
      <c r="O40" s="404" t="n">
        <v>0.001</v>
      </c>
      <c r="P40" s="404" t="n">
        <v>0.001</v>
      </c>
      <c r="Q40" s="404" t="n">
        <v>0.001</v>
      </c>
      <c r="R40" s="409" t="n">
        <f aca="false">'ЭКСПОРТ ТЕХНОЛОГИЙ И УСЛУГ ТЕХН'!R40/ЧН!R42</f>
        <v>1.15074798619102E-006</v>
      </c>
    </row>
    <row r="41" customFormat="false" ht="15.75" hidden="false" customHeight="true" outlineLevel="0" collapsed="false">
      <c r="A41" s="415" t="n">
        <v>40</v>
      </c>
      <c r="B41" s="127" t="s">
        <v>42</v>
      </c>
      <c r="C41" s="405" t="n">
        <v>0.001</v>
      </c>
      <c r="D41" s="404" t="n">
        <v>0.001</v>
      </c>
      <c r="E41" s="404" t="n">
        <v>0.001</v>
      </c>
      <c r="F41" s="404" t="n">
        <v>0.001</v>
      </c>
      <c r="G41" s="404" t="n">
        <v>0.001</v>
      </c>
      <c r="H41" s="404" t="n">
        <v>0.001</v>
      </c>
      <c r="I41" s="404" t="n">
        <v>0.001</v>
      </c>
      <c r="J41" s="404" t="n">
        <v>0.001</v>
      </c>
      <c r="K41" s="404" t="n">
        <v>0.001</v>
      </c>
      <c r="L41" s="404" t="n">
        <v>0.001</v>
      </c>
      <c r="M41" s="404" t="n">
        <v>0.001</v>
      </c>
      <c r="N41" s="404" t="n">
        <v>0.001</v>
      </c>
      <c r="O41" s="404" t="n">
        <v>0.001</v>
      </c>
      <c r="P41" s="404" t="n">
        <v>0.001</v>
      </c>
      <c r="Q41" s="404" t="n">
        <v>0.001</v>
      </c>
      <c r="R41" s="409" t="n">
        <f aca="false">'ЭКСПОРТ ТЕХНОЛОГИЙ И УСЛУГ ТЕХН'!R41/ЧН!R43</f>
        <v>2.1505376344086E-006</v>
      </c>
    </row>
    <row r="42" customFormat="false" ht="15.75" hidden="false" customHeight="true" outlineLevel="0" collapsed="false">
      <c r="A42" s="415" t="n">
        <v>41</v>
      </c>
      <c r="B42" s="116" t="s">
        <v>43</v>
      </c>
      <c r="C42" s="405" t="n">
        <v>0.001</v>
      </c>
      <c r="D42" s="404" t="n">
        <v>0.001</v>
      </c>
      <c r="E42" s="404" t="n">
        <v>0.001</v>
      </c>
      <c r="F42" s="404" t="n">
        <v>0.001</v>
      </c>
      <c r="G42" s="404" t="n">
        <v>0.001</v>
      </c>
      <c r="H42" s="404" t="n">
        <v>0.001</v>
      </c>
      <c r="I42" s="404" t="n">
        <v>0.001</v>
      </c>
      <c r="J42" s="404" t="n">
        <v>0.001</v>
      </c>
      <c r="K42" s="404" t="n">
        <v>0.001</v>
      </c>
      <c r="L42" s="404" t="n">
        <v>0.001</v>
      </c>
      <c r="M42" s="404" t="n">
        <v>0.001</v>
      </c>
      <c r="N42" s="404" t="n">
        <v>0.001</v>
      </c>
      <c r="O42" s="404" t="n">
        <v>0.001</v>
      </c>
      <c r="P42" s="404" t="n">
        <v>0.001</v>
      </c>
      <c r="Q42" s="404" t="n">
        <v>0.001</v>
      </c>
      <c r="R42" s="409" t="n">
        <f aca="false">'ЭКСПОРТ ТЕХНОЛОГИЙ И УСЛУГ ТЕХН'!R42/ЧН!R44</f>
        <v>1.44300144300144E-006</v>
      </c>
    </row>
    <row r="43" customFormat="false" ht="15.75" hidden="false" customHeight="true" outlineLevel="0" collapsed="false">
      <c r="A43" s="415" t="n">
        <v>42</v>
      </c>
      <c r="B43" s="127" t="s">
        <v>44</v>
      </c>
      <c r="C43" s="405" t="n">
        <v>0.001</v>
      </c>
      <c r="D43" s="404" t="n">
        <v>0.001</v>
      </c>
      <c r="E43" s="404" t="n">
        <v>0.001</v>
      </c>
      <c r="F43" s="404" t="n">
        <v>0.001</v>
      </c>
      <c r="G43" s="404" t="n">
        <v>0.001</v>
      </c>
      <c r="H43" s="404" t="n">
        <v>0.001</v>
      </c>
      <c r="I43" s="404" t="n">
        <v>0.001</v>
      </c>
      <c r="J43" s="404" t="n">
        <v>0.001</v>
      </c>
      <c r="K43" s="404" t="n">
        <v>0.001</v>
      </c>
      <c r="L43" s="404" t="n">
        <v>0.001</v>
      </c>
      <c r="M43" s="404" t="n">
        <v>0.001</v>
      </c>
      <c r="N43" s="404" t="n">
        <v>0.001</v>
      </c>
      <c r="O43" s="404" t="n">
        <v>0.001</v>
      </c>
      <c r="P43" s="404" t="n">
        <v>0.001</v>
      </c>
      <c r="Q43" s="404" t="n">
        <v>0.001</v>
      </c>
      <c r="R43" s="409" t="n">
        <f aca="false">'ЭКСПОРТ ТЕХНОЛОГИЙ И УСЛУГ ТЕХН'!R43/ЧН!R45</f>
        <v>6.67556742323098E-007</v>
      </c>
    </row>
    <row r="44" customFormat="false" ht="15.75" hidden="false" customHeight="true" outlineLevel="0" collapsed="false">
      <c r="A44" s="422" t="n">
        <v>43</v>
      </c>
      <c r="B44" s="130" t="s">
        <v>45</v>
      </c>
      <c r="C44" s="407" t="n">
        <f aca="false">'ЭКСПОРТ ТЕХНОЛОГИЙ И УСЛУГ ТЕХН'!C44/ЧН!C46</f>
        <v>0.0184200946487077</v>
      </c>
      <c r="D44" s="408" t="n">
        <f aca="false">'ЭКСПОРТ ТЕХНОЛОГИЙ И УСЛУГ ТЕХН'!D44/ЧН!D46</f>
        <v>0.18450184501845</v>
      </c>
      <c r="E44" s="408" t="n">
        <f aca="false">'ЭКСПОРТ ТЕХНОЛОГИЙ И УСЛУГ ТЕХН'!E44/ЧН!E46</f>
        <v>0.673824509440948</v>
      </c>
      <c r="F44" s="408" t="n">
        <f aca="false">'ЭКСПОРТ ТЕХНОЛОГИЙ И УСЛУГ ТЕХН'!F44/ЧН!F46</f>
        <v>0.813308687615527</v>
      </c>
      <c r="G44" s="408" t="n">
        <f aca="false">'ЭКСПОРТ ТЕХНОЛОГИЙ И УСЛУГ ТЕХН'!G44/ЧН!G46</f>
        <v>0.446398226819357</v>
      </c>
      <c r="H44" s="408" t="n">
        <f aca="false">'ЭКСПОРТ ТЕХНОЛОГИЙ И УСЛУГ ТЕХН'!H44/ЧН!H46</f>
        <v>0.20710696338837</v>
      </c>
      <c r="I44" s="408" t="n">
        <f aca="false">'ЭКСПОРТ ТЕХНОЛОГИЙ И УСЛУГ ТЕХН'!I44/ЧН!I46</f>
        <v>0.161571582346609</v>
      </c>
      <c r="J44" s="408" t="n">
        <f aca="false">'ЭКСПОРТ ТЕХНОЛОГИЙ И УСЛУГ ТЕХН'!J44/ЧН!J46</f>
        <v>0.100967395198853</v>
      </c>
      <c r="K44" s="408" t="n">
        <f aca="false">'ЭКСПОРТ ТЕХНОЛОГИЙ И УСЛУГ ТЕХН'!K44/ЧН!K46</f>
        <v>0.137938439513243</v>
      </c>
      <c r="L44" s="408" t="n">
        <f aca="false">'ЭКСПОРТ ТЕХНОЛОГИЙ И УСЛУГ ТЕХН'!L44/ЧН!L46</f>
        <v>0.0756698821007503</v>
      </c>
      <c r="M44" s="408" t="n">
        <f aca="false">'ЭКСПОРТ ТЕХНОЛОГИЙ И УСЛУГ ТЕХН'!M44/ЧН!M46</f>
        <v>0.191613133476089</v>
      </c>
      <c r="N44" s="408" t="n">
        <f aca="false">'ЭКСПОРТ ТЕХНОЛОГИЙ И УСЛУГ ТЕХН'!N44/ЧН!N46</f>
        <v>0.102496433666191</v>
      </c>
      <c r="O44" s="408" t="n">
        <f aca="false">'ЭКСПОРТ ТЕХНОЛОГИЙ И УСЛУГ ТЕХН'!O44/ЧН!O46</f>
        <v>0.0691895751517315</v>
      </c>
      <c r="P44" s="408" t="n">
        <f aca="false">'ЭКСПОРТ ТЕХНОЛОГИЙ И УСЛУГ ТЕХН'!P44/ЧН!P46</f>
        <v>0.102683363148479</v>
      </c>
      <c r="Q44" s="408" t="n">
        <f aca="false">'ЭКСПОРТ ТЕХНОЛОГИЙ И УСЛУГ ТЕХН'!Q44/ЧН!Q46</f>
        <v>0.116268283981448</v>
      </c>
      <c r="R44" s="409" t="n">
        <f aca="false">'ЭКСПОРТ ТЕХНОЛОГИЙ И УСЛУГ ТЕХН'!R44/ЧН!R46</f>
        <v>0.0591478696741855</v>
      </c>
    </row>
    <row r="45" customFormat="false" ht="15.75" hidden="false" customHeight="true" outlineLevel="0" collapsed="false">
      <c r="A45" s="423" t="n">
        <v>44</v>
      </c>
      <c r="B45" s="424" t="s">
        <v>46</v>
      </c>
      <c r="C45" s="410" t="n">
        <v>0.001</v>
      </c>
      <c r="D45" s="411" t="n">
        <v>0.001</v>
      </c>
      <c r="E45" s="411" t="n">
        <v>0.001</v>
      </c>
      <c r="F45" s="398" t="n">
        <f aca="false">'ЭКСПОРТ ТЕХНОЛОГИЙ И УСЛУГ ТЕХН'!F45/ЧН!F47</f>
        <v>1.84307920059215</v>
      </c>
      <c r="G45" s="398" t="n">
        <f aca="false">'ЭКСПОРТ ТЕХНОЛОГИЙ И УСЛУГ ТЕХН'!G45/ЧН!G47</f>
        <v>0.166650234163175</v>
      </c>
      <c r="H45" s="398" t="n">
        <f aca="false">'ЭКСПОРТ ТЕХНОЛОГИЙ И УСЛУГ ТЕХН'!H45/ЧН!H47</f>
        <v>0.847691552062868</v>
      </c>
      <c r="I45" s="398" t="n">
        <f aca="false">'ЭКСПОРТ ТЕХНОЛОГИЙ И УСЛУГ ТЕХН'!I45/ЧН!I47</f>
        <v>0.0280265748031496</v>
      </c>
      <c r="J45" s="398" t="n">
        <f aca="false">'ЭКСПОРТ ТЕХНОЛОГИЙ И УСЛУГ ТЕХН'!J45/ЧН!J47</f>
        <v>0.535360748584093</v>
      </c>
      <c r="K45" s="398" t="n">
        <f aca="false">'ЭКСПОРТ ТЕХНОЛОГИЙ И УСЛУГ ТЕХН'!K45/ЧН!K47</f>
        <v>0.151769041769042</v>
      </c>
      <c r="L45" s="398" t="n">
        <f aca="false">'ЭКСПОРТ ТЕХНОЛОГИЙ И УСЛУГ ТЕХН'!L45/ЧН!L47</f>
        <v>35.261615913556</v>
      </c>
      <c r="M45" s="398" t="n">
        <f aca="false">'ЭКСПОРТ ТЕХНОЛОГИЙ И УСЛУГ ТЕХН'!M45/ЧН!M47</f>
        <v>0.172267256202407</v>
      </c>
      <c r="N45" s="398" t="n">
        <f aca="false">'ЭКСПОРТ ТЕХНОЛОГИЙ И УСЛУГ ТЕХН'!N45/ЧН!N47</f>
        <v>0.0759282026063437</v>
      </c>
      <c r="O45" s="398" t="n">
        <f aca="false">'ЭКСПОРТ ТЕХНОЛОГИЙ И УСЛУГ ТЕХН'!O45/ЧН!O47</f>
        <v>0.20337189269013</v>
      </c>
      <c r="P45" s="398" t="n">
        <f aca="false">'ЭКСПОРТ ТЕХНОЛОГИЙ И УСЛУГ ТЕХН'!P45/ЧН!P47</f>
        <v>0.0770180202419156</v>
      </c>
      <c r="Q45" s="398" t="n">
        <f aca="false">'ЭКСПОРТ ТЕХНОЛОГИЙ И УСЛУГ ТЕХН'!Q45/ЧН!Q47</f>
        <v>0.0956166419019317</v>
      </c>
      <c r="R45" s="399" t="n">
        <f aca="false">'ЭКСПОРТ ТЕХНОЛОГИЙ И УСЛУГ ТЕХН'!R45/ЧН!R47</f>
        <v>0.264499252615845</v>
      </c>
    </row>
    <row r="46" customFormat="false" ht="15.75" hidden="false" customHeight="true" outlineLevel="0" collapsed="false">
      <c r="A46" s="425" t="n">
        <v>45</v>
      </c>
      <c r="B46" s="426" t="s">
        <v>47</v>
      </c>
      <c r="C46" s="405" t="n">
        <v>0.001</v>
      </c>
      <c r="D46" s="404" t="n">
        <v>0.001</v>
      </c>
      <c r="E46" s="404" t="n">
        <v>0.001</v>
      </c>
      <c r="F46" s="404" t="n">
        <v>0.001</v>
      </c>
      <c r="G46" s="404" t="n">
        <v>0.001</v>
      </c>
      <c r="H46" s="404" t="n">
        <v>0.001</v>
      </c>
      <c r="I46" s="404" t="n">
        <v>0.001</v>
      </c>
      <c r="J46" s="404" t="n">
        <v>0.001</v>
      </c>
      <c r="K46" s="404" t="n">
        <v>0.001</v>
      </c>
      <c r="L46" s="404" t="n">
        <v>0.001</v>
      </c>
      <c r="M46" s="404" t="n">
        <v>0.001</v>
      </c>
      <c r="N46" s="404" t="n">
        <v>0.001</v>
      </c>
      <c r="O46" s="404" t="n">
        <v>0.001</v>
      </c>
      <c r="P46" s="404" t="n">
        <v>0.001</v>
      </c>
      <c r="Q46" s="404" t="n">
        <v>0.001</v>
      </c>
      <c r="R46" s="399" t="n">
        <f aca="false">'ЭКСПОРТ ТЕХНОЛОГИЙ И УСЛУГ ТЕХН'!R46/ЧН!R48</f>
        <v>1.48148148148148E-006</v>
      </c>
    </row>
    <row r="47" customFormat="false" ht="15.75" hidden="false" customHeight="true" outlineLevel="0" collapsed="false">
      <c r="A47" s="415" t="n">
        <v>46</v>
      </c>
      <c r="B47" s="116" t="s">
        <v>48</v>
      </c>
      <c r="C47" s="405" t="n">
        <v>0.001</v>
      </c>
      <c r="D47" s="404" t="n">
        <v>0.001</v>
      </c>
      <c r="E47" s="404" t="n">
        <v>0.001</v>
      </c>
      <c r="F47" s="404" t="n">
        <v>0.001</v>
      </c>
      <c r="G47" s="404" t="n">
        <v>0.001</v>
      </c>
      <c r="H47" s="404" t="n">
        <v>0.001</v>
      </c>
      <c r="I47" s="404" t="n">
        <v>0.001</v>
      </c>
      <c r="J47" s="404" t="n">
        <v>0.001</v>
      </c>
      <c r="K47" s="404" t="n">
        <v>0.001</v>
      </c>
      <c r="L47" s="404" t="n">
        <v>0.001</v>
      </c>
      <c r="M47" s="404" t="n">
        <v>0.001</v>
      </c>
      <c r="N47" s="404" t="n">
        <v>0.001</v>
      </c>
      <c r="O47" s="404" t="n">
        <v>0.001</v>
      </c>
      <c r="P47" s="402" t="n">
        <f aca="false">'ЭКСПОРТ ТЕХНОЛОГИЙ И УСЛУГ ТЕХН'!P47/ЧН!P49</f>
        <v>2.43899371069182</v>
      </c>
      <c r="Q47" s="402" t="n">
        <f aca="false">'ЭКСПОРТ ТЕХНОЛОГИЙ И УСЛУГ ТЕХН'!Q47/ЧН!Q49</f>
        <v>2.75683544303798</v>
      </c>
      <c r="R47" s="399" t="n">
        <f aca="false">'ЭКСПОРТ ТЕХНОЛОГИЙ И УСЛУГ ТЕХН'!R47/ЧН!R49</f>
        <v>4.99435173299101</v>
      </c>
    </row>
    <row r="48" customFormat="false" ht="15.75" hidden="false" customHeight="true" outlineLevel="0" collapsed="false">
      <c r="A48" s="415" t="n">
        <v>47</v>
      </c>
      <c r="B48" s="116" t="s">
        <v>49</v>
      </c>
      <c r="C48" s="401" t="n">
        <f aca="false">'ЭКСПОРТ ТЕХНОЛОГИЙ И УСЛУГ ТЕХН'!C48/ЧН!C50</f>
        <v>0.524269005847953</v>
      </c>
      <c r="D48" s="402" t="n">
        <f aca="false">'ЭКСПОРТ ТЕХНОЛОГИЙ И УСЛУГ ТЕХН'!D48/ЧН!D50</f>
        <v>2.78309409888357</v>
      </c>
      <c r="E48" s="402" t="n">
        <f aca="false">'ЭКСПОРТ ТЕХНОЛОГИЙ И УСЛУГ ТЕХН'!E48/ЧН!E50</f>
        <v>1.02925531914894</v>
      </c>
      <c r="F48" s="402" t="n">
        <f aca="false">'ЭКСПОРТ ТЕХНОЛОГИЙ И УСЛУГ ТЕХН'!F48/ЧН!F50</f>
        <v>6.53202232261494</v>
      </c>
      <c r="G48" s="402" t="n">
        <f aca="false">'ЭКСПОРТ ТЕХНОЛОГИЙ И УСЛУГ ТЕХН'!G48/ЧН!G50</f>
        <v>2.09424250464314</v>
      </c>
      <c r="H48" s="402" t="n">
        <f aca="false">'ЭКСПОРТ ТЕХНОЛОГИЙ И УСЛУГ ТЕХН'!H48/ЧН!H50</f>
        <v>0.481779772907315</v>
      </c>
      <c r="I48" s="402" t="n">
        <f aca="false">'ЭКСПОРТ ТЕХНОЛОГИЙ И УСЛУГ ТЕХН'!I48/ЧН!I50</f>
        <v>2.58535366815672</v>
      </c>
      <c r="J48" s="402" t="n">
        <f aca="false">'ЭКСПОРТ ТЕХНОЛОГИЙ И УСЛУГ ТЕХН'!J48/ЧН!J50</f>
        <v>7.10957613814757</v>
      </c>
      <c r="K48" s="402" t="n">
        <f aca="false">'ЭКСПОРТ ТЕХНОЛОГИЙ И УСЛУГ ТЕХН'!K48/ЧН!K50</f>
        <v>9.06659718603439</v>
      </c>
      <c r="L48" s="402" t="n">
        <f aca="false">'ЭКСПОРТ ТЕХНОЛОГИЙ И УСЛУГ ТЕХН'!L48/ЧН!L50</f>
        <v>9.55047989623865</v>
      </c>
      <c r="M48" s="402" t="n">
        <f aca="false">'ЭКСПОРТ ТЕХНОЛОГИЙ И УСЛУГ ТЕХН'!M48/ЧН!M50</f>
        <v>8.80674592918067</v>
      </c>
      <c r="N48" s="402" t="n">
        <f aca="false">'ЭКСПОРТ ТЕХНОЛОГИЙ И УСЛУГ ТЕХН'!N48/ЧН!N50</f>
        <v>9.36743886743887</v>
      </c>
      <c r="O48" s="402" t="n">
        <f aca="false">'ЭКСПОРТ ТЕХНОЛОГИЙ И УСЛУГ ТЕХН'!O48/ЧН!O50</f>
        <v>7.30125802310655</v>
      </c>
      <c r="P48" s="402" t="n">
        <f aca="false">'ЭКСПОРТ ТЕХНОЛОГИЙ И УСЛУГ ТЕХН'!P48/ЧН!P50</f>
        <v>9.59322903308541</v>
      </c>
      <c r="Q48" s="402" t="n">
        <f aca="false">'ЭКСПОРТ ТЕХНОЛОГИЙ И УСЛУГ ТЕХН'!Q48/ЧН!Q50</f>
        <v>1.98470407378939</v>
      </c>
      <c r="R48" s="399" t="n">
        <f aca="false">'ЭКСПОРТ ТЕХНОЛОГИЙ И УСЛУГ ТЕХН'!R48/ЧН!R50</f>
        <v>1.63312788906009</v>
      </c>
    </row>
    <row r="49" customFormat="false" ht="15.75" hidden="false" customHeight="true" outlineLevel="0" collapsed="false">
      <c r="A49" s="415" t="n">
        <v>48</v>
      </c>
      <c r="B49" s="116" t="s">
        <v>50</v>
      </c>
      <c r="C49" s="405" t="n">
        <v>0.001</v>
      </c>
      <c r="D49" s="402" t="n">
        <f aca="false">'ЭКСПОРТ ТЕХНОЛОГИЙ И УСЛУГ ТЕХН'!D49/ЧН!D51</f>
        <v>0.0259067357512953</v>
      </c>
      <c r="E49" s="402" t="n">
        <f aca="false">'ЭКСПОРТ ТЕХНОЛОГИЙ И УСЛУГ ТЕХН'!E49/ЧН!E51</f>
        <v>0.0260078023407022</v>
      </c>
      <c r="F49" s="402" t="n">
        <f aca="false">'ЭКСПОРТ ТЕХНОЛОГИЙ И УСЛУГ ТЕХН'!F49/ЧН!F51</f>
        <v>0.0195694716242661</v>
      </c>
      <c r="G49" s="404" t="n">
        <v>0.001</v>
      </c>
      <c r="H49" s="404" t="n">
        <v>0.001</v>
      </c>
      <c r="I49" s="404" t="n">
        <v>0.001</v>
      </c>
      <c r="J49" s="404" t="n">
        <v>0.001</v>
      </c>
      <c r="K49" s="404" t="n">
        <v>0.001</v>
      </c>
      <c r="L49" s="404" t="n">
        <v>0.001</v>
      </c>
      <c r="M49" s="402" t="n">
        <f aca="false">'ЭКСПОРТ ТЕХНОЛОГИЙ И УСЛУГ ТЕХН'!M49/ЧН!M51</f>
        <v>0.0011865524060646</v>
      </c>
      <c r="N49" s="402" t="n">
        <f aca="false">'ЭКСПОРТ ТЕХНОЛОГИЙ И УСЛУГ ТЕХН'!N49/ЧН!N51</f>
        <v>0.442584047462096</v>
      </c>
      <c r="O49" s="402" t="n">
        <f aca="false">'ЭКСПОРТ ТЕХНОЛОГИЙ И УСЛУГ ТЕХН'!O49/ЧН!O51</f>
        <v>0.147587574355585</v>
      </c>
      <c r="P49" s="402" t="n">
        <f aca="false">'ЭКСПОРТ ТЕХНОЛОГИЙ И УСЛУГ ТЕХН'!P49/ЧН!P51</f>
        <v>0.0882548108825481</v>
      </c>
      <c r="Q49" s="402" t="n">
        <f aca="false">'ЭКСПОРТ ТЕХНОЛОГИЙ И УСЛУГ ТЕХН'!Q49/ЧН!Q51</f>
        <v>1.01219187208528</v>
      </c>
      <c r="R49" s="399" t="n">
        <f aca="false">'ЭКСПОРТ ТЕХНОЛОГИЙ И УСЛУГ ТЕХН'!R49/ЧН!R51</f>
        <v>1.68821165438714</v>
      </c>
    </row>
    <row r="50" customFormat="false" ht="15.75" hidden="false" customHeight="true" outlineLevel="0" collapsed="false">
      <c r="A50" s="415" t="n">
        <v>49</v>
      </c>
      <c r="B50" s="116" t="s">
        <v>51</v>
      </c>
      <c r="C50" s="401" t="n">
        <f aca="false">'ЭКСПОРТ ТЕХНОЛОГИЙ И УСЛУГ ТЕХН'!C50/ЧН!C52</f>
        <v>0.0212666145426114</v>
      </c>
      <c r="D50" s="404" t="n">
        <v>0.001</v>
      </c>
      <c r="E50" s="402" t="n">
        <f aca="false">'ЭКСПОРТ ТЕХНОЛОГИЙ И УСЛУГ ТЕХН'!E50/ЧН!E52</f>
        <v>0.287713841368585</v>
      </c>
      <c r="F50" s="404" t="n">
        <v>0.001</v>
      </c>
      <c r="G50" s="404" t="n">
        <v>0.001</v>
      </c>
      <c r="H50" s="404" t="n">
        <v>0.001</v>
      </c>
      <c r="I50" s="404" t="n">
        <v>0.001</v>
      </c>
      <c r="J50" s="404" t="n">
        <v>0.001</v>
      </c>
      <c r="K50" s="404" t="n">
        <v>0.001</v>
      </c>
      <c r="L50" s="404" t="n">
        <v>0.001</v>
      </c>
      <c r="M50" s="404" t="n">
        <v>0.001</v>
      </c>
      <c r="N50" s="404" t="n">
        <v>0.001</v>
      </c>
      <c r="O50" s="404" t="n">
        <v>0.001</v>
      </c>
      <c r="P50" s="404" t="n">
        <v>0.001</v>
      </c>
      <c r="Q50" s="402" t="n">
        <f aca="false">'ЭКСПОРТ ТЕХНОЛОГИЙ И УСЛУГ ТЕХН'!Q50/ЧН!Q52</f>
        <v>0.355336617405583</v>
      </c>
      <c r="R50" s="399" t="n">
        <f aca="false">'ЭКСПОРТ ТЕХНОЛОГИЙ И УСЛУГ ТЕХН'!R50/ЧН!R52</f>
        <v>8.27814569536424E-007</v>
      </c>
    </row>
    <row r="51" customFormat="false" ht="15.75" hidden="false" customHeight="true" outlineLevel="0" collapsed="false">
      <c r="A51" s="415" t="n">
        <v>50</v>
      </c>
      <c r="B51" s="116" t="s">
        <v>52</v>
      </c>
      <c r="C51" s="401" t="n">
        <f aca="false">'ЭКСПОРТ ТЕХНОЛОГИЙ И УСЛУГ ТЕХН'!C51/ЧН!C53</f>
        <v>0.0275836704670835</v>
      </c>
      <c r="D51" s="402" t="n">
        <f aca="false">'ЭКСПОРТ ТЕХНОЛОГИЙ И УСЛУГ ТЕХН'!D51/ЧН!D53</f>
        <v>0.240174672489083</v>
      </c>
      <c r="E51" s="402" t="n">
        <f aca="false">'ЭКСПОРТ ТЕХНОЛОГИЙ И УСЛУГ ТЕХН'!E51/ЧН!E53</f>
        <v>0.0146466495789088</v>
      </c>
      <c r="F51" s="402" t="n">
        <f aca="false">'ЭКСПОРТ ТЕХНОЛОГИЙ И УСЛУГ ТЕХН'!F51/ЧН!F53</f>
        <v>44.0434142752024</v>
      </c>
      <c r="G51" s="402" t="n">
        <f aca="false">'ЭКСПОРТ ТЕХНОЛОГИЙ И УСЛУГ ТЕХН'!G51/ЧН!G53</f>
        <v>11.8333456425406</v>
      </c>
      <c r="H51" s="402" t="n">
        <f aca="false">'ЭКСПОРТ ТЕХНОЛОГИЙ И УСЛУГ ТЕХН'!H51/ЧН!H53</f>
        <v>16.7376233864844</v>
      </c>
      <c r="I51" s="402" t="n">
        <f aca="false">'ЭКСПОРТ ТЕХНОЛОГИЙ И УСЛУГ ТЕХН'!I51/ЧН!I53</f>
        <v>5.41463321930825</v>
      </c>
      <c r="J51" s="402" t="n">
        <f aca="false">'ЭКСПОРТ ТЕХНОЛОГИЙ И УСЛУГ ТЕХН'!J51/ЧН!J53</f>
        <v>7.73097949886105</v>
      </c>
      <c r="K51" s="402" t="n">
        <f aca="false">'ЭКСПОРТ ТЕХНОЛОГИЙ И УСЛУГ ТЕХН'!K51/ЧН!K53</f>
        <v>4.75789074355083</v>
      </c>
      <c r="L51" s="402" t="n">
        <f aca="false">'ЭКСПОРТ ТЕХНОЛОГИЙ И УСЛУГ ТЕХН'!L51/ЧН!L53</f>
        <v>2.42256351915055</v>
      </c>
      <c r="M51" s="402" t="n">
        <f aca="false">'ЭКСПОРТ ТЕХНОЛОГИЙ И УСЛУГ ТЕХН'!M51/ЧН!M53</f>
        <v>1.73276385725133</v>
      </c>
      <c r="N51" s="402" t="n">
        <f aca="false">'ЭКСПОРТ ТЕХНОЛОГИЙ И УСЛУГ ТЕХН'!N51/ЧН!N53</f>
        <v>3.88237082066869</v>
      </c>
      <c r="O51" s="402" t="n">
        <f aca="false">'ЭКСПОРТ ТЕХНОЛОГИЙ И УСЛУГ ТЕХН'!O51/ЧН!O53</f>
        <v>1.18943957300801</v>
      </c>
      <c r="P51" s="402" t="n">
        <f aca="false">'ЭКСПОРТ ТЕХНОЛОГИЙ И УСЛУГ ТЕХН'!P51/ЧН!P53</f>
        <v>0.214860206817311</v>
      </c>
      <c r="Q51" s="402" t="n">
        <f aca="false">'ЭКСПОРТ ТЕХНОЛОГИЙ И УСЛУГ ТЕХН'!Q51/ЧН!Q53</f>
        <v>0.80353982300885</v>
      </c>
      <c r="R51" s="399" t="n">
        <f aca="false">'ЭКСПОРТ ТЕХНОЛОГИЙ И УСЛУГ ТЕХН'!R51/ЧН!R53</f>
        <v>1.64877859635518</v>
      </c>
    </row>
    <row r="52" customFormat="false" ht="15.75" hidden="false" customHeight="true" outlineLevel="0" collapsed="false">
      <c r="A52" s="415" t="n">
        <v>51</v>
      </c>
      <c r="B52" s="116" t="s">
        <v>53</v>
      </c>
      <c r="C52" s="405" t="n">
        <v>0.001</v>
      </c>
      <c r="D52" s="404" t="n">
        <v>0.001</v>
      </c>
      <c r="E52" s="404" t="n">
        <v>0.001</v>
      </c>
      <c r="F52" s="402" t="n">
        <f aca="false">'ЭКСПОРТ ТЕХНОЛОГИЙ И УСЛУГ ТЕХН'!F52/ЧН!F54</f>
        <v>0.580325548478415</v>
      </c>
      <c r="G52" s="404" t="n">
        <v>0.001</v>
      </c>
      <c r="H52" s="404" t="n">
        <v>0.001</v>
      </c>
      <c r="I52" s="402" t="n">
        <f aca="false">'ЭКСПОРТ ТЕХНОЛОГИЙ И УСЛУГ ТЕХН'!I52/ЧН!I54</f>
        <v>0.029066265060241</v>
      </c>
      <c r="J52" s="402" t="n">
        <f aca="false">'ЭКСПОРТ ТЕХНОЛОГИЙ И УСЛУГ ТЕХН'!J52/ЧН!J54</f>
        <v>0.0834723275208491</v>
      </c>
      <c r="K52" s="402" t="n">
        <f aca="false">'ЭКСПОРТ ТЕХНОЛОГИЙ И УСЛУГ ТЕХН'!K52/ЧН!K54</f>
        <v>0.318230358504958</v>
      </c>
      <c r="L52" s="402" t="n">
        <f aca="false">'ЭКСПОРТ ТЕХНОЛОГИЙ И УСЛУГ ТЕХН'!L52/ЧН!L54</f>
        <v>0.0710122699386503</v>
      </c>
      <c r="M52" s="402" t="n">
        <f aca="false">'ЭКСПОРТ ТЕХНОЛОГИЙ И УСЛУГ ТЕХН'!M52/ЧН!M54</f>
        <v>0.0841171935235158</v>
      </c>
      <c r="N52" s="402" t="n">
        <f aca="false">'ЭКСПОРТ ТЕХНОЛОГИЙ И УСЛУГ ТЕХН'!N52/ЧН!N54</f>
        <v>0.0309597523219814</v>
      </c>
      <c r="O52" s="402" t="n">
        <f aca="false">'ЭКСПОРТ ТЕХНОЛОГИЙ И УСЛУГ ТЕХН'!O52/ЧН!O54</f>
        <v>0.00911925175370226</v>
      </c>
      <c r="P52" s="402" t="n">
        <f aca="false">'ЭКСПОРТ ТЕХНОЛОГИЙ И УСЛУГ ТЕХН'!P52/ЧН!P54</f>
        <v>0.0927672955974843</v>
      </c>
      <c r="Q52" s="402" t="n">
        <f aca="false">'ЭКСПОРТ ТЕХНОЛОГИЙ И УСЛУГ ТЕХН'!Q52/ЧН!Q54</f>
        <v>0.18923198733175</v>
      </c>
      <c r="R52" s="399" t="n">
        <f aca="false">'ЭКСПОРТ ТЕХНОЛОГИЙ И УСЛУГ ТЕХН'!R52/ЧН!R54</f>
        <v>0.04416</v>
      </c>
    </row>
    <row r="53" customFormat="false" ht="15.75" hidden="false" customHeight="true" outlineLevel="0" collapsed="false">
      <c r="A53" s="415" t="n">
        <v>52</v>
      </c>
      <c r="B53" s="116" t="s">
        <v>54</v>
      </c>
      <c r="C53" s="401" t="n">
        <f aca="false">'ЭКСПОРТ ТЕХНОЛОГИЙ И УСЛУГ ТЕХН'!C53/ЧН!C55</f>
        <v>4.28605741066198</v>
      </c>
      <c r="D53" s="402" t="n">
        <f aca="false">'ЭКСПОРТ ТЕХНОЛОГИЙ И УСЛУГ ТЕХН'!D53/ЧН!D55</f>
        <v>2.89651128701261</v>
      </c>
      <c r="E53" s="402" t="n">
        <f aca="false">'ЭКСПОРТ ТЕХНОЛОГИЙ И УСЛУГ ТЕХН'!E53/ЧН!E55</f>
        <v>4.59035788228335</v>
      </c>
      <c r="F53" s="402" t="n">
        <f aca="false">'ЭКСПОРТ ТЕХНОЛОГИЙ И УСЛУГ ТЕХН'!F53/ЧН!F55</f>
        <v>3.9672619047619</v>
      </c>
      <c r="G53" s="402" t="n">
        <f aca="false">'ЭКСПОРТ ТЕХНОЛОГИЙ И УСЛУГ ТЕХН'!G53/ЧН!G55</f>
        <v>0.880035917390003</v>
      </c>
      <c r="H53" s="402" t="n">
        <f aca="false">'ЭКСПОРТ ТЕХНОЛОГИЙ И УСЛУГ ТЕХН'!H53/ЧН!H55</f>
        <v>4.20238814993954</v>
      </c>
      <c r="I53" s="402" t="n">
        <f aca="false">'ЭКСПОРТ ТЕХНОЛОГИЙ И УСЛУГ ТЕХН'!I53/ЧН!I55</f>
        <v>3.92183803457689</v>
      </c>
      <c r="J53" s="402" t="n">
        <f aca="false">'ЭКСПОРТ ТЕХНОЛОГИЙ И УСЛУГ ТЕХН'!J53/ЧН!J55</f>
        <v>0.677173252279635</v>
      </c>
      <c r="K53" s="402" t="n">
        <f aca="false">'ЭКСПОРТ ТЕХНОЛОГИЙ И УСЛУГ ТЕХН'!K53/ЧН!K55</f>
        <v>7.01225236208473</v>
      </c>
      <c r="L53" s="402" t="n">
        <f aca="false">'ЭКСПОРТ ТЕХНОЛОГИЙ И УСЛУГ ТЕХН'!L53/ЧН!L55</f>
        <v>10.9386544342508</v>
      </c>
      <c r="M53" s="402" t="n">
        <f aca="false">'ЭКСПОРТ ТЕХНОЛОГИЙ И УСЛУГ ТЕХН'!M53/ЧН!M55</f>
        <v>10.4465950920245</v>
      </c>
      <c r="N53" s="402" t="n">
        <f aca="false">'ЭКСПОРТ ТЕХНОЛОГИЙ И УСЛУГ ТЕХН'!N53/ЧН!N55</f>
        <v>176.459298029557</v>
      </c>
      <c r="O53" s="402" t="n">
        <f aca="false">'ЭКСПОРТ ТЕХНОЛОГИЙ И УСЛУГ ТЕХН'!O53/ЧН!O55</f>
        <v>137.345656877898</v>
      </c>
      <c r="P53" s="402" t="n">
        <f aca="false">'ЭКСПОРТ ТЕХНОЛОГИЙ И УСЛУГ ТЕХН'!P53/ЧН!P55</f>
        <v>106.381959564541</v>
      </c>
      <c r="Q53" s="402" t="n">
        <f aca="false">'ЭКСПОРТ ТЕХНОЛОГИЙ И УСЛУГ ТЕХН'!Q53/ЧН!Q55</f>
        <v>637.118638776147</v>
      </c>
      <c r="R53" s="399" t="n">
        <f aca="false">'ЭКСПОРТ ТЕХНОЛОГИЙ И УСЛУГ ТЕХН'!R53/ЧН!R55</f>
        <v>152.496789423985</v>
      </c>
    </row>
    <row r="54" customFormat="false" ht="15.75" hidden="false" customHeight="true" outlineLevel="0" collapsed="false">
      <c r="A54" s="415" t="n">
        <v>53</v>
      </c>
      <c r="B54" s="116" t="s">
        <v>55</v>
      </c>
      <c r="C54" s="405" t="n">
        <v>0.001</v>
      </c>
      <c r="D54" s="404" t="n">
        <v>0.001</v>
      </c>
      <c r="E54" s="404" t="n">
        <v>0.001</v>
      </c>
      <c r="F54" s="402" t="n">
        <f aca="false">'ЭКСПОРТ ТЕХНОЛОГИЙ И УСЛУГ ТЕХН'!F54/ЧН!F56</f>
        <v>2.35488437942426</v>
      </c>
      <c r="G54" s="404" t="n">
        <v>0.001</v>
      </c>
      <c r="H54" s="404" t="n">
        <v>0.001</v>
      </c>
      <c r="I54" s="402" t="n">
        <f aca="false">'ЭКСПОРТ ТЕХНОЛОГИЙ И УСЛУГ ТЕХН'!I54/ЧН!I56</f>
        <v>0.235079051383399</v>
      </c>
      <c r="J54" s="402" t="n">
        <f aca="false">'ЭКСПОРТ ТЕХНОЛОГИЙ И УСЛУГ ТЕХН'!J54/ЧН!J56</f>
        <v>0.0884424603174603</v>
      </c>
      <c r="K54" s="402" t="n">
        <f aca="false">'ЭКСПОРТ ТЕХНОЛОГИЙ И УСЛУГ ТЕХН'!K54/ЧН!K56</f>
        <v>0.0607765057242409</v>
      </c>
      <c r="L54" s="402" t="n">
        <f aca="false">'ЭКСПОРТ ТЕХНОЛОГИЙ И УСЛУГ ТЕХН'!L54/ЧН!L56</f>
        <v>0.0568715642178911</v>
      </c>
      <c r="M54" s="402" t="n">
        <f aca="false">'ЭКСПОРТ ТЕХНОЛОГИЙ И УСЛУГ ТЕХН'!M54/ЧН!M56</f>
        <v>0.0554887218045113</v>
      </c>
      <c r="N54" s="402" t="n">
        <f aca="false">'ЭКСПОРТ ТЕХНОЛОГИЙ И УСЛУГ ТЕХН'!N54/ЧН!N56</f>
        <v>0.808743718592965</v>
      </c>
      <c r="O54" s="402" t="n">
        <f aca="false">'ЭКСПОРТ ТЕХНОЛОГИЙ И УСЛУГ ТЕХН'!O54/ЧН!O56</f>
        <v>0.858341759352882</v>
      </c>
      <c r="P54" s="402" t="n">
        <f aca="false">'ЭКСПОРТ ТЕХНОЛОГИЙ И УСЛУГ ТЕХН'!P54/ЧН!P56</f>
        <v>0.463576158940397</v>
      </c>
      <c r="Q54" s="402" t="n">
        <f aca="false">'ЭКСПОРТ ТЕХНОЛОГИЙ И УСЛУГ ТЕХН'!Q54/ЧН!Q56</f>
        <v>0.574808380173735</v>
      </c>
      <c r="R54" s="399" t="n">
        <f aca="false">'ЭКСПОРТ ТЕХНОЛОГИЙ И УСЛУГ ТЕХН'!R54/ЧН!R56</f>
        <v>0.499073597529593</v>
      </c>
    </row>
    <row r="55" customFormat="false" ht="15.75" hidden="false" customHeight="true" outlineLevel="0" collapsed="false">
      <c r="A55" s="415" t="n">
        <v>54</v>
      </c>
      <c r="B55" s="116" t="s">
        <v>56</v>
      </c>
      <c r="C55" s="405" t="n">
        <v>0.001</v>
      </c>
      <c r="D55" s="404" t="n">
        <v>0.001</v>
      </c>
      <c r="E55" s="404" t="n">
        <v>0.001</v>
      </c>
      <c r="F55" s="404" t="n">
        <v>0.001</v>
      </c>
      <c r="G55" s="404" t="n">
        <v>0.001</v>
      </c>
      <c r="H55" s="404" t="n">
        <v>0.001</v>
      </c>
      <c r="I55" s="404" t="n">
        <v>0.001</v>
      </c>
      <c r="J55" s="404" t="n">
        <v>0.001</v>
      </c>
      <c r="K55" s="402" t="n">
        <f aca="false">'ЭКСПОРТ ТЕХНОЛОГИЙ И УСЛУГ ТЕХН'!K55/ЧН!K57</f>
        <v>0.0874357090374724</v>
      </c>
      <c r="L55" s="402" t="n">
        <f aca="false">'ЭКСПОРТ ТЕХНОЛОГИЙ И УСЛУГ ТЕХН'!L55/ЧН!L57</f>
        <v>0.00921828908554572</v>
      </c>
      <c r="M55" s="404" t="n">
        <v>0.001</v>
      </c>
      <c r="N55" s="402" t="n">
        <f aca="false">'ЭКСПОРТ ТЕХНОЛОГИЙ И УСЛУГ ТЕХН'!N55/ЧН!N57</f>
        <v>0.00663189269746647</v>
      </c>
      <c r="O55" s="402" t="n">
        <f aca="false">'ЭКСПОРТ ТЕХНОЛОГИЙ И УСЛУГ ТЕХН'!O55/ЧН!O57</f>
        <v>0.00788288288288288</v>
      </c>
      <c r="P55" s="402" t="n">
        <f aca="false">'ЭКСПОРТ ТЕХНОЛОГИЙ И УСЛУГ ТЕХН'!P55/ЧН!P57</f>
        <v>0.00986342943854325</v>
      </c>
      <c r="Q55" s="402" t="n">
        <f aca="false">'ЭКСПОРТ ТЕХНОЛОГИЙ И УСЛУГ ТЕХН'!Q55/ЧН!Q57</f>
        <v>0.0238131699846861</v>
      </c>
      <c r="R55" s="399" t="n">
        <f aca="false">'ЭКСПОРТ ТЕХНОЛОГИЙ И УСЛУГ ТЕХН'!R55/ЧН!R57</f>
        <v>0.678079008520527</v>
      </c>
    </row>
    <row r="56" customFormat="false" ht="15.75" hidden="false" customHeight="true" outlineLevel="0" collapsed="false">
      <c r="A56" s="415" t="n">
        <v>55</v>
      </c>
      <c r="B56" s="116" t="s">
        <v>57</v>
      </c>
      <c r="C56" s="401" t="n">
        <f aca="false">'ЭКСПОРТ ТЕХНОЛОГИЙ И УСЛУГ ТЕХН'!C56/ЧН!C58</f>
        <v>0.820303781773094</v>
      </c>
      <c r="D56" s="402" t="n">
        <f aca="false">'ЭКСПОРТ ТЕХНОЛОГИЙ И УСЛУГ ТЕХН'!D56/ЧН!D58</f>
        <v>2.92254625274381</v>
      </c>
      <c r="E56" s="402" t="n">
        <f aca="false">'ЭКСПОРТ ТЕХНОЛОГИЙ И УСЛУГ ТЕХН'!E56/ЧН!E58</f>
        <v>4.7136563876652</v>
      </c>
      <c r="F56" s="402" t="n">
        <f aca="false">'ЭКСПОРТ ТЕХНОЛОГИЙ И УСЛУГ ТЕХН'!F56/ЧН!F58</f>
        <v>12.4204223132682</v>
      </c>
      <c r="G56" s="402" t="n">
        <f aca="false">'ЭКСПОРТ ТЕХНОЛОГИЙ И УСЛУГ ТЕХН'!G56/ЧН!G58</f>
        <v>3.15357931251971E-007</v>
      </c>
      <c r="H56" s="402" t="n">
        <f aca="false">'ЭКСПОРТ ТЕХНОЛОГИЙ И УСЛУГ ТЕХН'!H56/ЧН!H58</f>
        <v>2.20276827371695</v>
      </c>
      <c r="I56" s="402" t="n">
        <f aca="false">'ЭКСПОРТ ТЕХНОЛОГИЙ И УСЛУГ ТЕХН'!I56/ЧН!I58</f>
        <v>2.22230864965775</v>
      </c>
      <c r="J56" s="402" t="n">
        <f aca="false">'ЭКСПОРТ ТЕХНОЛОГИЙ И УСЛУГ ТЕХН'!J56/ЧН!J58</f>
        <v>2.43305322128852</v>
      </c>
      <c r="K56" s="402" t="n">
        <f aca="false">'ЭКСПОРТ ТЕХНОЛОГИЙ И УСЛУГ ТЕХН'!K56/ЧН!K58</f>
        <v>4.28582995951417</v>
      </c>
      <c r="L56" s="402" t="n">
        <f aca="false">'ЭКСПОРТ ТЕХНОЛОГИЙ И УСЛУГ ТЕХН'!L56/ЧН!L58</f>
        <v>4.18338001867414</v>
      </c>
      <c r="M56" s="402" t="n">
        <f aca="false">'ЭКСПОРТ ТЕХНОЛОГИЙ И УСЛУГ ТЕХН'!M56/ЧН!M58</f>
        <v>4.25155957579538</v>
      </c>
      <c r="N56" s="402" t="n">
        <f aca="false">'ЭКСПОРТ ТЕХНОЛОГИЙ И УСЛУГ ТЕХН'!N56/ЧН!N58</f>
        <v>5.15220106150484</v>
      </c>
      <c r="O56" s="402" t="n">
        <f aca="false">'ЭКСПОРТ ТЕХНОЛОГИЙ И УСЛУГ ТЕХН'!O56/ЧН!O58</f>
        <v>5.43015972439712</v>
      </c>
      <c r="P56" s="402" t="n">
        <f aca="false">'ЭКСПОРТ ТЕХНОЛОГИЙ И УСЛУГ ТЕХН'!P56/ЧН!P58</f>
        <v>13.7715991203267</v>
      </c>
      <c r="Q56" s="402" t="n">
        <f aca="false">'ЭКСПОРТ ТЕХНОЛОГИЙ И УСЛУГ ТЕХН'!Q56/ЧН!Q58</f>
        <v>48.0178672538534</v>
      </c>
      <c r="R56" s="399" t="n">
        <f aca="false">'ЭКСПОРТ ТЕХНОЛОГИЙ И УСЛУГ ТЕХН'!R56/ЧН!R58</f>
        <v>25.4013950538998</v>
      </c>
    </row>
    <row r="57" customFormat="false" ht="15.75" hidden="false" customHeight="true" outlineLevel="0" collapsed="false">
      <c r="A57" s="415" t="n">
        <v>56</v>
      </c>
      <c r="B57" s="116" t="s">
        <v>58</v>
      </c>
      <c r="C57" s="401" t="n">
        <f aca="false">'ЭКСПОРТ ТЕХНОЛОГИЙ И УСЛУГ ТЕХН'!C57/ЧН!C59</f>
        <v>0.303898108838286</v>
      </c>
      <c r="D57" s="402" t="n">
        <f aca="false">'ЭКСПОРТ ТЕХНОЛОГИЙ И УСЛУГ ТЕХН'!D57/ЧН!D59</f>
        <v>0.532975460122699</v>
      </c>
      <c r="E57" s="402" t="n">
        <f aca="false">'ЭКСПОРТ ТЕХНОЛОГИЙ И УСЛУГ ТЕХН'!E57/ЧН!E59</f>
        <v>0.635838150289017</v>
      </c>
      <c r="F57" s="402" t="n">
        <f aca="false">'ЭКСПОРТ ТЕХНОЛОГИЙ И УСЛУГ ТЕХН'!F57/ЧН!F59</f>
        <v>0.0773993808049536</v>
      </c>
      <c r="G57" s="402" t="n">
        <f aca="false">'ЭКСПОРТ ТЕХНОЛОГИЙ И УСЛУГ ТЕХН'!G57/ЧН!G59</f>
        <v>0.0813058686358337</v>
      </c>
      <c r="H57" s="402" t="n">
        <f aca="false">'ЭКСПОРТ ТЕХНОЛОГИЙ И УСЛУГ ТЕХН'!H57/ЧН!H59</f>
        <v>0.56709011512505</v>
      </c>
      <c r="I57" s="402" t="n">
        <f aca="false">'ЭКСПОРТ ТЕХНОЛОГИЙ И УСЛУГ ТЕХН'!I57/ЧН!I59</f>
        <v>1.24675169390195</v>
      </c>
      <c r="J57" s="402" t="n">
        <f aca="false">'ЭКСПОРТ ТЕХНОЛОГИЙ И УСЛУГ ТЕХН'!J57/ЧН!J59</f>
        <v>0.922972433080304</v>
      </c>
      <c r="K57" s="402" t="n">
        <f aca="false">'ЭКСПОРТ ТЕХНОЛОГИЙ И УСЛУГ ТЕХН'!K57/ЧН!K59</f>
        <v>0.665598718462155</v>
      </c>
      <c r="L57" s="402" t="n">
        <f aca="false">'ЭКСПОРТ ТЕХНОЛОГИЙ И УСЛУГ ТЕХН'!L57/ЧН!L59</f>
        <v>0.749498596068993</v>
      </c>
      <c r="M57" s="402" t="n">
        <f aca="false">'ЭКСПОРТ ТЕХНОЛОГИЙ И УСЛУГ ТЕХН'!M57/ЧН!M59</f>
        <v>0.559284565916399</v>
      </c>
      <c r="N57" s="402" t="n">
        <f aca="false">'ЭКСПОРТ ТЕХНОЛОГИЙ И УСЛУГ ТЕХН'!N57/ЧН!N59</f>
        <v>0.234691407825736</v>
      </c>
      <c r="O57" s="402" t="n">
        <f aca="false">'ЭКСПОРТ ТЕХНОЛОГИЙ И УСЛУГ ТЕХН'!O57/ЧН!O59</f>
        <v>0.473000406008932</v>
      </c>
      <c r="P57" s="402" t="n">
        <f aca="false">'ЭКСПОРТ ТЕХНОЛОГИЙ И УСЛУГ ТЕХН'!P57/ЧН!P59</f>
        <v>0.535845964768538</v>
      </c>
      <c r="Q57" s="402" t="n">
        <f aca="false">'ЭКСПОРТ ТЕХНОЛОГИЙ И УСЛУГ ТЕХН'!Q57/ЧН!Q59</f>
        <v>0.645540875309661</v>
      </c>
      <c r="R57" s="399" t="n">
        <f aca="false">'ЭКСПОРТ ТЕХНОЛОГИЙ И УСЛУГ ТЕХН'!R57/ЧН!R59</f>
        <v>0.279248434237996</v>
      </c>
    </row>
    <row r="58" customFormat="false" ht="15.75" hidden="false" customHeight="true" outlineLevel="0" collapsed="false">
      <c r="A58" s="422" t="n">
        <v>57</v>
      </c>
      <c r="B58" s="122" t="s">
        <v>59</v>
      </c>
      <c r="C58" s="407" t="n">
        <f aca="false">'ЭКСПОРТ ТЕХНОЛОГИЙ И УСЛУГ ТЕХН'!C58/ЧН!C60</f>
        <v>0.482537313432836</v>
      </c>
      <c r="D58" s="408" t="n">
        <f aca="false">'ЭКСПОРТ ТЕХНОЛОГИЙ И УСЛУГ ТЕХН'!D58/ЧН!D60</f>
        <v>0.00748502994011976</v>
      </c>
      <c r="E58" s="408" t="n">
        <f aca="false">'ЭКСПОРТ ТЕХНОЛОГИЙ И УСЛУГ ТЕХН'!E58/ЧН!E60</f>
        <v>0.0832072617246596</v>
      </c>
      <c r="F58" s="408" t="n">
        <f aca="false">'ЭКСПОРТ ТЕХНОЛОГИЙ И УСЛУГ ТЕХН'!F58/ЧН!F60</f>
        <v>5.57926829268293</v>
      </c>
      <c r="G58" s="408" t="n">
        <f aca="false">'ЭКСПОРТ ТЕХНОЛОГИЙ И УСЛУГ ТЕХН'!G58/ЧН!G60</f>
        <v>1.38551724137931</v>
      </c>
      <c r="H58" s="408" t="n">
        <f aca="false">'ЭКСПОРТ ТЕХНОЛОГИЙ И УСЛУГ ТЕХН'!H58/ЧН!H60</f>
        <v>1.93658914728682</v>
      </c>
      <c r="I58" s="408" t="n">
        <f aca="false">'ЭКСПОРТ ТЕХНОЛОГИЙ И УСЛУГ ТЕХН'!I58/ЧН!I60</f>
        <v>0.898127925117005</v>
      </c>
      <c r="J58" s="408" t="n">
        <f aca="false">'ЭКСПОРТ ТЕХНОЛОГИЙ И УСЛУГ ТЕХН'!J58/ЧН!J60</f>
        <v>2.07386185243328</v>
      </c>
      <c r="K58" s="408" t="n">
        <f aca="false">'ЭКСПОРТ ТЕХНОЛОГИЙ И УСЛУГ ТЕХН'!K58/ЧН!K60</f>
        <v>2.10859621451104</v>
      </c>
      <c r="L58" s="408" t="n">
        <f aca="false">'ЭКСПОРТ ТЕХНОЛОГИЙ И УСЛУГ ТЕХН'!L58/ЧН!L60</f>
        <v>5.03225039619651</v>
      </c>
      <c r="M58" s="408" t="n">
        <f aca="false">'ЭКСПОРТ ТЕХНОЛОГИЙ И УСЛУГ ТЕХН'!M58/ЧН!M60</f>
        <v>10.231319554849</v>
      </c>
      <c r="N58" s="408" t="n">
        <f aca="false">'ЭКСПОРТ ТЕХНОЛОГИЙ И УСЛУГ ТЕХН'!N58/ЧН!N60</f>
        <v>6.30167597765363</v>
      </c>
      <c r="O58" s="408" t="n">
        <f aca="false">'ЭКСПОРТ ТЕХНОЛОГИЙ И УСЛУГ ТЕХН'!O58/ЧН!O60</f>
        <v>6.35356856455493</v>
      </c>
      <c r="P58" s="408" t="n">
        <f aca="false">'ЭКСПОРТ ТЕХНОЛОГИЙ И УСЛУГ ТЕХН'!P58/ЧН!P60</f>
        <v>7.03796445880452</v>
      </c>
      <c r="Q58" s="408" t="n">
        <f aca="false">'ЭКСПОРТ ТЕХНОЛОГИЙ И УСЛУГ ТЕХН'!Q58/ЧН!Q60</f>
        <v>9.94926829268293</v>
      </c>
      <c r="R58" s="399" t="n">
        <f aca="false">'ЭКСПОРТ ТЕХНОЛОГИЙ И УСЛУГ ТЕХН'!R58/ЧН!R60</f>
        <v>17.3762725779967</v>
      </c>
    </row>
    <row r="59" customFormat="false" ht="15.75" hidden="false" customHeight="true" outlineLevel="0" collapsed="false">
      <c r="A59" s="413" t="n">
        <v>58</v>
      </c>
      <c r="B59" s="114" t="s">
        <v>60</v>
      </c>
      <c r="C59" s="410" t="n">
        <v>0.001</v>
      </c>
      <c r="D59" s="411" t="n">
        <v>0.001</v>
      </c>
      <c r="E59" s="411" t="n">
        <v>0.001</v>
      </c>
      <c r="F59" s="411" t="n">
        <v>0.001</v>
      </c>
      <c r="G59" s="411" t="n">
        <v>0.001</v>
      </c>
      <c r="H59" s="411" t="n">
        <v>0.001</v>
      </c>
      <c r="I59" s="411" t="n">
        <v>0.001</v>
      </c>
      <c r="J59" s="411" t="n">
        <v>0.001</v>
      </c>
      <c r="K59" s="398" t="n">
        <f aca="false">'ЭКСПОРТ ТЕХНОЛОГИЙ И УСЛУГ ТЕХН'!K59/ЧН!K61</f>
        <v>0.0176738882554162</v>
      </c>
      <c r="L59" s="398" t="n">
        <f aca="false">'ЭКСПОРТ ТЕХНОЛОГИЙ И УСЛУГ ТЕХН'!L59/ЧН!L61</f>
        <v>0.0520689655172414</v>
      </c>
      <c r="M59" s="398" t="n">
        <f aca="false">'ЭКСПОРТ ТЕХНОЛОГИЙ И УСЛУГ ТЕХН'!M59/ЧН!M61</f>
        <v>0.0136890951276102</v>
      </c>
      <c r="N59" s="411" t="n">
        <v>0.001</v>
      </c>
      <c r="O59" s="398" t="n">
        <f aca="false">'ЭКСПОРТ ТЕХНОЛОГИЙ И УСЛУГ ТЕХН'!O59/ЧН!O61</f>
        <v>0.00106382978723404</v>
      </c>
      <c r="P59" s="411" t="n">
        <v>0.001</v>
      </c>
      <c r="Q59" s="411" t="n">
        <v>0.001</v>
      </c>
      <c r="R59" s="399" t="n">
        <f aca="false">'ЭКСПОРТ ТЕХНОЛОГИЙ И УСЛУГ ТЕХН'!R59/ЧН!R61</f>
        <v>1.22100122100122E-006</v>
      </c>
    </row>
    <row r="60" customFormat="false" ht="15.75" hidden="false" customHeight="true" outlineLevel="0" collapsed="false">
      <c r="A60" s="415" t="n">
        <v>59</v>
      </c>
      <c r="B60" s="116" t="s">
        <v>61</v>
      </c>
      <c r="C60" s="401" t="n">
        <f aca="false">'ЭКСПОРТ ТЕХНОЛОГИЙ И УСЛУГ ТЕХН'!C60/ЧН!C62</f>
        <v>1.2074839302112</v>
      </c>
      <c r="D60" s="402" t="n">
        <f aca="false">'ЭКСПОРТ ТЕХНОЛОГИЙ И УСЛУГ ТЕХН'!D60/ЧН!D62</f>
        <v>5.98866213151927</v>
      </c>
      <c r="E60" s="402" t="n">
        <f aca="false">'ЭКСПОРТ ТЕХНОЛОГИЙ И УСЛУГ ТЕХН'!E60/ЧН!E62</f>
        <v>4.83409090909091</v>
      </c>
      <c r="F60" s="402" t="n">
        <f aca="false">'ЭКСПОРТ ТЕХНОЛОГИЙ И УСЛУГ ТЕХН'!F60/ЧН!F62</f>
        <v>3.00955414012739</v>
      </c>
      <c r="G60" s="402" t="n">
        <f aca="false">'ЭКСПОРТ ТЕХНОЛОГИЙ И УСЛУГ ТЕХН'!G60/ЧН!G62</f>
        <v>2.29296928327645</v>
      </c>
      <c r="H60" s="402" t="n">
        <f aca="false">'ЭКСПОРТ ТЕХНОЛОГИЙ И УСЛУГ ТЕХН'!H60/ЧН!H62</f>
        <v>1.80809867349313</v>
      </c>
      <c r="I60" s="402" t="n">
        <f aca="false">'ЭКСПОРТ ТЕХНОЛОГИЙ И УСЛУГ ТЕХН'!I60/ЧН!I62</f>
        <v>2.42379846761087</v>
      </c>
      <c r="J60" s="402" t="n">
        <f aca="false">'ЭКСПОРТ ТЕХНОЛОГИЙ И УСЛУГ ТЕХН'!J60/ЧН!J62</f>
        <v>3.78348007414273</v>
      </c>
      <c r="K60" s="402" t="n">
        <f aca="false">'ЭКСПОРТ ТЕХНОЛОГИЙ И УСЛУГ ТЕХН'!K60/ЧН!K62</f>
        <v>2.01601481138625</v>
      </c>
      <c r="L60" s="402" t="n">
        <f aca="false">'ЭКСПОРТ ТЕХНОЛОГИЙ И УСЛУГ ТЕХН'!L60/ЧН!L62</f>
        <v>0.828980818118789</v>
      </c>
      <c r="M60" s="402" t="n">
        <f aca="false">'ЭКСПОРТ ТЕХНОЛОГИЙ И УСЛУГ ТЕХН'!M60/ЧН!M62</f>
        <v>2.82780600461894</v>
      </c>
      <c r="N60" s="402" t="n">
        <f aca="false">'ЭКСПОРТ ТЕХНОЛОГИЙ И УСЛУГ ТЕХН'!N60/ЧН!N62</f>
        <v>2.60866250866251</v>
      </c>
      <c r="O60" s="402" t="n">
        <f aca="false">'ЭКСПОРТ ТЕХНОЛОГИЙ И УСЛУГ ТЕХН'!O60/ЧН!O62</f>
        <v>2.3121387283237E-007</v>
      </c>
      <c r="P60" s="402" t="n">
        <f aca="false">'ЭКСПОРТ ТЕХНОЛОГИЙ И УСЛУГ ТЕХН'!P60/ЧН!P62</f>
        <v>3.44508804448564</v>
      </c>
      <c r="Q60" s="404" t="n">
        <v>0.001</v>
      </c>
      <c r="R60" s="399" t="n">
        <f aca="false">'ЭКСПОРТ ТЕХНОЛОГИЙ И УСЛУГ ТЕХН'!R60/ЧН!R62</f>
        <v>3.71335664335664</v>
      </c>
    </row>
    <row r="61" customFormat="false" ht="15.75" hidden="false" customHeight="true" outlineLevel="0" collapsed="false">
      <c r="A61" s="415" t="n">
        <v>60</v>
      </c>
      <c r="B61" s="116" t="s">
        <v>62</v>
      </c>
      <c r="C61" s="401" t="n">
        <f aca="false">'ЭКСПОРТ ТЕХНОЛОГИЙ И УСЛУГ ТЕХН'!C61/ЧН!C63</f>
        <v>12.2608075288403</v>
      </c>
      <c r="D61" s="402" t="n">
        <f aca="false">'ЭКСПОРТ ТЕХНОЛОГИЙ И УСЛУГ ТЕХН'!D61/ЧН!D63</f>
        <v>44.1769485404755</v>
      </c>
      <c r="E61" s="402" t="n">
        <f aca="false">'ЭКСПОРТ ТЕХНОЛОГИЙ И УСЛУГ ТЕХН'!E61/ЧН!E63</f>
        <v>34.932735426009</v>
      </c>
      <c r="F61" s="402" t="n">
        <f aca="false">'ЭКСПОРТ ТЕХНОЛОГИЙ И УСЛУГ ТЕХН'!F61/ЧН!F63</f>
        <v>34.2708950800237</v>
      </c>
      <c r="G61" s="402" t="n">
        <f aca="false">'ЭКСПОРТ ТЕХНОЛОГИЙ И УСЛУГ ТЕХН'!G61/ЧН!G63</f>
        <v>6.05248602530156</v>
      </c>
      <c r="H61" s="402" t="n">
        <f aca="false">'ЭКСПОРТ ТЕХНОЛОГИЙ И УСЛУГ ТЕХН'!H61/ЧН!H63</f>
        <v>8.72728340675477</v>
      </c>
      <c r="I61" s="402" t="n">
        <f aca="false">'ЭКСПОРТ ТЕХНОЛОГИЙ И УСЛУГ ТЕХН'!I61/ЧН!I63</f>
        <v>5.50404624277457</v>
      </c>
      <c r="J61" s="402" t="n">
        <f aca="false">'ЭКСПОРТ ТЕХНОЛОГИЙ И УСЛУГ ТЕХН'!J61/ЧН!J63</f>
        <v>3.70572486471091</v>
      </c>
      <c r="K61" s="402" t="n">
        <f aca="false">'ЭКСПОРТ ТЕХНОЛОГИЙ И УСЛУГ ТЕХН'!K61/ЧН!K63</f>
        <v>1.9063733784546</v>
      </c>
      <c r="L61" s="402" t="n">
        <f aca="false">'ЭКСПОРТ ТЕХНОЛОГИЙ И УСЛУГ ТЕХН'!L61/ЧН!L63</f>
        <v>0.869142697570511</v>
      </c>
      <c r="M61" s="402" t="n">
        <f aca="false">'ЭКСПОРТ ТЕХНОЛОГИЙ И УСЛУГ ТЕХН'!M61/ЧН!M63</f>
        <v>5.6184785615491</v>
      </c>
      <c r="N61" s="402" t="n">
        <f aca="false">'ЭКСПОРТ ТЕХНОЛОГИЙ И УСЛУГ ТЕХН'!N61/ЧН!N63</f>
        <v>1.75256830601093</v>
      </c>
      <c r="O61" s="402" t="n">
        <f aca="false">'ЭКСПОРТ ТЕХНОЛОГИЙ И УСЛУГ ТЕХН'!O61/ЧН!O63</f>
        <v>0.356663055254605</v>
      </c>
      <c r="P61" s="402" t="n">
        <f aca="false">'ЭКСПОРТ ТЕХНОЛОГИЙ И УСЛУГ ТЕХН'!P61/ЧН!P63</f>
        <v>0.502283105022831</v>
      </c>
      <c r="Q61" s="402" t="n">
        <f aca="false">'ЭКСПОРТ ТЕХНОЛОГИЙ И УСЛУГ ТЕХН'!Q61/ЧН!Q63</f>
        <v>3.69252062816077</v>
      </c>
      <c r="R61" s="399" t="n">
        <f aca="false">'ЭКСПОРТ ТЕХНОЛОГИЙ И УСЛУГ ТЕХН'!R61/ЧН!R63</f>
        <v>8.72554261514029</v>
      </c>
    </row>
    <row r="62" customFormat="false" ht="15.75" hidden="false" customHeight="true" outlineLevel="0" collapsed="false">
      <c r="A62" s="422" t="n">
        <v>61</v>
      </c>
      <c r="B62" s="130" t="s">
        <v>63</v>
      </c>
      <c r="C62" s="407" t="n">
        <f aca="false">'ЭКСПОРТ ТЕХНОЛОГИЙ И УСЛУГ ТЕХН'!C62/ЧН!C64</f>
        <v>2.6759454080182</v>
      </c>
      <c r="D62" s="408" t="n">
        <f aca="false">'ЭКСПОРТ ТЕХНОЛОГИЙ И УСЛУГ ТЕХН'!D62/ЧН!D64</f>
        <v>5.39507221750212</v>
      </c>
      <c r="E62" s="408" t="n">
        <f aca="false">'ЭКСПОРТ ТЕХНОЛОГИЙ И УСЛУГ ТЕХН'!E62/ЧН!E64</f>
        <v>5.74637475120842</v>
      </c>
      <c r="F62" s="408" t="n">
        <f aca="false">'ЭКСПОРТ ТЕХНОЛОГИЙ И УСЛУГ ТЕХН'!F62/ЧН!F64</f>
        <v>6.0153802335517</v>
      </c>
      <c r="G62" s="408" t="n">
        <f aca="false">'ЭКСПОРТ ТЕХНОЛОГИЙ И УСЛУГ ТЕХН'!G62/ЧН!G64</f>
        <v>1.33129988597491</v>
      </c>
      <c r="H62" s="408" t="n">
        <f aca="false">'ЭКСПОРТ ТЕХНОЛОГИЙ И УСЛУГ ТЕХН'!H62/ЧН!H64</f>
        <v>2.98981588032221</v>
      </c>
      <c r="I62" s="408" t="n">
        <f aca="false">'ЭКСПОРТ ТЕХНОЛОГИЙ И УСЛУГ ТЕХН'!I62/ЧН!I64</f>
        <v>3.39790229885057</v>
      </c>
      <c r="J62" s="408" t="n">
        <f aca="false">'ЭКСПОРТ ТЕХНОЛОГИЙ И УСЛУГ ТЕХН'!J62/ЧН!J64</f>
        <v>3.46642754662841</v>
      </c>
      <c r="K62" s="408" t="n">
        <f aca="false">'ЭКСПОРТ ТЕХНОЛОГИЙ И УСЛУГ ТЕХН'!K62/ЧН!K64</f>
        <v>2.13862464183381</v>
      </c>
      <c r="L62" s="408" t="n">
        <f aca="false">'ЭКСПОРТ ТЕХНОЛОГИЙ И УСЛУГ ТЕХН'!L62/ЧН!L64</f>
        <v>2.83456260720412</v>
      </c>
      <c r="M62" s="408" t="n">
        <f aca="false">'ЭКСПОРТ ТЕХНОЛОГИЙ И УСЛУГ ТЕХН'!M62/ЧН!M64</f>
        <v>2.11833761782348</v>
      </c>
      <c r="N62" s="408" t="n">
        <f aca="false">'ЭКСПОРТ ТЕХНОЛОГИЙ И УСЛУГ ТЕХН'!N62/ЧН!N64</f>
        <v>2.13152484294689</v>
      </c>
      <c r="O62" s="408" t="n">
        <f aca="false">'ЭКСПОРТ ТЕХНОЛОГИЙ И УСЛУГ ТЕХН'!O62/ЧН!O64</f>
        <v>3.63369596335528</v>
      </c>
      <c r="P62" s="408" t="n">
        <f aca="false">'ЭКСПОРТ ТЕХНОЛОГИЙ И УСЛУГ ТЕХН'!P62/ЧН!P64</f>
        <v>3.81904487917146</v>
      </c>
      <c r="Q62" s="408" t="n">
        <f aca="false">'ЭКСПОРТ ТЕХНОЛОГИЙ И УСЛУГ ТЕХН'!Q62/ЧН!Q64</f>
        <v>3.79725908828621</v>
      </c>
      <c r="R62" s="399" t="n">
        <f aca="false">'ЭКСПОРТ ТЕХНОЛОГИЙ И УСЛУГ ТЕХН'!R62/ЧН!R64</f>
        <v>4.4276503049666</v>
      </c>
    </row>
    <row r="63" customFormat="false" ht="15.75" hidden="false" customHeight="true" outlineLevel="0" collapsed="false">
      <c r="A63" s="413" t="n">
        <v>62</v>
      </c>
      <c r="B63" s="131" t="s">
        <v>64</v>
      </c>
      <c r="C63" s="410" t="n">
        <v>0.001</v>
      </c>
      <c r="D63" s="411" t="n">
        <v>0.001</v>
      </c>
      <c r="E63" s="411" t="n">
        <v>0.001</v>
      </c>
      <c r="F63" s="411" t="n">
        <v>0.001</v>
      </c>
      <c r="G63" s="411" t="n">
        <v>0.001</v>
      </c>
      <c r="H63" s="411" t="n">
        <v>0.001</v>
      </c>
      <c r="I63" s="411" t="n">
        <v>0.001</v>
      </c>
      <c r="J63" s="411" t="n">
        <v>0.001</v>
      </c>
      <c r="K63" s="411" t="n">
        <v>0.001</v>
      </c>
      <c r="L63" s="411" t="n">
        <v>0.001</v>
      </c>
      <c r="M63" s="411" t="n">
        <v>0.001</v>
      </c>
      <c r="N63" s="411" t="n">
        <v>0.001</v>
      </c>
      <c r="O63" s="411" t="n">
        <v>0.001</v>
      </c>
      <c r="P63" s="411" t="n">
        <v>0.001</v>
      </c>
      <c r="Q63" s="411" t="n">
        <v>0.001</v>
      </c>
      <c r="R63" s="399" t="n">
        <f aca="false">'ЭКСПОРТ ТЕХНОЛОГИЙ И УСЛУГ ТЕХН'!R63/ЧН!R65</f>
        <v>4.52488687782805E-006</v>
      </c>
    </row>
    <row r="64" customFormat="false" ht="15.75" hidden="false" customHeight="true" outlineLevel="0" collapsed="false">
      <c r="A64" s="415" t="n">
        <v>63</v>
      </c>
      <c r="B64" s="116" t="s">
        <v>65</v>
      </c>
      <c r="C64" s="405" t="n">
        <v>0.001</v>
      </c>
      <c r="D64" s="404" t="n">
        <v>0.001</v>
      </c>
      <c r="E64" s="404" t="n">
        <v>0.001</v>
      </c>
      <c r="F64" s="404" t="n">
        <v>0.001</v>
      </c>
      <c r="G64" s="404" t="n">
        <v>0.001</v>
      </c>
      <c r="H64" s="404" t="n">
        <v>0.001</v>
      </c>
      <c r="I64" s="404" t="n">
        <v>0.001</v>
      </c>
      <c r="J64" s="404" t="n">
        <v>0.001</v>
      </c>
      <c r="K64" s="404" t="n">
        <v>0.001</v>
      </c>
      <c r="L64" s="404" t="n">
        <v>0.001</v>
      </c>
      <c r="M64" s="404" t="n">
        <v>0.001</v>
      </c>
      <c r="N64" s="404" t="n">
        <v>0.001</v>
      </c>
      <c r="O64" s="404" t="n">
        <v>0.001</v>
      </c>
      <c r="P64" s="404" t="n">
        <v>0.001</v>
      </c>
      <c r="Q64" s="404" t="n">
        <v>0.001</v>
      </c>
      <c r="R64" s="399" t="n">
        <f aca="false">'ЭКСПОРТ ТЕХНОЛОГИЙ И УСЛУГ ТЕХН'!R64/ЧН!R66</f>
        <v>1.01522842639594E-006</v>
      </c>
    </row>
    <row r="65" customFormat="false" ht="15.75" hidden="false" customHeight="true" outlineLevel="0" collapsed="false">
      <c r="A65" s="415" t="n">
        <v>64</v>
      </c>
      <c r="B65" s="127" t="s">
        <v>66</v>
      </c>
      <c r="C65" s="405" t="n">
        <v>0.001</v>
      </c>
      <c r="D65" s="404" t="n">
        <v>0.001</v>
      </c>
      <c r="E65" s="404" t="n">
        <v>0.001</v>
      </c>
      <c r="F65" s="404" t="n">
        <v>0.001</v>
      </c>
      <c r="G65" s="404" t="n">
        <v>0.001</v>
      </c>
      <c r="H65" s="404" t="n">
        <v>0.001</v>
      </c>
      <c r="I65" s="404" t="n">
        <v>0.001</v>
      </c>
      <c r="J65" s="404" t="n">
        <v>0.001</v>
      </c>
      <c r="K65" s="404" t="n">
        <v>0.001</v>
      </c>
      <c r="L65" s="404" t="n">
        <v>0.001</v>
      </c>
      <c r="M65" s="404" t="n">
        <v>0.001</v>
      </c>
      <c r="N65" s="404" t="n">
        <v>0.001</v>
      </c>
      <c r="O65" s="404" t="n">
        <v>0.001</v>
      </c>
      <c r="P65" s="404" t="n">
        <v>0.001</v>
      </c>
      <c r="Q65" s="404" t="n">
        <v>0.001</v>
      </c>
      <c r="R65" s="399" t="n">
        <f aca="false">'ЭКСПОРТ ТЕХНОЛОГИЙ И УСЛУГ ТЕХН'!R65/ЧН!R67</f>
        <v>3.03030303030303E-006</v>
      </c>
    </row>
    <row r="66" customFormat="false" ht="15.75" hidden="false" customHeight="true" outlineLevel="0" collapsed="false">
      <c r="A66" s="415" t="n">
        <v>65</v>
      </c>
      <c r="B66" s="116" t="s">
        <v>67</v>
      </c>
      <c r="C66" s="405" t="n">
        <v>0.001</v>
      </c>
      <c r="D66" s="404" t="n">
        <v>0.001</v>
      </c>
      <c r="E66" s="404" t="n">
        <v>0.001</v>
      </c>
      <c r="F66" s="404" t="n">
        <v>0.001</v>
      </c>
      <c r="G66" s="404" t="n">
        <v>0.001</v>
      </c>
      <c r="H66" s="404" t="n">
        <v>0.001</v>
      </c>
      <c r="I66" s="404" t="n">
        <v>0.001</v>
      </c>
      <c r="J66" s="404" t="n">
        <v>0.001</v>
      </c>
      <c r="K66" s="404" t="n">
        <v>0.001</v>
      </c>
      <c r="L66" s="404" t="n">
        <v>0.001</v>
      </c>
      <c r="M66" s="404" t="n">
        <v>0.001</v>
      </c>
      <c r="N66" s="404" t="n">
        <v>0.001</v>
      </c>
      <c r="O66" s="404" t="n">
        <v>0.001</v>
      </c>
      <c r="P66" s="404" t="n">
        <v>0.001</v>
      </c>
      <c r="Q66" s="404" t="n">
        <v>0.001</v>
      </c>
      <c r="R66" s="399" t="n">
        <f aca="false">'ЭКСПОРТ ТЕХНОЛОГИЙ И УСЛУГ ТЕХН'!R66/ЧН!R68</f>
        <v>1.8796992481203E-006</v>
      </c>
    </row>
    <row r="67" customFormat="false" ht="15.75" hidden="false" customHeight="true" outlineLevel="0" collapsed="false">
      <c r="A67" s="415" t="n">
        <v>66</v>
      </c>
      <c r="B67" s="116" t="s">
        <v>68</v>
      </c>
      <c r="C67" s="405" t="n">
        <v>0.001</v>
      </c>
      <c r="D67" s="402" t="n">
        <f aca="false">'ЭКСПОРТ ТЕХНОЛОГИЙ И УСЛУГ ТЕХН'!D67/ЧН!D69</f>
        <v>0.0865119937082187</v>
      </c>
      <c r="E67" s="402" t="n">
        <f aca="false">'ЭКСПОРТ ТЕХНОЛОГИЙ И УСЛУГ ТЕХН'!E67/ЧН!E69</f>
        <v>0.0634165675782798</v>
      </c>
      <c r="F67" s="402" t="n">
        <f aca="false">'ЭКСПОРТ ТЕХНОЛОГИЙ И УСЛУГ ТЕХН'!F67/ЧН!F69</f>
        <v>0.0239234449760766</v>
      </c>
      <c r="G67" s="404" t="n">
        <v>0.001</v>
      </c>
      <c r="H67" s="404" t="n">
        <v>0.001</v>
      </c>
      <c r="I67" s="404" t="n">
        <v>0.001</v>
      </c>
      <c r="J67" s="404" t="n">
        <v>0.001</v>
      </c>
      <c r="K67" s="404" t="n">
        <v>0.001</v>
      </c>
      <c r="L67" s="404" t="n">
        <v>0.001</v>
      </c>
      <c r="M67" s="404" t="n">
        <v>0.001</v>
      </c>
      <c r="N67" s="404" t="n">
        <v>0.001</v>
      </c>
      <c r="O67" s="404" t="n">
        <v>0.001</v>
      </c>
      <c r="P67" s="404" t="n">
        <v>0.001</v>
      </c>
      <c r="Q67" s="404" t="n">
        <v>0.001</v>
      </c>
      <c r="R67" s="399" t="n">
        <f aca="false">'ЭКСПОРТ ТЕХНОЛОГИЙ И УСЛУГ ТЕХН'!R67/ЧН!R69</f>
        <v>1.18514808362369</v>
      </c>
    </row>
    <row r="68" customFormat="false" ht="15.75" hidden="false" customHeight="true" outlineLevel="0" collapsed="false">
      <c r="A68" s="415" t="n">
        <v>67</v>
      </c>
      <c r="B68" s="116" t="s">
        <v>69</v>
      </c>
      <c r="C68" s="405" t="n">
        <v>0.001</v>
      </c>
      <c r="D68" s="404" t="n">
        <v>0.001</v>
      </c>
      <c r="E68" s="404" t="n">
        <v>0.001</v>
      </c>
      <c r="F68" s="404" t="n">
        <v>0.001</v>
      </c>
      <c r="G68" s="404" t="n">
        <v>0.001</v>
      </c>
      <c r="H68" s="404" t="n">
        <v>0.001</v>
      </c>
      <c r="I68" s="404" t="n">
        <v>0.001</v>
      </c>
      <c r="J68" s="404" t="n">
        <v>0.001</v>
      </c>
      <c r="K68" s="404" t="n">
        <v>0.001</v>
      </c>
      <c r="L68" s="404" t="n">
        <v>0.001</v>
      </c>
      <c r="M68" s="404" t="n">
        <v>0.001</v>
      </c>
      <c r="N68" s="404" t="n">
        <v>0.001</v>
      </c>
      <c r="O68" s="404" t="n">
        <v>0.001</v>
      </c>
      <c r="P68" s="404" t="n">
        <v>0.001</v>
      </c>
      <c r="Q68" s="404" t="n">
        <v>0.001</v>
      </c>
      <c r="R68" s="399" t="n">
        <f aca="false">'ЭКСПОРТ ТЕХНОЛОГИЙ И УСЛУГ ТЕХН'!R68/ЧН!R70</f>
        <v>9.49667616334283E-007</v>
      </c>
    </row>
    <row r="69" customFormat="false" ht="15.75" hidden="false" customHeight="true" outlineLevel="0" collapsed="false">
      <c r="A69" s="415" t="n">
        <v>68</v>
      </c>
      <c r="B69" s="116" t="s">
        <v>70</v>
      </c>
      <c r="C69" s="401" t="n">
        <f aca="false">'ЭКСПОРТ ТЕХНОЛОГИЙ И УСЛУГ ТЕХН'!C69/ЧН!C71</f>
        <v>0.260299756012548</v>
      </c>
      <c r="D69" s="402" t="n">
        <f aca="false">'ЭКСПОРТ ТЕХНОЛОГИЙ И УСЛУГ ТЕХН'!D69/ЧН!D71</f>
        <v>3.08327598072953</v>
      </c>
      <c r="E69" s="402" t="n">
        <f aca="false">'ЭКСПОРТ ТЕХНОЛОГИЙ И УСЛУГ ТЕХН'!E69/ЧН!E71</f>
        <v>4.86869384934347</v>
      </c>
      <c r="F69" s="402" t="n">
        <f aca="false">'ЭКСПОРТ ТЕХНОЛОГИЙ И УСЛУГ ТЕХН'!F69/ЧН!F71</f>
        <v>5.04498269896194</v>
      </c>
      <c r="G69" s="402" t="n">
        <f aca="false">'ЭКСПОРТ ТЕХНОЛОГИЙ И УСЛУГ ТЕХН'!G69/ЧН!G71</f>
        <v>0.859238754325259</v>
      </c>
      <c r="H69" s="402" t="n">
        <f aca="false">'ЭКСПОРТ ТЕХНОЛОГИЙ И УСЛУГ ТЕХН'!H69/ЧН!H71</f>
        <v>0.440014139271828</v>
      </c>
      <c r="I69" s="402" t="n">
        <f aca="false">'ЭКСПОРТ ТЕХНОЛОГИЙ И УСЛУГ ТЕХН'!I69/ЧН!I71</f>
        <v>2.05253699788584</v>
      </c>
      <c r="J69" s="402" t="n">
        <f aca="false">'ЭКСПОРТ ТЕХНОЛОГИЙ И УСЛУГ ТЕХН'!J69/ЧН!J71</f>
        <v>3.44011239901651</v>
      </c>
      <c r="K69" s="402" t="n">
        <f aca="false">'ЭКСПОРТ ТЕХНОЛОГИЙ И УСЛУГ ТЕХН'!K69/ЧН!K71</f>
        <v>3.13389414651244</v>
      </c>
      <c r="L69" s="402" t="n">
        <f aca="false">'ЭКСПОРТ ТЕХНОЛОГИЙ И УСЛУГ ТЕХН'!L69/ЧН!L71</f>
        <v>3.77628541448059</v>
      </c>
      <c r="M69" s="402" t="n">
        <f aca="false">'ЭКСПОРТ ТЕХНОЛОГИЙ И УСЛУГ ТЕХН'!M69/ЧН!M71</f>
        <v>2.01671318911375</v>
      </c>
      <c r="N69" s="402" t="n">
        <f aca="false">'ЭКСПОРТ ТЕХНОЛОГИЙ И УСЛУГ ТЕХН'!N69/ЧН!N71</f>
        <v>2.18086956521739</v>
      </c>
      <c r="O69" s="402" t="n">
        <f aca="false">'ЭКСПОРТ ТЕХНОЛОГИЙ И УСЛУГ ТЕХН'!O69/ЧН!O71</f>
        <v>0.653025034770515</v>
      </c>
      <c r="P69" s="402" t="n">
        <f aca="false">'ЭКСПОРТ ТЕХНОЛОГИЙ И УСЛУГ ТЕХН'!P69/ЧН!P71</f>
        <v>0.771398747390397</v>
      </c>
      <c r="Q69" s="402" t="n">
        <f aca="false">'ЭКСПОРТ ТЕХНОЛОГИЙ И УСЛУГ ТЕХН'!Q69/ЧН!Q71</f>
        <v>1.30048848569435</v>
      </c>
      <c r="R69" s="399" t="n">
        <f aca="false">'ЭКСПОРТ ТЕХНОЛОГИЙ И УСЛУГ ТЕХН'!R69/ЧН!R71</f>
        <v>0.588515406162465</v>
      </c>
    </row>
    <row r="70" customFormat="false" ht="15.75" hidden="false" customHeight="true" outlineLevel="0" collapsed="false">
      <c r="A70" s="415" t="n">
        <v>69</v>
      </c>
      <c r="B70" s="116" t="s">
        <v>71</v>
      </c>
      <c r="C70" s="401" t="n">
        <f aca="false">'ЭКСПОРТ ТЕХНОЛОГИЙ И УСЛУГ ТЕХН'!C70/ЧН!C72</f>
        <v>1.55228731942215</v>
      </c>
      <c r="D70" s="402" t="n">
        <f aca="false">'ЭКСПОРТ ТЕХНОЛОГИЙ И УСЛУГ ТЕХН'!D70/ЧН!D72</f>
        <v>22.0736050652948</v>
      </c>
      <c r="E70" s="402" t="n">
        <f aca="false">'ЭКСПОРТ ТЕХНОЛОГИЙ И УСЛУГ ТЕХН'!E70/ЧН!E72</f>
        <v>23.2617342879873</v>
      </c>
      <c r="F70" s="402" t="n">
        <f aca="false">'ЭКСПОРТ ТЕХНОЛОГИЙ И УСЛУГ ТЕХН'!F70/ЧН!F72</f>
        <v>16.7224880382775</v>
      </c>
      <c r="G70" s="402" t="n">
        <f aca="false">'ЭКСПОРТ ТЕХНОЛОГИЙ И УСЛУГ ТЕХН'!G70/ЧН!G72</f>
        <v>2.5362874251497</v>
      </c>
      <c r="H70" s="402" t="n">
        <f aca="false">'ЭКСПОРТ ТЕХНОЛОГИЙ И УСЛУГ ТЕХН'!H70/ЧН!H72</f>
        <v>5.88842668863262</v>
      </c>
      <c r="I70" s="402" t="n">
        <f aca="false">'ЭКСПОРТ ТЕХНОЛОГИЙ И УСЛУГ ТЕХН'!I70/ЧН!I72</f>
        <v>4.0207095709571</v>
      </c>
      <c r="J70" s="402" t="n">
        <f aca="false">'ЭКСПОРТ ТЕХНОЛОГИЙ И УСЛУГ ТЕХН'!J70/ЧН!J72</f>
        <v>3.28142031379026</v>
      </c>
      <c r="K70" s="402" t="n">
        <f aca="false">'ЭКСПОРТ ТЕХНОЛОГИЙ И УСЛУГ ТЕХН'!K70/ЧН!K72</f>
        <v>2.8201406120761</v>
      </c>
      <c r="L70" s="402" t="n">
        <f aca="false">'ЭКСПОРТ ТЕХНОЛОГИЙ И УСЛУГ ТЕХН'!L70/ЧН!L72</f>
        <v>7.58265010351967</v>
      </c>
      <c r="M70" s="402" t="n">
        <f aca="false">'ЭКСПОРТ ТЕХНОЛОГИЙ И УСЛУГ ТЕХН'!M70/ЧН!M72</f>
        <v>2.49183588893494</v>
      </c>
      <c r="N70" s="402" t="n">
        <f aca="false">'ЭКСПОРТ ТЕХНОЛОГИЙ И УСЛУГ ТЕХН'!N70/ЧН!N72</f>
        <v>2.39564134495641</v>
      </c>
      <c r="O70" s="402" t="n">
        <f aca="false">'ЭКСПОРТ ТЕХНОЛОГИЙ И УСЛУГ ТЕХН'!O70/ЧН!O72</f>
        <v>1.87129783693844</v>
      </c>
      <c r="P70" s="402" t="n">
        <f aca="false">'ЭКСПОРТ ТЕХНОЛОГИЙ И УСЛУГ ТЕХН'!P70/ЧН!P72</f>
        <v>2.18557130942452</v>
      </c>
      <c r="Q70" s="402" t="n">
        <f aca="false">'ЭКСПОРТ ТЕХНОЛОГИЙ И УСЛУГ ТЕХН'!Q70/ЧН!Q72</f>
        <v>6.92739439565036</v>
      </c>
      <c r="R70" s="399" t="n">
        <f aca="false">'ЭКСПОРТ ТЕХНОЛОГИЙ И УСЛУГ ТЕХН'!R70/ЧН!R72</f>
        <v>10.0517894736842</v>
      </c>
    </row>
    <row r="71" customFormat="false" ht="15.75" hidden="false" customHeight="true" outlineLevel="0" collapsed="false">
      <c r="A71" s="415" t="n">
        <v>70</v>
      </c>
      <c r="B71" s="116" t="s">
        <v>72</v>
      </c>
      <c r="C71" s="401" t="n">
        <f aca="false">'ЭКСПОРТ ТЕХНОЛОГИЙ И УСЛУГ ТЕХН'!C71/ЧН!C73</f>
        <v>0.0209194583036351</v>
      </c>
      <c r="D71" s="402" t="n">
        <f aca="false">'ЭКСПОРТ ТЕХНОЛОГИЙ И УСЛУГ ТЕХН'!D71/ЧН!D73</f>
        <v>0.0598802395209581</v>
      </c>
      <c r="E71" s="402" t="n">
        <f aca="false">'ЭКСПОРТ ТЕХНОЛОГИЙ И УСЛУГ ТЕХН'!E71/ЧН!E73</f>
        <v>0.0353857041755131</v>
      </c>
      <c r="F71" s="402" t="n">
        <f aca="false">'ЭКСПОРТ ТЕХНОЛОГИЙ И УСЛУГ ТЕХН'!F71/ЧН!F73</f>
        <v>0.053134962805526</v>
      </c>
      <c r="G71" s="404" t="n">
        <v>0.001</v>
      </c>
      <c r="H71" s="402" t="n">
        <f aca="false">'ЭКСПОРТ ТЕХНОЛОГИЙ И УСЛУГ ТЕХН'!H71/ЧН!H73</f>
        <v>0.0219485693589279</v>
      </c>
      <c r="I71" s="402" t="n">
        <f aca="false">'ЭКСПОРТ ТЕХНОЛОГИЙ И УСЛУГ ТЕХН'!I71/ЧН!I73</f>
        <v>0.0802253725917848</v>
      </c>
      <c r="J71" s="402" t="n">
        <f aca="false">'ЭКСПОРТ ТЕХНОЛОГИЙ И УСЛУГ ТЕХН'!J71/ЧН!J73</f>
        <v>0.35127644055434</v>
      </c>
      <c r="K71" s="402" t="n">
        <f aca="false">'ЭКСПОРТ ТЕХНОЛОГИЙ И УСЛУГ ТЕХН'!K71/ЧН!K73</f>
        <v>0.0456474030724214</v>
      </c>
      <c r="L71" s="402" t="n">
        <f aca="false">'ЭКСПОРТ ТЕХНОЛОГИЙ И УСЛУГ ТЕХН'!L71/ЧН!L73</f>
        <v>0.0342018348623853</v>
      </c>
      <c r="M71" s="402" t="n">
        <f aca="false">'ЭКСПОРТ ТЕХНОЛОГИЙ И УСЛУГ ТЕХН'!M71/ЧН!M73</f>
        <v>0.131383370125092</v>
      </c>
      <c r="N71" s="402" t="n">
        <f aca="false">'ЭКСПОРТ ТЕХНОЛОГИЙ И УСЛУГ ТЕХН'!N71/ЧН!N73</f>
        <v>0.109597637504614</v>
      </c>
      <c r="O71" s="402" t="n">
        <f aca="false">'ЭКСПОРТ ТЕХНОЛОГИЙ И УСЛУГ ТЕХН'!O71/ЧН!O73</f>
        <v>0.0680890538033395</v>
      </c>
      <c r="P71" s="402" t="n">
        <f aca="false">'ЭКСПОРТ ТЕХНОЛОГИЙ И УСЛУГ ТЕХН'!P71/ЧН!P73</f>
        <v>0.0609573672400898</v>
      </c>
      <c r="Q71" s="402" t="n">
        <f aca="false">'ЭКСПОРТ ТЕХНОЛОГИЙ И УСЛУГ ТЕХН'!Q71/ЧН!Q73</f>
        <v>0.697817908201655</v>
      </c>
      <c r="R71" s="399" t="n">
        <f aca="false">'ЭКСПОРТ ТЕХНОЛОГИЙ И УСЛУГ ТЕХН'!R71/ЧН!R73</f>
        <v>1.0641093809343</v>
      </c>
    </row>
    <row r="72" customFormat="false" ht="15.75" hidden="false" customHeight="true" outlineLevel="0" collapsed="false">
      <c r="A72" s="415" t="n">
        <v>71</v>
      </c>
      <c r="B72" s="116" t="s">
        <v>73</v>
      </c>
      <c r="C72" s="401" t="n">
        <f aca="false">'ЭКСПОРТ ТЕХНОЛОГИЙ И УСЛУГ ТЕХН'!C72/ЧН!C74</f>
        <v>5.52056497175141</v>
      </c>
      <c r="D72" s="402" t="n">
        <f aca="false">'ЭКСПОРТ ТЕХНОЛОГИЙ И УСЛУГ ТЕХН'!D72/ЧН!D74</f>
        <v>22.7924528301887</v>
      </c>
      <c r="E72" s="402" t="n">
        <f aca="false">'ЭКСПОРТ ТЕХНОЛОГИЙ И УСЛУГ ТЕХН'!E72/ЧН!E74</f>
        <v>23.8432411965165</v>
      </c>
      <c r="F72" s="402" t="n">
        <f aca="false">'ЭКСПОРТ ТЕХНОЛОГИЙ И УСЛУГ ТЕХН'!F72/ЧН!F74</f>
        <v>24.108497723824</v>
      </c>
      <c r="G72" s="402" t="n">
        <f aca="false">'ЭКСПОРТ ТЕХНОЛОГИЙ И УСЛУГ ТЕХН'!G72/ЧН!G74</f>
        <v>6.62420454545455</v>
      </c>
      <c r="H72" s="402" t="n">
        <f aca="false">'ЭКСПОРТ ТЕХНОЛОГИЙ И УСЛУГ ТЕХН'!H72/ЧН!H74</f>
        <v>4.86579144786197</v>
      </c>
      <c r="I72" s="402" t="n">
        <f aca="false">'ЭКСПОРТ ТЕХНОЛОГИЙ И УСЛУГ ТЕХН'!I72/ЧН!I74</f>
        <v>5.0032378116859</v>
      </c>
      <c r="J72" s="402" t="n">
        <f aca="false">'ЭКСПОРТ ТЕХНОЛОГИЙ И УСЛУГ ТЕХН'!J72/ЧН!J74</f>
        <v>5.89859778597786</v>
      </c>
      <c r="K72" s="402" t="n">
        <f aca="false">'ЭКСПОРТ ТЕХНОЛОГИЙ И УСЛУГ ТЕХН'!K72/ЧН!K74</f>
        <v>6.33357744415965</v>
      </c>
      <c r="L72" s="402" t="n">
        <f aca="false">'ЭКСПОРТ ТЕХНОЛОГИЙ И УСЛУГ ТЕХН'!L72/ЧН!L74</f>
        <v>6.21146705496906</v>
      </c>
      <c r="M72" s="402" t="n">
        <f aca="false">'ЭКСПОРТ ТЕХНОЛОГИЙ И УСЛУГ ТЕХН'!M72/ЧН!M74</f>
        <v>5.69985517740768</v>
      </c>
      <c r="N72" s="402" t="n">
        <f aca="false">'ЭКСПОРТ ТЕХНОЛОГИЙ И УСЛУГ ТЕХН'!N72/ЧН!N74</f>
        <v>24.7068705035971</v>
      </c>
      <c r="O72" s="402" t="n">
        <f aca="false">'ЭКСПОРТ ТЕХНОЛОГИЙ И УСЛУГ ТЕХН'!O72/ЧН!O74</f>
        <v>16.2871997131588</v>
      </c>
      <c r="P72" s="402" t="n">
        <f aca="false">'ЭКСПОРТ ТЕХНОЛОГИЙ И УСЛУГ ТЕХН'!P72/ЧН!P74</f>
        <v>10.7332617257429</v>
      </c>
      <c r="Q72" s="402" t="n">
        <f aca="false">'ЭКСПОРТ ТЕХНОЛОГИЙ И УСЛУГ ТЕХН'!Q72/ЧН!Q74</f>
        <v>12.6390993566833</v>
      </c>
      <c r="R72" s="399" t="n">
        <f aca="false">'ЭКСПОРТ ТЕХНОЛОГИЙ И УСЛУГ ТЕХН'!R72/ЧН!R74</f>
        <v>14.0173725771716</v>
      </c>
    </row>
    <row r="73" customFormat="false" ht="15.75" hidden="false" customHeight="true" outlineLevel="0" collapsed="false">
      <c r="A73" s="415" t="n">
        <v>72</v>
      </c>
      <c r="B73" s="116" t="s">
        <v>74</v>
      </c>
      <c r="C73" s="401" t="n">
        <f aca="false">'ЭКСПОРТ ТЕХНОЛОГИЙ И УСЛУГ ТЕХН'!C73/ЧН!C75</f>
        <v>0.829464285714286</v>
      </c>
      <c r="D73" s="402" t="n">
        <f aca="false">'ЭКСПОРТ ТЕХНОЛОГИЙ И УСЛУГ ТЕХН'!D73/ЧН!D75</f>
        <v>2.00491400491401</v>
      </c>
      <c r="E73" s="402" t="n">
        <f aca="false">'ЭКСПОРТ ТЕХНОЛОГИЙ И УСЛУГ ТЕХН'!E73/ЧН!E75</f>
        <v>1.92991115498519</v>
      </c>
      <c r="F73" s="402" t="n">
        <f aca="false">'ЭКСПОРТ ТЕХНОЛОГИЙ И УСЛУГ ТЕХН'!F73/ЧН!F75</f>
        <v>9.04360753221011</v>
      </c>
      <c r="G73" s="402" t="n">
        <f aca="false">'ЭКСПОРТ ТЕХНОЛОГИЙ И УСЛУГ ТЕХН'!G73/ЧН!G75</f>
        <v>1.76469712015889</v>
      </c>
      <c r="H73" s="402" t="n">
        <f aca="false">'ЭКСПОРТ ТЕХНОЛОГИЙ И УСЛУГ ТЕХН'!H73/ЧН!H75</f>
        <v>1.79787556904401</v>
      </c>
      <c r="I73" s="402" t="n">
        <f aca="false">'ЭКСПОРТ ТЕХНОЛОГИЙ И УСЛУГ ТЕХН'!I73/ЧН!I75</f>
        <v>3.03645569620253</v>
      </c>
      <c r="J73" s="402" t="n">
        <f aca="false">'ЭКСПОРТ ТЕХНОЛОГИЙ И УСЛУГ ТЕХН'!J73/ЧН!J75</f>
        <v>3.34609929078014</v>
      </c>
      <c r="K73" s="402" t="n">
        <f aca="false">'ЭКСПОРТ ТЕХНОЛОГИЙ И УСЛУГ ТЕХН'!K73/ЧН!K75</f>
        <v>2.42325227963526</v>
      </c>
      <c r="L73" s="402" t="n">
        <f aca="false">'ЭКСПОРТ ТЕХНОЛОГИЙ И УСЛУГ ТЕХН'!L73/ЧН!L75</f>
        <v>1.52709807886754</v>
      </c>
      <c r="M73" s="402" t="n">
        <f aca="false">'ЭКСПОРТ ТЕХНОЛОГИЙ И УСЛУГ ТЕХН'!M73/ЧН!M75</f>
        <v>0.704550050556117</v>
      </c>
      <c r="N73" s="402" t="n">
        <f aca="false">'ЭКСПОРТ ТЕХНОЛОГИЙ И УСЛУГ ТЕХН'!N73/ЧН!N75</f>
        <v>1.22595032944754</v>
      </c>
      <c r="O73" s="402" t="n">
        <f aca="false">'ЭКСПОРТ ТЕХНОЛОГИЙ И УСЛУГ ТЕХН'!O73/ЧН!O75</f>
        <v>3.99071428571429</v>
      </c>
      <c r="P73" s="402" t="n">
        <f aca="false">'ЭКСПОРТ ТЕХНОЛОГИЙ И УСЛУГ ТЕХН'!P73/ЧН!P75</f>
        <v>3.60288065843621</v>
      </c>
      <c r="Q73" s="402" t="n">
        <f aca="false">'ЭКСПОРТ ТЕХНОЛОГИЙ И УСЛУГ ТЕХН'!Q73/ЧН!Q75</f>
        <v>5.05303580695381</v>
      </c>
      <c r="R73" s="399" t="n">
        <f aca="false">'ЭКСПОРТ ТЕХНОЛОГИЙ И УСЛУГ ТЕХН'!R73/ЧН!R75</f>
        <v>4.37977941176471</v>
      </c>
    </row>
    <row r="74" customFormat="false" ht="15.75" hidden="false" customHeight="true" outlineLevel="0" collapsed="false">
      <c r="A74" s="422" t="n">
        <v>73</v>
      </c>
      <c r="B74" s="122" t="s">
        <v>75</v>
      </c>
      <c r="C74" s="407" t="n">
        <f aca="false">'ЭКСПОРТ ТЕХНОЛОГИЙ И УСЛУГ ТЕХН'!C74/ЧН!C76</f>
        <v>0.02724609375</v>
      </c>
      <c r="D74" s="408" t="n">
        <f aca="false">'ЭКСПОРТ ТЕХНОЛОГИЙ И УСЛУГ ТЕХН'!D74/ЧН!D76</f>
        <v>0.0193423597678917</v>
      </c>
      <c r="E74" s="408" t="n">
        <f aca="false">'ЭКСПОРТ ТЕХНОЛОГИЙ И УСЛУГ ТЕХН'!E74/ЧН!E76</f>
        <v>0.0193610842207164</v>
      </c>
      <c r="F74" s="427" t="n">
        <v>0.001</v>
      </c>
      <c r="G74" s="427" t="n">
        <v>0.001</v>
      </c>
      <c r="H74" s="408" t="n">
        <f aca="false">'ЭКСПОРТ ТЕХНОЛОГИЙ И УСЛУГ ТЕХН'!H74/ЧН!H76</f>
        <v>0.13813155386082</v>
      </c>
      <c r="I74" s="427" t="n">
        <v>0.001</v>
      </c>
      <c r="J74" s="427" t="n">
        <v>0.001</v>
      </c>
      <c r="K74" s="408" t="n">
        <f aca="false">'ЭКСПОРТ ТЕХНОЛОГИЙ И УСЛУГ ТЕХН'!K74/ЧН!K76</f>
        <v>0.472336448598131</v>
      </c>
      <c r="L74" s="408" t="n">
        <f aca="false">'ЭКСПОРТ ТЕХНОЛОГИЙ И УСЛУГ ТЕХН'!L74/ЧН!L76</f>
        <v>0.637523277467412</v>
      </c>
      <c r="M74" s="408" t="n">
        <f aca="false">'ЭКСПОРТ ТЕХНОЛОГИЙ И УСЛУГ ТЕХН'!M74/ЧН!M76</f>
        <v>2.23667595171773</v>
      </c>
      <c r="N74" s="408" t="n">
        <f aca="false">'ЭКСПОРТ ТЕХНОЛОГИЙ И УСЛУГ ТЕХН'!N74/ЧН!N76</f>
        <v>7.25922150139018</v>
      </c>
      <c r="O74" s="408" t="n">
        <f aca="false">'ЭКСПОРТ ТЕХНОЛОГИЙ И УСЛУГ ТЕХН'!O74/ЧН!O76</f>
        <v>9.34332096474954</v>
      </c>
      <c r="P74" s="408" t="n">
        <f aca="false">'ЭКСПОРТ ТЕХНОЛОГИЙ И УСЛУГ ТЕХН'!P74/ЧН!P76</f>
        <v>10.0018570102136</v>
      </c>
      <c r="Q74" s="408" t="n">
        <f aca="false">'ЭКСПОРТ ТЕХНОЛОГИЙ И УСЛУГ ТЕХН'!Q74/ЧН!Q76</f>
        <v>36.0442592592593</v>
      </c>
      <c r="R74" s="399" t="n">
        <f aca="false">'ЭКСПОРТ ТЕХНОЛОГИЙ И УСЛУГ ТЕХН'!R74/ЧН!R76</f>
        <v>26.8885046728972</v>
      </c>
    </row>
    <row r="75" customFormat="false" ht="15.75" hidden="false" customHeight="true" outlineLevel="0" collapsed="false">
      <c r="A75" s="413" t="n">
        <v>74</v>
      </c>
      <c r="B75" s="131" t="s">
        <v>76</v>
      </c>
      <c r="C75" s="428" t="n">
        <f aca="false">'ЭКСПОРТ ТЕХНОЛОГИЙ И УСЛУГ ТЕХН'!C75/ЧН!C77</f>
        <v>2.30188679245283</v>
      </c>
      <c r="D75" s="429" t="n">
        <f aca="false">'ЭКСПОРТ ТЕХНОЛОГИЙ И УСЛУГ ТЕХН'!D75/ЧН!D77</f>
        <v>4.68421052631579</v>
      </c>
      <c r="E75" s="429" t="n">
        <f aca="false">'ЭКСПОРТ ТЕХНОЛОГИЙ И УСЛУГ ТЕХН'!E75/ЧН!E77</f>
        <v>4.68421052631579</v>
      </c>
      <c r="F75" s="429" t="n">
        <f aca="false">'ЭКСПОРТ ТЕХНОЛОГИЙ И УСЛУГ ТЕХН'!F75/ЧН!F77</f>
        <v>7.44479495268139</v>
      </c>
      <c r="G75" s="429" t="n">
        <f aca="false">'ЭКСПОРТ ТЕХНОЛОГИЙ И УСЛУГ ТЕХН'!G75/ЧН!G77</f>
        <v>0.262315789473684</v>
      </c>
      <c r="H75" s="429" t="n">
        <v>0.001</v>
      </c>
      <c r="I75" s="429" t="n">
        <f aca="false">'ЭКСПОРТ ТЕХНОЛОГИЙ И УСЛУГ ТЕХН'!I75/ЧН!I77</f>
        <v>0.632845188284519</v>
      </c>
      <c r="J75" s="429" t="n">
        <f aca="false">'ЭКСПОРТ ТЕХНОЛОГИЙ И УСЛУГ ТЕХН'!J75/ЧН!J77</f>
        <v>3.12238493723849</v>
      </c>
      <c r="K75" s="429" t="n">
        <f aca="false">'ЭКСПОРТ ТЕХНОЛОГИЙ И УСЛУГ ТЕХН'!K75/ЧН!K77</f>
        <v>0.455497382198953</v>
      </c>
      <c r="L75" s="429" t="n">
        <f aca="false">'ЭКСПОРТ ТЕХНОЛОГИЙ И УСЛУГ ТЕХН'!L75/ЧН!L77</f>
        <v>1.87669801462905</v>
      </c>
      <c r="M75" s="429" t="n">
        <f aca="false">'ЭКСПОРТ ТЕХНОЛОГИЙ И УСЛУГ ТЕХН'!M75/ЧН!M77</f>
        <v>5.16458333333333</v>
      </c>
      <c r="N75" s="429" t="n">
        <f aca="false">'ЭКСПОРТ ТЕХНОЛОГИЙ И УСЛУГ ТЕХН'!N75/ЧН!N77</f>
        <v>0.365420560747664</v>
      </c>
      <c r="O75" s="429" t="n">
        <f aca="false">'ЭКСПОРТ ТЕХНОЛОГИЙ И УСЛУГ ТЕХН'!O75/ЧН!O77</f>
        <v>0.627593360995851</v>
      </c>
      <c r="P75" s="429" t="n">
        <f aca="false">'ЭКСПОРТ ТЕХНОЛОГИЙ И УСЛУГ ТЕХН'!P75/ЧН!P77</f>
        <v>0.627714581178904</v>
      </c>
      <c r="Q75" s="429" t="n">
        <f aca="false">'ЭКСПОРТ ТЕХНОЛОГИЙ И УСЛУГ ТЕХН'!Q75/ЧН!Q77</f>
        <v>0.118312757201646</v>
      </c>
      <c r="R75" s="399" t="n">
        <f aca="false">'ЭКСПОРТ ТЕХНОЛОГИЙ И УСЛУГ ТЕХН'!R75/ЧН!R77</f>
        <v>0.783604887983707</v>
      </c>
    </row>
    <row r="76" customFormat="false" ht="15.75" hidden="false" customHeight="true" outlineLevel="0" collapsed="false">
      <c r="A76" s="415" t="n">
        <v>75</v>
      </c>
      <c r="B76" s="127" t="s">
        <v>77</v>
      </c>
      <c r="C76" s="405" t="n">
        <v>0.001</v>
      </c>
      <c r="D76" s="404" t="n">
        <v>0.001</v>
      </c>
      <c r="E76" s="404" t="n">
        <v>0.001</v>
      </c>
      <c r="F76" s="404" t="n">
        <v>0.001</v>
      </c>
      <c r="G76" s="404" t="n">
        <v>0.001</v>
      </c>
      <c r="H76" s="404" t="n">
        <v>0.001</v>
      </c>
      <c r="I76" s="404" t="n">
        <v>0.001</v>
      </c>
      <c r="J76" s="404" t="n">
        <v>0.001</v>
      </c>
      <c r="K76" s="404" t="n">
        <v>0.001</v>
      </c>
      <c r="L76" s="404" t="n">
        <v>0.001</v>
      </c>
      <c r="M76" s="404" t="n">
        <v>0.001</v>
      </c>
      <c r="N76" s="404" t="n">
        <v>0.001</v>
      </c>
      <c r="O76" s="404" t="n">
        <v>0.001</v>
      </c>
      <c r="P76" s="404" t="n">
        <v>0.001</v>
      </c>
      <c r="Q76" s="404" t="n">
        <v>0.001</v>
      </c>
      <c r="R76" s="399" t="n">
        <f aca="false">'ЭКСПОРТ ТЕХНОЛОГИЙ И УСЛУГ ТЕХН'!R76/ЧН!R78</f>
        <v>3.21543408360129E-006</v>
      </c>
    </row>
    <row r="77" customFormat="false" ht="15.75" hidden="false" customHeight="true" outlineLevel="0" collapsed="false">
      <c r="A77" s="415" t="n">
        <v>76</v>
      </c>
      <c r="B77" s="127" t="s">
        <v>78</v>
      </c>
      <c r="C77" s="401" t="n">
        <f aca="false">'ЭКСПОРТ ТЕХНОЛОГИЙ И УСЛУГ ТЕХН'!C77/ЧН!C79</f>
        <v>0.0250622820129547</v>
      </c>
      <c r="D77" s="404" t="n">
        <v>0.001</v>
      </c>
      <c r="E77" s="402" t="n">
        <f aca="false">'ЭКСПОРТ ТЕХНОЛОГИЙ И УСЛУГ ТЕХН'!E77/ЧН!E79</f>
        <v>0.0847457627118644</v>
      </c>
      <c r="F77" s="402" t="n">
        <f aca="false">'ЭКСПОРТ ТЕХНОЛОГИЙ И УСЛУГ ТЕХН'!F77/ЧН!F79</f>
        <v>0.360721442885772</v>
      </c>
      <c r="G77" s="402" t="n">
        <f aca="false">'ЭКСПОРТ ТЕХНОЛОГИЙ И УСЛУГ ТЕХН'!G77/ЧН!G79</f>
        <v>0.210663983903421</v>
      </c>
      <c r="H77" s="402" t="n">
        <f aca="false">'ЭКСПОРТ ТЕХНОЛОГИЙ И УСЛУГ ТЕХН'!H77/ЧН!H79</f>
        <v>0.431950844854071</v>
      </c>
      <c r="I77" s="404" t="n">
        <v>0.001</v>
      </c>
      <c r="J77" s="402" t="n">
        <f aca="false">'ЭКСПОРТ ТЕХНОЛОГИЙ И УСЛУГ ТЕХН'!J77/ЧН!J79</f>
        <v>0.206009244992296</v>
      </c>
      <c r="K77" s="402" t="n">
        <f aca="false">'ЭКСПОРТ ТЕХНОЛОГИЙ И УСЛУГ ТЕХН'!K77/ЧН!K79</f>
        <v>2.87698658410733</v>
      </c>
      <c r="L77" s="402" t="n">
        <f aca="false">'ЭКСПОРТ ТЕХНОЛОГИЙ И УСЛУГ ТЕХН'!L77/ЧН!L79</f>
        <v>2.5921365752716</v>
      </c>
      <c r="M77" s="402" t="n">
        <f aca="false">'ЭКСПОРТ ТЕХНОЛОГИЙ И УСЛУГ ТЕХН'!M77/ЧН!M79</f>
        <v>3.74437532400207</v>
      </c>
      <c r="N77" s="402" t="n">
        <f aca="false">'ЭКСПОРТ ТЕХНОЛОГИЙ И УСЛУГ ТЕХН'!N77/ЧН!N79</f>
        <v>0.976963078523141</v>
      </c>
      <c r="O77" s="402" t="n">
        <f aca="false">'ЭКСПОРТ ТЕХНОЛОГИЙ И УСЛУГ ТЕХН'!O77/ЧН!O79</f>
        <v>0.473758494511239</v>
      </c>
      <c r="P77" s="402" t="n">
        <f aca="false">'ЭКСПОРТ ТЕХНОЛОГИЙ И УСЛУГ ТЕХН'!P77/ЧН!P79</f>
        <v>5.25762355415352E-007</v>
      </c>
      <c r="Q77" s="402" t="n">
        <f aca="false">'ЭКСПОРТ ТЕХНОЛОГИЙ И УСЛУГ ТЕХН'!Q77/ЧН!Q79</f>
        <v>1.80727848101266</v>
      </c>
      <c r="R77" s="399" t="n">
        <f aca="false">'ЭКСПОРТ ТЕХНОЛОГИЙ И УСЛУГ ТЕХН'!R77/ЧН!R79</f>
        <v>1.68120340788072</v>
      </c>
    </row>
    <row r="78" customFormat="false" ht="15.75" hidden="false" customHeight="true" outlineLevel="0" collapsed="false">
      <c r="A78" s="415" t="n">
        <v>77</v>
      </c>
      <c r="B78" s="127" t="s">
        <v>79</v>
      </c>
      <c r="C78" s="405" t="n">
        <v>0.001</v>
      </c>
      <c r="D78" s="404" t="n">
        <v>0.001</v>
      </c>
      <c r="E78" s="404" t="n">
        <v>0.001</v>
      </c>
      <c r="F78" s="402" t="n">
        <f aca="false">'ЭКСПОРТ ТЕХНОЛОГИЙ И УСЛУГ ТЕХН'!F78/ЧН!F80</f>
        <v>0.14957264957265</v>
      </c>
      <c r="G78" s="402" t="n">
        <f aca="false">'ЭКСПОРТ ТЕХНОЛОГИЙ И УСЛУГ ТЕХН'!G78/ЧН!G80</f>
        <v>0.0268901569186876</v>
      </c>
      <c r="H78" s="402" t="n">
        <f aca="false">'ЭКСПОРТ ТЕХНОЛОГИЙ И УСЛУГ ТЕХН'!H78/ЧН!H80</f>
        <v>0.0469843633655994</v>
      </c>
      <c r="I78" s="404" t="n">
        <v>0.001</v>
      </c>
      <c r="J78" s="404" t="n">
        <v>0.001</v>
      </c>
      <c r="K78" s="404" t="n">
        <v>0.001</v>
      </c>
      <c r="L78" s="404" t="n">
        <v>0.001</v>
      </c>
      <c r="M78" s="404" t="n">
        <v>0.001</v>
      </c>
      <c r="N78" s="404" t="n">
        <v>0.001</v>
      </c>
      <c r="O78" s="404" t="n">
        <v>0.001</v>
      </c>
      <c r="P78" s="404" t="n">
        <v>0.001</v>
      </c>
      <c r="Q78" s="404" t="n">
        <v>0.001</v>
      </c>
      <c r="R78" s="399" t="n">
        <f aca="false">'ЭКСПОРТ ТЕХНОЛОГИЙ И УСЛУГ ТЕХН'!R78/ЧН!R80</f>
        <v>0.172943889315911</v>
      </c>
    </row>
    <row r="79" customFormat="false" ht="15.75" hidden="false" customHeight="true" outlineLevel="0" collapsed="false">
      <c r="A79" s="415" t="n">
        <v>78</v>
      </c>
      <c r="B79" s="116" t="s">
        <v>80</v>
      </c>
      <c r="C79" s="405" t="n">
        <v>0.001</v>
      </c>
      <c r="D79" s="404" t="n">
        <v>0.001</v>
      </c>
      <c r="E79" s="404" t="n">
        <v>0.001</v>
      </c>
      <c r="F79" s="404" t="n">
        <v>0.001</v>
      </c>
      <c r="G79" s="404" t="n">
        <v>0.001</v>
      </c>
      <c r="H79" s="404" t="n">
        <v>0.001</v>
      </c>
      <c r="I79" s="404" t="n">
        <v>0.001</v>
      </c>
      <c r="J79" s="404" t="n">
        <v>0.001</v>
      </c>
      <c r="K79" s="404" t="n">
        <v>0.001</v>
      </c>
      <c r="L79" s="404" t="n">
        <v>0.001</v>
      </c>
      <c r="M79" s="404" t="n">
        <v>0.001</v>
      </c>
      <c r="N79" s="404" t="n">
        <v>0.001</v>
      </c>
      <c r="O79" s="404" t="n">
        <v>0.001</v>
      </c>
      <c r="P79" s="404" t="n">
        <v>0.001</v>
      </c>
      <c r="Q79" s="404" t="n">
        <v>0.001</v>
      </c>
      <c r="R79" s="399" t="n">
        <f aca="false">'ЭКСПОРТ ТЕХНОЛОГИЙ И УСЛУГ ТЕХН'!R79/ЧН!R81</f>
        <v>1.27877237851662E-006</v>
      </c>
    </row>
    <row r="80" customFormat="false" ht="15.75" hidden="false" customHeight="true" outlineLevel="0" collapsed="false">
      <c r="A80" s="415" t="n">
        <v>79</v>
      </c>
      <c r="B80" s="116" t="s">
        <v>81</v>
      </c>
      <c r="C80" s="401" t="n">
        <f aca="false">'ЭКСПОРТ ТЕХНОЛОГИЙ И УСЛУГ ТЕХН'!C80/ЧН!C82</f>
        <v>0.1</v>
      </c>
      <c r="D80" s="402" t="n">
        <f aca="false">'ЭКСПОРТ ТЕХНОЛОГИЙ И УСЛУГ ТЕХН'!D80/ЧН!D82</f>
        <v>0.872093023255814</v>
      </c>
      <c r="E80" s="402" t="n">
        <f aca="false">'ЭКСПОРТ ТЕХНОЛОГИЙ И УСЛУГ ТЕХН'!E80/ЧН!E82</f>
        <v>0.414201183431953</v>
      </c>
      <c r="F80" s="402" t="n">
        <f aca="false">'ЭКСПОРТ ТЕХНОЛОГИЙ И УСЛУГ ТЕХН'!F80/ЧН!F82</f>
        <v>0.36144578313253</v>
      </c>
      <c r="G80" s="404" t="n">
        <v>0.001</v>
      </c>
      <c r="H80" s="404" t="n">
        <v>0.001</v>
      </c>
      <c r="I80" s="404" t="n">
        <v>0.001</v>
      </c>
      <c r="J80" s="404" t="n">
        <v>0.001</v>
      </c>
      <c r="K80" s="404" t="n">
        <v>0.001</v>
      </c>
      <c r="L80" s="404" t="n">
        <v>0.001</v>
      </c>
      <c r="M80" s="404" t="n">
        <v>0.001</v>
      </c>
      <c r="N80" s="404" t="n">
        <v>0.001</v>
      </c>
      <c r="O80" s="404" t="n">
        <v>0.001</v>
      </c>
      <c r="P80" s="404" t="n">
        <v>0.001</v>
      </c>
      <c r="Q80" s="404" t="n">
        <v>0.001</v>
      </c>
      <c r="R80" s="399" t="n">
        <f aca="false">'ЭКСПОРТ ТЕХНОЛОГИЙ И УСЛУГ ТЕХН'!R80/ЧН!R82</f>
        <v>7.19424460431655E-006</v>
      </c>
    </row>
    <row r="81" customFormat="false" ht="15.75" hidden="false" customHeight="true" outlineLevel="0" collapsed="false">
      <c r="A81" s="415" t="n">
        <v>80</v>
      </c>
      <c r="B81" s="116" t="s">
        <v>82</v>
      </c>
      <c r="C81" s="405" t="n">
        <v>0.001</v>
      </c>
      <c r="D81" s="404" t="n">
        <v>0.001</v>
      </c>
      <c r="E81" s="404" t="n">
        <v>0.001</v>
      </c>
      <c r="F81" s="402" t="n">
        <f aca="false">'ЭКСПОРТ ТЕХНОЛОГИЙ И УСЛУГ ТЕХН'!F81/ЧН!F83</f>
        <v>202.895752895753</v>
      </c>
      <c r="G81" s="402" t="n">
        <f aca="false">'ЭКСПОРТ ТЕХНОЛОГИЙ И УСЛУГ ТЕХН'!G81/ЧН!G83</f>
        <v>20.9171206225681</v>
      </c>
      <c r="H81" s="402" t="n">
        <f aca="false">'ЭКСПОРТ ТЕХНОЛОГИЙ И УСЛУГ ТЕХН'!H81/ЧН!H83</f>
        <v>30.7201207243461</v>
      </c>
      <c r="I81" s="402" t="n">
        <f aca="false">'ЭКСПОРТ ТЕХНОЛОГИЙ И УСЛУГ ТЕХН'!I81/ЧН!I83</f>
        <v>38.3707070707071</v>
      </c>
      <c r="J81" s="404" t="n">
        <v>0.001</v>
      </c>
      <c r="K81" s="404" t="n">
        <v>0.001</v>
      </c>
      <c r="L81" s="404" t="n">
        <v>0.001</v>
      </c>
      <c r="M81" s="402" t="n">
        <f aca="false">'ЭКСПОРТ ТЕХНОЛОГИЙ И УСЛУГ ТЕХН'!M81/ЧН!M83</f>
        <v>350.47022587269</v>
      </c>
      <c r="N81" s="402" t="n">
        <f aca="false">'ЭКСПОРТ ТЕХНОЛОГИЙ И УСЛУГ ТЕХН'!N81/ЧН!N83</f>
        <v>15.194250513347</v>
      </c>
      <c r="O81" s="402" t="n">
        <f aca="false">'ЭКСПОРТ ТЕХНОЛОГИЙ И УСЛУГ ТЕХН'!O81/ЧН!O83</f>
        <v>4.15387755102041</v>
      </c>
      <c r="P81" s="404" t="n">
        <v>0.001</v>
      </c>
      <c r="Q81" s="402" t="n">
        <f aca="false">'ЭКСПОРТ ТЕХНОЛОГИЙ И УСЛУГ ТЕХН'!Q81/ЧН!Q83</f>
        <v>14.6176229508197</v>
      </c>
      <c r="R81" s="399" t="n">
        <f aca="false">'ЭКСПОРТ ТЕХНОЛОГИЙ И УСЛУГ ТЕХН'!R81/ЧН!R83</f>
        <v>11.6800411522634</v>
      </c>
    </row>
    <row r="82" customFormat="false" ht="15.75" hidden="false" customHeight="true" outlineLevel="0" collapsed="false">
      <c r="A82" s="415" t="n">
        <v>81</v>
      </c>
      <c r="B82" s="116" t="s">
        <v>83</v>
      </c>
      <c r="C82" s="405" t="n">
        <v>0.001</v>
      </c>
      <c r="D82" s="404" t="n">
        <v>0.001</v>
      </c>
      <c r="E82" s="404" t="n">
        <v>0.001</v>
      </c>
      <c r="F82" s="404" t="n">
        <v>0.001</v>
      </c>
      <c r="G82" s="404" t="n">
        <v>0.001</v>
      </c>
      <c r="H82" s="404" t="n">
        <v>0.001</v>
      </c>
      <c r="I82" s="404" t="n">
        <v>0.001</v>
      </c>
      <c r="J82" s="404" t="n">
        <v>0.001</v>
      </c>
      <c r="K82" s="404" t="n">
        <v>0.001</v>
      </c>
      <c r="L82" s="404" t="n">
        <v>0.001</v>
      </c>
      <c r="M82" s="404" t="n">
        <v>0.001</v>
      </c>
      <c r="N82" s="404" t="n">
        <v>0.001</v>
      </c>
      <c r="O82" s="404" t="n">
        <v>0.001</v>
      </c>
      <c r="P82" s="404" t="n">
        <v>0.001</v>
      </c>
      <c r="Q82" s="404" t="n">
        <v>0.001</v>
      </c>
      <c r="R82" s="399" t="n">
        <f aca="false">'ЭКСПОРТ ТЕХНОЛОГИЙ И УСЛУГ ТЕХН'!R82/ЧН!R84</f>
        <v>6.36942675159236E-006</v>
      </c>
    </row>
    <row r="83" customFormat="false" ht="15.75" hidden="false" customHeight="true" outlineLevel="0" collapsed="false">
      <c r="A83" s="419" t="n">
        <v>82</v>
      </c>
      <c r="B83" s="122" t="s">
        <v>84</v>
      </c>
      <c r="C83" s="412" t="n">
        <v>0.001</v>
      </c>
      <c r="D83" s="427" t="n">
        <v>0.001</v>
      </c>
      <c r="E83" s="427" t="n">
        <v>0.001</v>
      </c>
      <c r="F83" s="427" t="n">
        <v>0.001</v>
      </c>
      <c r="G83" s="427" t="n">
        <v>0.001</v>
      </c>
      <c r="H83" s="427" t="n">
        <v>0.001</v>
      </c>
      <c r="I83" s="427" t="n">
        <v>0.001</v>
      </c>
      <c r="J83" s="427" t="n">
        <v>0.001</v>
      </c>
      <c r="K83" s="427" t="n">
        <v>0.001</v>
      </c>
      <c r="L83" s="427" t="n">
        <v>0.001</v>
      </c>
      <c r="M83" s="427" t="n">
        <v>0.001</v>
      </c>
      <c r="N83" s="427" t="n">
        <v>0.001</v>
      </c>
      <c r="O83" s="427" t="n">
        <v>0.001</v>
      </c>
      <c r="P83" s="427" t="n">
        <v>0.001</v>
      </c>
      <c r="Q83" s="427" t="n">
        <v>0.001</v>
      </c>
      <c r="R83" s="399" t="n">
        <f aca="false">'ЭКСПОРТ ТЕХНОЛОГИЙ И УСЛУГ ТЕХН'!R83/ЧН!R85</f>
        <v>2E-005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2.5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27" t="s">
        <v>411</v>
      </c>
      <c r="B1" s="231" t="s">
        <v>412</v>
      </c>
      <c r="C1" s="1" t="s">
        <v>413</v>
      </c>
      <c r="D1" s="1" t="s">
        <v>414</v>
      </c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30"/>
    </row>
    <row r="2" customFormat="false" ht="15" hidden="false" customHeight="false" outlineLevel="0" collapsed="false">
      <c r="A2" s="232" t="n">
        <v>1</v>
      </c>
      <c r="B2" s="397" t="n">
        <v>0</v>
      </c>
      <c r="C2" s="1" t="n">
        <v>2020</v>
      </c>
      <c r="D2" s="1" t="n">
        <v>24</v>
      </c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</row>
    <row r="3" customFormat="false" ht="15" hidden="false" customHeight="false" outlineLevel="0" collapsed="false">
      <c r="A3" s="238" t="n">
        <v>2</v>
      </c>
      <c r="B3" s="397" t="n">
        <v>4.81847116948125E-009</v>
      </c>
      <c r="C3" s="1" t="n">
        <v>2020</v>
      </c>
      <c r="D3" s="1" t="n">
        <v>24</v>
      </c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customFormat="false" ht="15" hidden="false" customHeight="false" outlineLevel="0" collapsed="false">
      <c r="A4" s="238" t="n">
        <v>3</v>
      </c>
      <c r="B4" s="397" t="n">
        <v>0.325496454493776</v>
      </c>
      <c r="C4" s="1" t="n">
        <v>2020</v>
      </c>
      <c r="D4" s="1" t="n">
        <v>24</v>
      </c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</row>
    <row r="5" customFormat="false" ht="15" hidden="false" customHeight="false" outlineLevel="0" collapsed="false">
      <c r="A5" s="238" t="n">
        <v>4</v>
      </c>
      <c r="B5" s="397" t="n">
        <v>0.0127412595611294</v>
      </c>
      <c r="C5" s="1" t="n">
        <v>2020</v>
      </c>
      <c r="D5" s="1" t="n">
        <v>24</v>
      </c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</row>
    <row r="6" customFormat="false" ht="15" hidden="false" customHeight="false" outlineLevel="0" collapsed="false">
      <c r="A6" s="238" t="n">
        <v>5</v>
      </c>
      <c r="B6" s="397" t="n">
        <v>0</v>
      </c>
      <c r="C6" s="1" t="n">
        <v>2020</v>
      </c>
      <c r="D6" s="1" t="n">
        <v>24</v>
      </c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</row>
    <row r="7" customFormat="false" ht="15" hidden="false" customHeight="false" outlineLevel="0" collapsed="false">
      <c r="A7" s="238" t="n">
        <v>6</v>
      </c>
      <c r="B7" s="397" t="n">
        <v>0.635853235307059</v>
      </c>
      <c r="C7" s="1" t="n">
        <v>2020</v>
      </c>
      <c r="D7" s="1" t="n">
        <v>24</v>
      </c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</row>
    <row r="8" customFormat="false" ht="15" hidden="false" customHeight="false" outlineLevel="0" collapsed="false">
      <c r="A8" s="238" t="n">
        <v>7</v>
      </c>
      <c r="B8" s="397" t="n">
        <v>0</v>
      </c>
      <c r="C8" s="1" t="n">
        <v>2020</v>
      </c>
      <c r="D8" s="1" t="n">
        <v>24</v>
      </c>
      <c r="E8" s="397"/>
      <c r="F8" s="397"/>
      <c r="G8" s="397"/>
      <c r="H8" s="397"/>
      <c r="I8" s="397"/>
      <c r="J8" s="397"/>
      <c r="K8" s="397"/>
      <c r="L8" s="397"/>
      <c r="M8" s="397"/>
      <c r="N8" s="397"/>
      <c r="O8" s="397"/>
      <c r="P8" s="397"/>
      <c r="Q8" s="397"/>
    </row>
    <row r="9" customFormat="false" ht="15" hidden="false" customHeight="false" outlineLevel="0" collapsed="false">
      <c r="A9" s="238" t="n">
        <v>8</v>
      </c>
      <c r="B9" s="397" t="n">
        <v>0</v>
      </c>
      <c r="C9" s="1" t="n">
        <v>2020</v>
      </c>
      <c r="D9" s="1" t="n">
        <v>24</v>
      </c>
      <c r="E9" s="397"/>
      <c r="F9" s="397"/>
      <c r="G9" s="397"/>
      <c r="H9" s="397"/>
      <c r="I9" s="397"/>
      <c r="J9" s="397"/>
      <c r="K9" s="397"/>
      <c r="L9" s="397"/>
      <c r="M9" s="397"/>
      <c r="N9" s="397"/>
      <c r="O9" s="397"/>
      <c r="P9" s="397"/>
      <c r="Q9" s="397"/>
    </row>
    <row r="10" customFormat="false" ht="15" hidden="false" customHeight="false" outlineLevel="0" collapsed="false">
      <c r="A10" s="238" t="n">
        <v>9</v>
      </c>
      <c r="B10" s="397" t="n">
        <v>0.173723612975285</v>
      </c>
      <c r="C10" s="1" t="n">
        <v>2020</v>
      </c>
      <c r="D10" s="1" t="n">
        <v>24</v>
      </c>
      <c r="E10" s="397"/>
      <c r="F10" s="397"/>
      <c r="G10" s="397"/>
      <c r="H10" s="397"/>
      <c r="I10" s="397"/>
      <c r="J10" s="397"/>
      <c r="K10" s="397"/>
      <c r="L10" s="397"/>
      <c r="M10" s="397"/>
      <c r="N10" s="397"/>
      <c r="O10" s="397"/>
      <c r="P10" s="397"/>
      <c r="Q10" s="397"/>
    </row>
    <row r="11" customFormat="false" ht="15" hidden="false" customHeight="false" outlineLevel="0" collapsed="false">
      <c r="A11" s="238" t="n">
        <v>10</v>
      </c>
      <c r="B11" s="397" t="n">
        <v>0.622193658388455</v>
      </c>
      <c r="C11" s="1" t="n">
        <v>2020</v>
      </c>
      <c r="D11" s="1" t="n">
        <v>24</v>
      </c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7"/>
      <c r="Q11" s="397"/>
    </row>
    <row r="12" customFormat="false" ht="15" hidden="false" customHeight="false" outlineLevel="0" collapsed="false">
      <c r="A12" s="238" t="n">
        <v>11</v>
      </c>
      <c r="B12" s="397" t="n">
        <v>0</v>
      </c>
      <c r="C12" s="1" t="n">
        <v>2020</v>
      </c>
      <c r="D12" s="1" t="n">
        <v>24</v>
      </c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</row>
    <row r="13" customFormat="false" ht="15" hidden="false" customHeight="false" outlineLevel="0" collapsed="false">
      <c r="A13" s="238" t="n">
        <v>12</v>
      </c>
      <c r="B13" s="397" t="n">
        <v>0.000255025709377689</v>
      </c>
      <c r="C13" s="1" t="n">
        <v>2020</v>
      </c>
      <c r="D13" s="1" t="n">
        <v>24</v>
      </c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</row>
    <row r="14" customFormat="false" ht="15" hidden="false" customHeight="false" outlineLevel="0" collapsed="false">
      <c r="A14" s="238" t="n">
        <v>13</v>
      </c>
      <c r="B14" s="397" t="n">
        <v>0.728194586296682</v>
      </c>
      <c r="C14" s="1" t="n">
        <v>2020</v>
      </c>
      <c r="D14" s="1" t="n">
        <v>24</v>
      </c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</row>
    <row r="15" customFormat="false" ht="15" hidden="false" customHeight="false" outlineLevel="0" collapsed="false">
      <c r="A15" s="238" t="n">
        <v>14</v>
      </c>
      <c r="B15" s="397" t="n">
        <v>0.000138970789427609</v>
      </c>
      <c r="C15" s="1" t="n">
        <v>2020</v>
      </c>
      <c r="D15" s="1" t="n">
        <v>24</v>
      </c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</row>
    <row r="16" customFormat="false" ht="15" hidden="false" customHeight="false" outlineLevel="0" collapsed="false">
      <c r="A16" s="238" t="n">
        <v>15</v>
      </c>
      <c r="B16" s="397" t="n">
        <v>0.952634536266571</v>
      </c>
      <c r="C16" s="1" t="n">
        <v>2020</v>
      </c>
      <c r="D16" s="1" t="n">
        <v>24</v>
      </c>
      <c r="E16" s="397"/>
      <c r="F16" s="397"/>
      <c r="G16" s="397"/>
      <c r="H16" s="397"/>
      <c r="I16" s="397"/>
      <c r="J16" s="397"/>
      <c r="K16" s="397"/>
      <c r="L16" s="397"/>
      <c r="M16" s="397"/>
      <c r="N16" s="397"/>
      <c r="O16" s="397"/>
      <c r="P16" s="397"/>
      <c r="Q16" s="397"/>
    </row>
    <row r="17" customFormat="false" ht="15" hidden="false" customHeight="false" outlineLevel="0" collapsed="false">
      <c r="A17" s="238" t="n">
        <v>16</v>
      </c>
      <c r="B17" s="397" t="n">
        <v>0.867511353040122</v>
      </c>
      <c r="C17" s="1" t="n">
        <v>2020</v>
      </c>
      <c r="D17" s="1" t="n">
        <v>24</v>
      </c>
      <c r="E17" s="397"/>
      <c r="F17" s="397"/>
      <c r="G17" s="397"/>
      <c r="H17" s="397"/>
      <c r="I17" s="397"/>
      <c r="J17" s="397"/>
      <c r="K17" s="397"/>
      <c r="L17" s="397"/>
      <c r="M17" s="397"/>
      <c r="N17" s="397"/>
      <c r="O17" s="397"/>
      <c r="P17" s="397"/>
      <c r="Q17" s="397"/>
    </row>
    <row r="18" customFormat="false" ht="15" hidden="false" customHeight="false" outlineLevel="0" collapsed="false">
      <c r="A18" s="238" t="n">
        <v>17</v>
      </c>
      <c r="B18" s="397" t="n">
        <v>0.357290557634978</v>
      </c>
      <c r="C18" s="1" t="n">
        <v>2020</v>
      </c>
      <c r="D18" s="1" t="n">
        <v>24</v>
      </c>
      <c r="E18" s="397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397"/>
      <c r="Q18" s="397"/>
    </row>
    <row r="19" customFormat="false" ht="15" hidden="false" customHeight="false" outlineLevel="0" collapsed="false">
      <c r="A19" s="243" t="n">
        <v>18</v>
      </c>
      <c r="B19" s="397" t="n">
        <v>0.976039548342137</v>
      </c>
      <c r="C19" s="1" t="n">
        <v>2020</v>
      </c>
      <c r="D19" s="1" t="n">
        <v>24</v>
      </c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</row>
    <row r="20" customFormat="false" ht="15" hidden="false" customHeight="false" outlineLevel="0" collapsed="false">
      <c r="A20" s="232" t="n">
        <v>19</v>
      </c>
      <c r="B20" s="397" t="n">
        <v>0.203871493465834</v>
      </c>
      <c r="C20" s="1" t="n">
        <v>2020</v>
      </c>
      <c r="D20" s="1" t="n">
        <v>24</v>
      </c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</row>
    <row r="21" customFormat="false" ht="15.75" hidden="false" customHeight="true" outlineLevel="0" collapsed="false">
      <c r="A21" s="238" t="n">
        <v>20</v>
      </c>
      <c r="B21" s="397" t="n">
        <v>8.22187074346715E-229</v>
      </c>
      <c r="C21" s="1" t="n">
        <v>2020</v>
      </c>
      <c r="D21" s="1" t="n">
        <v>24</v>
      </c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</row>
    <row r="22" customFormat="false" ht="15.75" hidden="false" customHeight="true" outlineLevel="0" collapsed="false">
      <c r="A22" s="238" t="n">
        <v>21</v>
      </c>
      <c r="B22" s="397" t="n">
        <v>2.70183201309273E-009</v>
      </c>
      <c r="C22" s="1" t="n">
        <v>2020</v>
      </c>
      <c r="D22" s="1" t="n">
        <v>24</v>
      </c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</row>
    <row r="23" customFormat="false" ht="15.75" hidden="false" customHeight="true" outlineLevel="0" collapsed="false">
      <c r="A23" s="238" t="n">
        <v>22</v>
      </c>
      <c r="B23" s="397" t="n">
        <v>0.138458685446756</v>
      </c>
      <c r="C23" s="1" t="n">
        <v>2020</v>
      </c>
      <c r="D23" s="1" t="n">
        <v>24</v>
      </c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7"/>
      <c r="P23" s="397"/>
      <c r="Q23" s="397"/>
    </row>
    <row r="24" customFormat="false" ht="15.75" hidden="false" customHeight="true" outlineLevel="0" collapsed="false">
      <c r="A24" s="238" t="n">
        <v>23</v>
      </c>
      <c r="B24" s="397" t="n">
        <v>0.608020383408567</v>
      </c>
      <c r="C24" s="1" t="n">
        <v>2020</v>
      </c>
      <c r="D24" s="1" t="n">
        <v>24</v>
      </c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7"/>
      <c r="P24" s="397"/>
      <c r="Q24" s="397"/>
    </row>
    <row r="25" customFormat="false" ht="15.75" hidden="false" customHeight="true" outlineLevel="0" collapsed="false">
      <c r="A25" s="238" t="n">
        <v>24</v>
      </c>
      <c r="B25" s="397" t="n">
        <v>0.00690530230463268</v>
      </c>
      <c r="C25" s="1" t="n">
        <v>2020</v>
      </c>
      <c r="D25" s="1" t="n">
        <v>24</v>
      </c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</row>
    <row r="26" customFormat="false" ht="15.75" hidden="false" customHeight="true" outlineLevel="0" collapsed="false">
      <c r="A26" s="238" t="n">
        <v>25</v>
      </c>
      <c r="B26" s="397" t="n">
        <v>0.827680481391388</v>
      </c>
      <c r="C26" s="1" t="n">
        <v>2020</v>
      </c>
      <c r="D26" s="1" t="n">
        <v>24</v>
      </c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</row>
    <row r="27" customFormat="false" ht="15.75" hidden="false" customHeight="true" outlineLevel="0" collapsed="false">
      <c r="A27" s="238" t="n">
        <v>26</v>
      </c>
      <c r="B27" s="397" t="n">
        <v>0.139377851852441</v>
      </c>
      <c r="C27" s="1" t="n">
        <v>2020</v>
      </c>
      <c r="D27" s="1" t="n">
        <v>24</v>
      </c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</row>
    <row r="28" customFormat="false" ht="15.75" hidden="false" customHeight="true" outlineLevel="0" collapsed="false">
      <c r="A28" s="238" t="n">
        <v>27</v>
      </c>
      <c r="B28" s="397" t="n">
        <v>0</v>
      </c>
      <c r="C28" s="1" t="n">
        <v>2020</v>
      </c>
      <c r="D28" s="1" t="n">
        <v>24</v>
      </c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</row>
    <row r="29" customFormat="false" ht="15.75" hidden="false" customHeight="true" outlineLevel="0" collapsed="false">
      <c r="A29" s="243" t="n">
        <v>28</v>
      </c>
      <c r="B29" s="397" t="n">
        <v>0.968783449861195</v>
      </c>
      <c r="C29" s="1" t="n">
        <v>2020</v>
      </c>
      <c r="D29" s="1" t="n">
        <v>24</v>
      </c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</row>
    <row r="30" customFormat="false" ht="15.75" hidden="false" customHeight="true" outlineLevel="0" collapsed="false">
      <c r="A30" s="249" t="n">
        <v>29</v>
      </c>
      <c r="B30" s="397" t="n">
        <v>0</v>
      </c>
      <c r="C30" s="1" t="n">
        <v>2020</v>
      </c>
      <c r="D30" s="1" t="n">
        <v>24</v>
      </c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</row>
    <row r="31" customFormat="false" ht="15.75" hidden="false" customHeight="true" outlineLevel="0" collapsed="false">
      <c r="A31" s="251" t="n">
        <v>30</v>
      </c>
      <c r="B31" s="397" t="n">
        <v>0</v>
      </c>
      <c r="C31" s="1" t="n">
        <v>2020</v>
      </c>
      <c r="D31" s="1" t="n">
        <v>24</v>
      </c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7"/>
    </row>
    <row r="32" customFormat="false" ht="15.75" hidden="false" customHeight="true" outlineLevel="0" collapsed="false">
      <c r="A32" s="251" t="n">
        <v>31</v>
      </c>
      <c r="B32" s="397" t="n">
        <v>0</v>
      </c>
      <c r="C32" s="1" t="n">
        <v>2020</v>
      </c>
      <c r="D32" s="1" t="n">
        <v>24</v>
      </c>
      <c r="E32" s="430"/>
      <c r="F32" s="430"/>
      <c r="G32" s="430"/>
      <c r="H32" s="430"/>
      <c r="I32" s="430"/>
      <c r="J32" s="430"/>
      <c r="K32" s="430"/>
      <c r="L32" s="397"/>
      <c r="M32" s="397"/>
      <c r="N32" s="397"/>
      <c r="O32" s="397"/>
      <c r="P32" s="397"/>
      <c r="Q32" s="397"/>
    </row>
    <row r="33" customFormat="false" ht="15.75" hidden="false" customHeight="true" outlineLevel="0" collapsed="false">
      <c r="A33" s="251" t="n">
        <v>32</v>
      </c>
      <c r="B33" s="397" t="n">
        <v>0.821500328033429</v>
      </c>
      <c r="C33" s="1" t="n">
        <v>2020</v>
      </c>
      <c r="D33" s="1" t="n">
        <v>24</v>
      </c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</row>
    <row r="34" customFormat="false" ht="15.75" hidden="false" customHeight="true" outlineLevel="0" collapsed="false">
      <c r="A34" s="251" t="n">
        <v>33</v>
      </c>
      <c r="B34" s="397" t="n">
        <v>0</v>
      </c>
      <c r="C34" s="1" t="n">
        <v>2020</v>
      </c>
      <c r="D34" s="1" t="n">
        <v>24</v>
      </c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</row>
    <row r="35" customFormat="false" ht="15.75" hidden="false" customHeight="true" outlineLevel="0" collapsed="false">
      <c r="A35" s="251" t="n">
        <v>34</v>
      </c>
      <c r="B35" s="397" t="n">
        <v>0.0250281029502628</v>
      </c>
      <c r="C35" s="1" t="n">
        <v>2020</v>
      </c>
      <c r="D35" s="1" t="n">
        <v>24</v>
      </c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</row>
    <row r="36" customFormat="false" ht="15.75" hidden="false" customHeight="true" outlineLevel="0" collapsed="false">
      <c r="A36" s="251" t="n">
        <v>35</v>
      </c>
      <c r="B36" s="397" t="n">
        <v>0.15256470867143</v>
      </c>
      <c r="C36" s="1" t="n">
        <v>2020</v>
      </c>
      <c r="D36" s="1" t="n">
        <v>24</v>
      </c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</row>
    <row r="37" customFormat="false" ht="15.75" hidden="false" customHeight="true" outlineLevel="0" collapsed="false">
      <c r="A37" s="264" t="n">
        <v>36</v>
      </c>
      <c r="B37" s="397" t="n">
        <v>0</v>
      </c>
      <c r="C37" s="1" t="n">
        <v>2020</v>
      </c>
      <c r="D37" s="1" t="n">
        <v>24</v>
      </c>
      <c r="E37" s="430"/>
      <c r="F37" s="430"/>
      <c r="G37" s="430"/>
      <c r="H37" s="430"/>
      <c r="I37" s="430"/>
      <c r="J37" s="430"/>
      <c r="K37" s="430"/>
      <c r="L37" s="397"/>
      <c r="M37" s="397"/>
      <c r="N37" s="397"/>
      <c r="O37" s="397"/>
      <c r="P37" s="397"/>
      <c r="Q37" s="397"/>
    </row>
    <row r="38" customFormat="false" ht="15.75" hidden="false" customHeight="true" outlineLevel="0" collapsed="false">
      <c r="A38" s="249" t="n">
        <v>37</v>
      </c>
      <c r="B38" s="397" t="n">
        <v>0</v>
      </c>
      <c r="C38" s="1" t="n">
        <v>2020</v>
      </c>
      <c r="D38" s="1" t="n">
        <v>24</v>
      </c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</row>
    <row r="39" customFormat="false" ht="15.75" hidden="false" customHeight="true" outlineLevel="0" collapsed="false">
      <c r="A39" s="251" t="n">
        <v>38</v>
      </c>
      <c r="B39" s="397" t="n">
        <v>0</v>
      </c>
      <c r="C39" s="1" t="n">
        <v>2020</v>
      </c>
      <c r="D39" s="1" t="n">
        <v>24</v>
      </c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</row>
    <row r="40" customFormat="false" ht="15.75" hidden="false" customHeight="true" outlineLevel="0" collapsed="false">
      <c r="A40" s="251" t="n">
        <v>39</v>
      </c>
      <c r="B40" s="397" t="n">
        <v>0</v>
      </c>
      <c r="C40" s="1" t="n">
        <v>2020</v>
      </c>
      <c r="D40" s="1" t="n">
        <v>24</v>
      </c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</row>
    <row r="41" customFormat="false" ht="15.75" hidden="false" customHeight="true" outlineLevel="0" collapsed="false">
      <c r="A41" s="251" t="n">
        <v>40</v>
      </c>
      <c r="B41" s="397" t="n">
        <v>0</v>
      </c>
      <c r="C41" s="1" t="n">
        <v>2020</v>
      </c>
      <c r="D41" s="1" t="n">
        <v>24</v>
      </c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7"/>
      <c r="P41" s="397"/>
      <c r="Q41" s="397"/>
    </row>
    <row r="42" customFormat="false" ht="15.75" hidden="false" customHeight="true" outlineLevel="0" collapsed="false">
      <c r="A42" s="251" t="n">
        <v>41</v>
      </c>
      <c r="B42" s="397" t="n">
        <v>0</v>
      </c>
      <c r="C42" s="1" t="n">
        <v>2020</v>
      </c>
      <c r="D42" s="1" t="n">
        <v>24</v>
      </c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</row>
    <row r="43" customFormat="false" ht="15.75" hidden="false" customHeight="true" outlineLevel="0" collapsed="false">
      <c r="A43" s="251" t="n">
        <v>42</v>
      </c>
      <c r="B43" s="397" t="n">
        <v>0</v>
      </c>
      <c r="C43" s="1" t="n">
        <v>2020</v>
      </c>
      <c r="D43" s="1" t="n">
        <v>24</v>
      </c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</row>
    <row r="44" customFormat="false" ht="15.75" hidden="false" customHeight="true" outlineLevel="0" collapsed="false">
      <c r="A44" s="256" t="n">
        <v>43</v>
      </c>
      <c r="B44" s="397" t="n">
        <v>9.91568377641913E-037</v>
      </c>
      <c r="C44" s="1" t="n">
        <v>2020</v>
      </c>
      <c r="D44" s="1" t="n">
        <v>24</v>
      </c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</row>
    <row r="45" customFormat="false" ht="15.75" hidden="false" customHeight="true" outlineLevel="0" collapsed="false">
      <c r="A45" s="431" t="n">
        <v>44</v>
      </c>
      <c r="B45" s="397" t="n">
        <v>8.88757429025421E-009</v>
      </c>
      <c r="C45" s="1" t="n">
        <v>2020</v>
      </c>
      <c r="D45" s="1" t="n">
        <v>24</v>
      </c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</row>
    <row r="46" customFormat="false" ht="15.75" hidden="false" customHeight="true" outlineLevel="0" collapsed="false">
      <c r="A46" s="432" t="n">
        <v>45</v>
      </c>
      <c r="B46" s="397" t="n">
        <v>0</v>
      </c>
      <c r="C46" s="1" t="n">
        <v>2020</v>
      </c>
      <c r="D46" s="1" t="n">
        <v>24</v>
      </c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</row>
    <row r="47" customFormat="false" ht="15.75" hidden="false" customHeight="true" outlineLevel="0" collapsed="false">
      <c r="A47" s="251" t="n">
        <v>46</v>
      </c>
      <c r="B47" s="397" t="n">
        <v>0.374636566339285</v>
      </c>
      <c r="C47" s="1" t="n">
        <v>2020</v>
      </c>
      <c r="D47" s="1" t="n">
        <v>24</v>
      </c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</row>
    <row r="48" customFormat="false" ht="15.75" hidden="false" customHeight="true" outlineLevel="0" collapsed="false">
      <c r="A48" s="251" t="n">
        <v>47</v>
      </c>
      <c r="B48" s="397" t="n">
        <v>0.0496632899113992</v>
      </c>
      <c r="C48" s="1" t="n">
        <v>2020</v>
      </c>
      <c r="D48" s="1" t="n">
        <v>24</v>
      </c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</row>
    <row r="49" customFormat="false" ht="15.75" hidden="false" customHeight="true" outlineLevel="0" collapsed="false">
      <c r="A49" s="251" t="n">
        <v>48</v>
      </c>
      <c r="B49" s="397" t="n">
        <v>0.054774932911159</v>
      </c>
      <c r="C49" s="1" t="n">
        <v>2020</v>
      </c>
      <c r="D49" s="1" t="n">
        <v>24</v>
      </c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</row>
    <row r="50" customFormat="false" ht="15.75" hidden="false" customHeight="true" outlineLevel="0" collapsed="false">
      <c r="A50" s="251" t="n">
        <v>49</v>
      </c>
      <c r="B50" s="397" t="n">
        <v>0</v>
      </c>
      <c r="C50" s="1" t="n">
        <v>2020</v>
      </c>
      <c r="D50" s="1" t="n">
        <v>24</v>
      </c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</row>
    <row r="51" customFormat="false" ht="15.75" hidden="false" customHeight="true" outlineLevel="0" collapsed="false">
      <c r="A51" s="251" t="n">
        <v>50</v>
      </c>
      <c r="B51" s="397" t="n">
        <v>0.0510990837576926</v>
      </c>
      <c r="C51" s="1" t="n">
        <v>2020</v>
      </c>
      <c r="D51" s="1" t="n">
        <v>24</v>
      </c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</row>
    <row r="52" customFormat="false" ht="15.75" hidden="false" customHeight="true" outlineLevel="0" collapsed="false">
      <c r="A52" s="251" t="n">
        <v>51</v>
      </c>
      <c r="B52" s="397" t="n">
        <v>5.9800190508035E-049</v>
      </c>
      <c r="C52" s="1" t="n">
        <v>2020</v>
      </c>
      <c r="D52" s="1" t="n">
        <v>24</v>
      </c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</row>
    <row r="53" customFormat="false" ht="15.75" hidden="false" customHeight="true" outlineLevel="0" collapsed="false">
      <c r="A53" s="251" t="n">
        <v>52</v>
      </c>
      <c r="B53" s="397" t="n">
        <v>0.968357017034604</v>
      </c>
      <c r="C53" s="1" t="n">
        <v>2020</v>
      </c>
      <c r="D53" s="1" t="n">
        <v>24</v>
      </c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</row>
    <row r="54" customFormat="false" ht="15.75" hidden="false" customHeight="true" outlineLevel="0" collapsed="false">
      <c r="A54" s="251" t="n">
        <v>53</v>
      </c>
      <c r="B54" s="397" t="n">
        <v>5.40769856446058E-005</v>
      </c>
      <c r="C54" s="1" t="n">
        <v>2020</v>
      </c>
      <c r="D54" s="1" t="n">
        <v>24</v>
      </c>
      <c r="E54" s="397"/>
      <c r="F54" s="397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</row>
    <row r="55" customFormat="false" ht="15.75" hidden="false" customHeight="true" outlineLevel="0" collapsed="false">
      <c r="A55" s="251" t="n">
        <v>54</v>
      </c>
      <c r="B55" s="397" t="n">
        <v>0.000723519628955448</v>
      </c>
      <c r="C55" s="1" t="n">
        <v>2020</v>
      </c>
      <c r="D55" s="1" t="n">
        <v>24</v>
      </c>
      <c r="E55" s="397"/>
      <c r="F55" s="397"/>
      <c r="G55" s="397"/>
      <c r="H55" s="397"/>
      <c r="I55" s="397"/>
      <c r="J55" s="397"/>
      <c r="K55" s="397"/>
      <c r="L55" s="397"/>
      <c r="M55" s="397"/>
      <c r="N55" s="397"/>
      <c r="O55" s="397"/>
      <c r="P55" s="397"/>
      <c r="Q55" s="397"/>
    </row>
    <row r="56" customFormat="false" ht="15.75" hidden="false" customHeight="true" outlineLevel="0" collapsed="false">
      <c r="A56" s="251" t="n">
        <v>55</v>
      </c>
      <c r="B56" s="397" t="n">
        <v>0.824450175863651</v>
      </c>
      <c r="C56" s="1" t="n">
        <v>2020</v>
      </c>
      <c r="D56" s="1" t="n">
        <v>24</v>
      </c>
      <c r="E56" s="397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</row>
    <row r="57" customFormat="false" ht="15.75" hidden="false" customHeight="true" outlineLevel="0" collapsed="false">
      <c r="A57" s="251" t="n">
        <v>56</v>
      </c>
      <c r="B57" s="397" t="n">
        <v>2.36607079370271E-008</v>
      </c>
      <c r="C57" s="1" t="n">
        <v>2020</v>
      </c>
      <c r="D57" s="1" t="n">
        <v>24</v>
      </c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</row>
    <row r="58" customFormat="false" ht="15.75" hidden="false" customHeight="true" outlineLevel="0" collapsed="false">
      <c r="A58" s="256" t="n">
        <v>57</v>
      </c>
      <c r="B58" s="397" t="n">
        <v>0.754128711955321</v>
      </c>
      <c r="C58" s="1" t="n">
        <v>2020</v>
      </c>
      <c r="D58" s="1" t="n">
        <v>24</v>
      </c>
      <c r="E58" s="397"/>
      <c r="F58" s="397"/>
      <c r="G58" s="397"/>
      <c r="H58" s="397"/>
      <c r="I58" s="397"/>
      <c r="J58" s="397"/>
      <c r="K58" s="397"/>
      <c r="L58" s="397"/>
      <c r="M58" s="397"/>
      <c r="N58" s="397"/>
      <c r="O58" s="397"/>
      <c r="P58" s="397"/>
      <c r="Q58" s="397"/>
    </row>
    <row r="59" customFormat="false" ht="15.75" hidden="false" customHeight="true" outlineLevel="0" collapsed="false">
      <c r="A59" s="249" t="n">
        <v>58</v>
      </c>
      <c r="B59" s="397" t="n">
        <v>0</v>
      </c>
      <c r="C59" s="1" t="n">
        <v>2020</v>
      </c>
      <c r="D59" s="1" t="n">
        <v>24</v>
      </c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</row>
    <row r="60" customFormat="false" ht="15.75" hidden="false" customHeight="true" outlineLevel="0" collapsed="false">
      <c r="A60" s="251" t="n">
        <v>59</v>
      </c>
      <c r="B60" s="397" t="n">
        <v>0.26700453691101</v>
      </c>
      <c r="C60" s="1" t="n">
        <v>2020</v>
      </c>
      <c r="D60" s="1" t="n">
        <v>24</v>
      </c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</row>
    <row r="61" customFormat="false" ht="15.75" hidden="false" customHeight="true" outlineLevel="0" collapsed="false">
      <c r="A61" s="251" t="n">
        <v>60</v>
      </c>
      <c r="B61" s="397" t="n">
        <v>0.570087780676813</v>
      </c>
      <c r="C61" s="1" t="n">
        <v>2020</v>
      </c>
      <c r="D61" s="1" t="n">
        <v>24</v>
      </c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</row>
    <row r="62" customFormat="false" ht="15.75" hidden="false" customHeight="true" outlineLevel="0" collapsed="false">
      <c r="A62" s="256" t="n">
        <v>61</v>
      </c>
      <c r="B62" s="397" t="n">
        <v>0.330396856494432</v>
      </c>
      <c r="C62" s="1" t="n">
        <v>2020</v>
      </c>
      <c r="D62" s="1" t="n">
        <v>24</v>
      </c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</row>
    <row r="63" customFormat="false" ht="15.75" hidden="false" customHeight="true" outlineLevel="0" collapsed="false">
      <c r="A63" s="249" t="n">
        <v>62</v>
      </c>
      <c r="B63" s="397" t="n">
        <v>0</v>
      </c>
      <c r="C63" s="1" t="n">
        <v>2020</v>
      </c>
      <c r="D63" s="1" t="n">
        <v>24</v>
      </c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</row>
    <row r="64" customFormat="false" ht="15.75" hidden="false" customHeight="true" outlineLevel="0" collapsed="false">
      <c r="A64" s="251" t="n">
        <v>63</v>
      </c>
      <c r="B64" s="397" t="n">
        <v>0</v>
      </c>
      <c r="C64" s="1" t="n">
        <v>2020</v>
      </c>
      <c r="D64" s="1" t="n">
        <v>24</v>
      </c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</row>
    <row r="65" customFormat="false" ht="15.75" hidden="false" customHeight="true" outlineLevel="0" collapsed="false">
      <c r="A65" s="251" t="n">
        <v>64</v>
      </c>
      <c r="B65" s="397" t="n">
        <v>0</v>
      </c>
      <c r="C65" s="1" t="n">
        <v>2020</v>
      </c>
      <c r="D65" s="1" t="n">
        <v>24</v>
      </c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</row>
    <row r="66" customFormat="false" ht="15.75" hidden="false" customHeight="true" outlineLevel="0" collapsed="false">
      <c r="A66" s="251" t="n">
        <v>65</v>
      </c>
      <c r="B66" s="397" t="n">
        <v>0</v>
      </c>
      <c r="C66" s="1" t="n">
        <v>2020</v>
      </c>
      <c r="D66" s="1" t="n">
        <v>24</v>
      </c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</row>
    <row r="67" customFormat="false" ht="15.75" hidden="false" customHeight="true" outlineLevel="0" collapsed="false">
      <c r="A67" s="251" t="n">
        <v>66</v>
      </c>
      <c r="B67" s="397" t="n">
        <v>0.0159640723764668</v>
      </c>
      <c r="C67" s="1" t="n">
        <v>2020</v>
      </c>
      <c r="D67" s="1" t="n">
        <v>24</v>
      </c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</row>
    <row r="68" customFormat="false" ht="15.75" hidden="false" customHeight="true" outlineLevel="0" collapsed="false">
      <c r="A68" s="251" t="n">
        <v>67</v>
      </c>
      <c r="B68" s="397" t="n">
        <v>0</v>
      </c>
      <c r="C68" s="1" t="n">
        <v>2020</v>
      </c>
      <c r="D68" s="1" t="n">
        <v>24</v>
      </c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</row>
    <row r="69" customFormat="false" ht="15.75" hidden="false" customHeight="true" outlineLevel="0" collapsed="false">
      <c r="A69" s="251" t="n">
        <v>68</v>
      </c>
      <c r="B69" s="397" t="n">
        <v>0.000240715307465103</v>
      </c>
      <c r="C69" s="1" t="n">
        <v>2020</v>
      </c>
      <c r="D69" s="1" t="n">
        <v>24</v>
      </c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</row>
    <row r="70" customFormat="false" ht="15.75" hidden="false" customHeight="true" outlineLevel="0" collapsed="false">
      <c r="A70" s="251" t="n">
        <v>69</v>
      </c>
      <c r="B70" s="397" t="n">
        <v>0.613964293096214</v>
      </c>
      <c r="C70" s="1" t="n">
        <v>2020</v>
      </c>
      <c r="D70" s="1" t="n">
        <v>24</v>
      </c>
      <c r="E70" s="397"/>
      <c r="F70" s="397"/>
      <c r="G70" s="397"/>
      <c r="H70" s="397"/>
      <c r="I70" s="397"/>
      <c r="J70" s="397"/>
      <c r="K70" s="397"/>
      <c r="L70" s="397"/>
      <c r="M70" s="397"/>
      <c r="N70" s="397"/>
      <c r="O70" s="397"/>
      <c r="P70" s="397"/>
      <c r="Q70" s="397"/>
    </row>
    <row r="71" customFormat="false" ht="15.75" hidden="false" customHeight="true" outlineLevel="0" collapsed="false">
      <c r="A71" s="251" t="n">
        <v>70</v>
      </c>
      <c r="B71" s="397" t="n">
        <v>0.00997143349253392</v>
      </c>
      <c r="C71" s="1" t="n">
        <v>2020</v>
      </c>
      <c r="D71" s="1" t="n">
        <v>24</v>
      </c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</row>
    <row r="72" customFormat="false" ht="15.75" hidden="false" customHeight="true" outlineLevel="0" collapsed="false">
      <c r="A72" s="251" t="n">
        <v>71</v>
      </c>
      <c r="B72" s="397" t="n">
        <v>0.704820392527917</v>
      </c>
      <c r="C72" s="1" t="n">
        <v>2020</v>
      </c>
      <c r="D72" s="1" t="n">
        <v>24</v>
      </c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</row>
    <row r="73" customFormat="false" ht="15.75" hidden="false" customHeight="true" outlineLevel="0" collapsed="false">
      <c r="A73" s="251" t="n">
        <v>72</v>
      </c>
      <c r="B73" s="397" t="n">
        <v>0.326421667957448</v>
      </c>
      <c r="C73" s="1" t="n">
        <v>2020</v>
      </c>
      <c r="D73" s="1" t="n">
        <v>24</v>
      </c>
      <c r="E73" s="397"/>
      <c r="F73" s="397"/>
      <c r="G73" s="397"/>
      <c r="H73" s="397"/>
      <c r="I73" s="397"/>
      <c r="J73" s="397"/>
      <c r="K73" s="397"/>
      <c r="L73" s="397"/>
      <c r="M73" s="397"/>
      <c r="N73" s="397"/>
      <c r="O73" s="397"/>
      <c r="P73" s="397"/>
      <c r="Q73" s="397"/>
    </row>
    <row r="74" customFormat="false" ht="15.75" hidden="false" customHeight="true" outlineLevel="0" collapsed="false">
      <c r="A74" s="256" t="n">
        <v>73</v>
      </c>
      <c r="B74" s="397" t="n">
        <v>0.833299400600195</v>
      </c>
      <c r="C74" s="1" t="n">
        <v>2020</v>
      </c>
      <c r="D74" s="1" t="n">
        <v>24</v>
      </c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</row>
    <row r="75" customFormat="false" ht="15.75" hidden="false" customHeight="true" outlineLevel="0" collapsed="false">
      <c r="A75" s="249" t="n">
        <v>74</v>
      </c>
      <c r="B75" s="397" t="n">
        <v>0.00191592878918718</v>
      </c>
      <c r="C75" s="1" t="n">
        <v>2020</v>
      </c>
      <c r="D75" s="1" t="n">
        <v>24</v>
      </c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7"/>
      <c r="P75" s="397"/>
      <c r="Q75" s="397"/>
    </row>
    <row r="76" customFormat="false" ht="15.75" hidden="false" customHeight="true" outlineLevel="0" collapsed="false">
      <c r="A76" s="251" t="n">
        <v>75</v>
      </c>
      <c r="B76" s="397" t="n">
        <v>0</v>
      </c>
      <c r="C76" s="1" t="n">
        <v>2020</v>
      </c>
      <c r="D76" s="1" t="n">
        <v>24</v>
      </c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7"/>
      <c r="P76" s="397"/>
      <c r="Q76" s="397"/>
    </row>
    <row r="77" customFormat="false" ht="15.75" hidden="false" customHeight="true" outlineLevel="0" collapsed="false">
      <c r="A77" s="251" t="n">
        <v>76</v>
      </c>
      <c r="B77" s="397" t="n">
        <v>0.0541157298577637</v>
      </c>
      <c r="C77" s="1" t="n">
        <v>2020</v>
      </c>
      <c r="D77" s="1" t="n">
        <v>24</v>
      </c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</row>
    <row r="78" customFormat="false" ht="15.75" hidden="false" customHeight="true" outlineLevel="0" collapsed="false">
      <c r="A78" s="251" t="n">
        <v>77</v>
      </c>
      <c r="B78" s="397" t="n">
        <v>4.85871895372248E-013</v>
      </c>
      <c r="C78" s="1" t="n">
        <v>2020</v>
      </c>
      <c r="D78" s="1" t="n">
        <v>24</v>
      </c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</row>
    <row r="79" customFormat="false" ht="15.75" hidden="false" customHeight="true" outlineLevel="0" collapsed="false">
      <c r="A79" s="251" t="n">
        <v>78</v>
      </c>
      <c r="B79" s="397" t="n">
        <v>0</v>
      </c>
      <c r="C79" s="1" t="n">
        <v>2020</v>
      </c>
      <c r="D79" s="1" t="n">
        <v>24</v>
      </c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</row>
    <row r="80" customFormat="false" ht="15.75" hidden="false" customHeight="true" outlineLevel="0" collapsed="false">
      <c r="A80" s="251" t="n">
        <v>79</v>
      </c>
      <c r="B80" s="397" t="n">
        <v>0</v>
      </c>
      <c r="C80" s="1" t="n">
        <v>2020</v>
      </c>
      <c r="D80" s="1" t="n">
        <v>24</v>
      </c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7"/>
      <c r="P80" s="397"/>
      <c r="Q80" s="397"/>
    </row>
    <row r="81" customFormat="false" ht="15.75" hidden="false" customHeight="true" outlineLevel="0" collapsed="false">
      <c r="A81" s="251" t="n">
        <v>80</v>
      </c>
      <c r="B81" s="397" t="n">
        <v>0.657168809047831</v>
      </c>
      <c r="C81" s="1" t="n">
        <v>2020</v>
      </c>
      <c r="D81" s="1" t="n">
        <v>24</v>
      </c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7"/>
      <c r="P81" s="397"/>
      <c r="Q81" s="397"/>
    </row>
    <row r="82" customFormat="false" ht="15.75" hidden="false" customHeight="true" outlineLevel="0" collapsed="false">
      <c r="A82" s="251" t="n">
        <v>81</v>
      </c>
      <c r="B82" s="397" t="n">
        <v>0</v>
      </c>
      <c r="C82" s="1" t="n">
        <v>2020</v>
      </c>
      <c r="D82" s="1" t="n">
        <v>24</v>
      </c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</row>
    <row r="83" customFormat="false" ht="15.75" hidden="false" customHeight="true" outlineLevel="0" collapsed="false">
      <c r="A83" s="264" t="n">
        <v>82</v>
      </c>
      <c r="B83" s="397" t="n">
        <v>0</v>
      </c>
      <c r="C83" s="1" t="n">
        <v>2020</v>
      </c>
      <c r="D83" s="1" t="n">
        <v>24</v>
      </c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7"/>
      <c r="Q83" s="397"/>
    </row>
    <row r="84" customFormat="false" ht="15.75" hidden="false" customHeight="true" outlineLevel="0" collapsed="false"/>
    <row r="85" customFormat="false" ht="15.75" hidden="false" customHeight="true" outlineLevel="0" collapsed="false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433"/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38" colorId="64" zoomScale="90" zoomScaleNormal="90" zoomScalePageLayoutView="100" workbookViewId="0">
      <selection pane="topLeft" activeCell="C217" activeCellId="1" sqref="C2:C83 C217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5"/>
    <col collapsed="false" customWidth="true" hidden="false" outlineLevel="0" max="2" min="2" style="1" width="31.38"/>
    <col collapsed="false" customWidth="true" hidden="false" outlineLevel="0" max="3" min="3" style="1" width="20.26"/>
    <col collapsed="false" customWidth="true" hidden="false" outlineLevel="0" max="4" min="4" style="1" width="18.63"/>
    <col collapsed="false" customWidth="true" hidden="false" outlineLevel="0" max="5" min="5" style="1" width="17.37"/>
    <col collapsed="false" customWidth="true" hidden="false" outlineLevel="0" max="6" min="6" style="1" width="12.88"/>
    <col collapsed="false" customWidth="true" hidden="false" outlineLevel="0" max="18" min="7" style="1" width="9.62"/>
    <col collapsed="false" customWidth="true" hidden="false" outlineLevel="0" max="26" min="19" style="1" width="11"/>
  </cols>
  <sheetData>
    <row r="1" customFormat="false" ht="96.75" hidden="false" customHeight="true" outlineLevel="0" collapsed="false">
      <c r="A1" s="434" t="s">
        <v>1</v>
      </c>
      <c r="B1" s="435" t="s">
        <v>2</v>
      </c>
      <c r="C1" s="436" t="s">
        <v>415</v>
      </c>
      <c r="D1" s="436" t="s">
        <v>416</v>
      </c>
      <c r="E1" s="436" t="s">
        <v>417</v>
      </c>
    </row>
    <row r="2" customFormat="false" ht="16.5" hidden="false" customHeight="false" outlineLevel="0" collapsed="false">
      <c r="A2" s="437" t="n">
        <v>1</v>
      </c>
      <c r="B2" s="233" t="s">
        <v>3</v>
      </c>
      <c r="C2" s="438" t="n">
        <f aca="false">'5.1н'!B2</f>
        <v>0.492308537569386</v>
      </c>
      <c r="D2" s="439" t="n">
        <f aca="false">'5.2н'!B2</f>
        <v>0.435275281648062</v>
      </c>
      <c r="E2" s="440" t="n">
        <f aca="false">'5.3н'!B2</f>
        <v>0.304753413551119</v>
      </c>
    </row>
    <row r="3" customFormat="false" ht="16.5" hidden="false" customHeight="false" outlineLevel="0" collapsed="false">
      <c r="A3" s="441" t="n">
        <v>2</v>
      </c>
      <c r="B3" s="239" t="s">
        <v>4</v>
      </c>
      <c r="C3" s="438" t="n">
        <f aca="false">'5.1н'!B3</f>
        <v>0.394959763457783</v>
      </c>
      <c r="D3" s="439" t="n">
        <f aca="false">'5.2н'!B3</f>
        <v>0.203063099089059</v>
      </c>
      <c r="E3" s="440" t="n">
        <f aca="false">'5.3н'!B3</f>
        <v>0.336475048158089</v>
      </c>
    </row>
    <row r="4" customFormat="false" ht="16.5" hidden="false" customHeight="false" outlineLevel="0" collapsed="false">
      <c r="A4" s="441" t="n">
        <v>3</v>
      </c>
      <c r="B4" s="239" t="s">
        <v>5</v>
      </c>
      <c r="C4" s="438" t="n">
        <f aca="false">'5.1н'!B4</f>
        <v>0.363669293090275</v>
      </c>
      <c r="D4" s="439" t="n">
        <f aca="false">'5.2н'!B4</f>
        <v>0.235968578170423</v>
      </c>
      <c r="E4" s="440" t="n">
        <f aca="false">'5.3н'!B4</f>
        <v>0.422535029986916</v>
      </c>
    </row>
    <row r="5" customFormat="false" ht="16.5" hidden="false" customHeight="false" outlineLevel="0" collapsed="false">
      <c r="A5" s="441" t="n">
        <v>4</v>
      </c>
      <c r="B5" s="239" t="s">
        <v>6</v>
      </c>
      <c r="C5" s="438" t="n">
        <f aca="false">'5.1н'!B5</f>
        <v>0.504258638897097</v>
      </c>
      <c r="D5" s="439" t="n">
        <f aca="false">'5.2н'!B5</f>
        <v>0.37457676921917</v>
      </c>
      <c r="E5" s="440" t="n">
        <f aca="false">'5.3н'!B5</f>
        <v>0.265303255833343</v>
      </c>
    </row>
    <row r="6" customFormat="false" ht="16.5" hidden="false" customHeight="false" outlineLevel="0" collapsed="false">
      <c r="A6" s="441" t="n">
        <v>5</v>
      </c>
      <c r="B6" s="239" t="s">
        <v>7</v>
      </c>
      <c r="C6" s="438" t="n">
        <f aca="false">'5.1н'!B6</f>
        <v>0.376481170846058</v>
      </c>
      <c r="D6" s="439" t="n">
        <f aca="false">'5.2н'!B6</f>
        <v>0.205422578646448</v>
      </c>
      <c r="E6" s="440" t="n">
        <f aca="false">'5.3н'!B6</f>
        <v>0.367838108367454</v>
      </c>
    </row>
    <row r="7" customFormat="false" ht="16.5" hidden="false" customHeight="false" outlineLevel="0" collapsed="false">
      <c r="A7" s="441" t="n">
        <v>6</v>
      </c>
      <c r="B7" s="241" t="s">
        <v>8</v>
      </c>
      <c r="C7" s="438" t="n">
        <f aca="false">'5.1н'!B7</f>
        <v>0.440480667753867</v>
      </c>
      <c r="D7" s="439" t="n">
        <f aca="false">'5.2н'!B7</f>
        <v>0.326088017441391</v>
      </c>
      <c r="E7" s="440" t="n">
        <f aca="false">'5.3н'!B7</f>
        <v>0.357071703132088</v>
      </c>
    </row>
    <row r="8" customFormat="false" ht="16.5" hidden="false" customHeight="false" outlineLevel="0" collapsed="false">
      <c r="A8" s="441" t="n">
        <v>7</v>
      </c>
      <c r="B8" s="241" t="s">
        <v>9</v>
      </c>
      <c r="C8" s="438" t="n">
        <f aca="false">'5.1н'!B8</f>
        <v>0.354839031702746</v>
      </c>
      <c r="D8" s="439" t="n">
        <f aca="false">'5.2н'!B8</f>
        <v>0.230579048396485</v>
      </c>
      <c r="E8" s="440" t="n">
        <f aca="false">'5.3н'!B8</f>
        <v>0.435275281648062</v>
      </c>
    </row>
    <row r="9" customFormat="false" ht="16.5" hidden="false" customHeight="false" outlineLevel="0" collapsed="false">
      <c r="A9" s="441" t="n">
        <v>8</v>
      </c>
      <c r="B9" s="241" t="s">
        <v>10</v>
      </c>
      <c r="C9" s="438" t="n">
        <f aca="false">'5.1н'!B9</f>
        <v>0.442977041442413</v>
      </c>
      <c r="D9" s="439" t="n">
        <f aca="false">'5.2н'!B9</f>
        <v>0.318640156829816</v>
      </c>
      <c r="E9" s="440" t="n">
        <f aca="false">'5.3н'!B9</f>
        <v>0.343205090651326</v>
      </c>
    </row>
    <row r="10" customFormat="false" ht="16.5" hidden="false" customHeight="false" outlineLevel="0" collapsed="false">
      <c r="A10" s="441" t="n">
        <v>9</v>
      </c>
      <c r="B10" s="241" t="s">
        <v>11</v>
      </c>
      <c r="C10" s="438" t="n">
        <f aca="false">'5.1н'!B10</f>
        <v>0.477178519381991</v>
      </c>
      <c r="D10" s="439" t="n">
        <f aca="false">'5.2н'!B10</f>
        <v>0.37457676921917</v>
      </c>
      <c r="E10" s="440" t="n">
        <f aca="false">'5.3н'!B10</f>
        <v>0.301750605580792</v>
      </c>
    </row>
    <row r="11" customFormat="false" ht="16.5" hidden="false" customHeight="false" outlineLevel="0" collapsed="false">
      <c r="A11" s="441" t="n">
        <v>10</v>
      </c>
      <c r="B11" s="241" t="s">
        <v>12</v>
      </c>
      <c r="C11" s="438" t="n">
        <f aca="false">'5.1н'!B11</f>
        <v>0.507081186280642</v>
      </c>
      <c r="D11" s="439" t="n">
        <f aca="false">'5.2н'!B11</f>
        <v>0.455861244279108</v>
      </c>
      <c r="E11" s="440" t="n">
        <f aca="false">'5.3н'!B11</f>
        <v>0.307786103336229</v>
      </c>
    </row>
    <row r="12" customFormat="false" ht="16.5" hidden="false" customHeight="false" outlineLevel="0" collapsed="false">
      <c r="A12" s="441" t="n">
        <v>11</v>
      </c>
      <c r="B12" s="241" t="s">
        <v>13</v>
      </c>
      <c r="C12" s="438" t="n">
        <f aca="false">'5.1н'!B12</f>
        <v>0.391432459548672</v>
      </c>
      <c r="D12" s="439" t="n">
        <f aca="false">'5.2н'!B12</f>
        <v>0.222724679535085</v>
      </c>
      <c r="E12" s="440" t="n">
        <f aca="false">'5.3н'!B12</f>
        <v>0.360625027421461</v>
      </c>
    </row>
    <row r="13" customFormat="false" ht="16.5" hidden="false" customHeight="false" outlineLevel="0" collapsed="false">
      <c r="A13" s="441" t="n">
        <v>12</v>
      </c>
      <c r="B13" s="241" t="s">
        <v>14</v>
      </c>
      <c r="C13" s="438" t="n">
        <f aca="false">'5.1н'!B13</f>
        <v>0.383663972559366</v>
      </c>
      <c r="D13" s="439" t="n">
        <f aca="false">'5.2н'!B13</f>
        <v>0.225312615652708</v>
      </c>
      <c r="E13" s="440" t="n">
        <f aca="false">'5.3н'!B13</f>
        <v>0.353553390593274</v>
      </c>
    </row>
    <row r="14" customFormat="false" ht="16.5" hidden="false" customHeight="false" outlineLevel="0" collapsed="false">
      <c r="A14" s="441" t="n">
        <v>13</v>
      </c>
      <c r="B14" s="241" t="s">
        <v>15</v>
      </c>
      <c r="C14" s="438" t="n">
        <f aca="false">'5.1н'!B14</f>
        <v>0.395913346359763</v>
      </c>
      <c r="D14" s="439" t="n">
        <f aca="false">'5.2н'!B14</f>
        <v>0.159320078414908</v>
      </c>
      <c r="E14" s="440" t="n">
        <f aca="false">'5.3н'!B14</f>
        <v>0.290032346540041</v>
      </c>
    </row>
    <row r="15" customFormat="false" ht="16.5" hidden="false" customHeight="false" outlineLevel="0" collapsed="false">
      <c r="A15" s="441" t="n">
        <v>14</v>
      </c>
      <c r="B15" s="241" t="s">
        <v>16</v>
      </c>
      <c r="C15" s="438" t="n">
        <f aca="false">'5.1н'!B15</f>
        <v>0.412563004939634</v>
      </c>
      <c r="D15" s="439" t="n">
        <f aca="false">'5.2н'!B15</f>
        <v>0.287174588749259</v>
      </c>
      <c r="E15" s="440" t="n">
        <f aca="false">'5.3н'!B15</f>
        <v>0.360625027421461</v>
      </c>
    </row>
    <row r="16" customFormat="false" ht="16.5" hidden="false" customHeight="false" outlineLevel="0" collapsed="false">
      <c r="A16" s="441" t="n">
        <v>15</v>
      </c>
      <c r="B16" s="241" t="s">
        <v>17</v>
      </c>
      <c r="C16" s="438" t="n">
        <f aca="false">'5.1н'!B16</f>
        <v>0.376756811990612</v>
      </c>
      <c r="D16" s="439" t="n">
        <f aca="false">'5.2н'!B16</f>
        <v>0.267943365634073</v>
      </c>
      <c r="E16" s="440" t="n">
        <f aca="false">'5.3н'!B16</f>
        <v>0.414249375769793</v>
      </c>
    </row>
    <row r="17" customFormat="false" ht="16.5" hidden="false" customHeight="false" outlineLevel="0" collapsed="false">
      <c r="A17" s="441" t="n">
        <v>16</v>
      </c>
      <c r="B17" s="241" t="s">
        <v>18</v>
      </c>
      <c r="C17" s="438" t="n">
        <f aca="false">'5.1н'!B17</f>
        <v>0.40330042562673</v>
      </c>
      <c r="D17" s="439" t="n">
        <f aca="false">'5.2н'!B17</f>
        <v>0.311362405589706</v>
      </c>
      <c r="E17" s="440" t="n">
        <f aca="false">'5.3н'!B17</f>
        <v>0.394239123057787</v>
      </c>
    </row>
    <row r="18" customFormat="false" ht="16.5" hidden="false" customHeight="false" outlineLevel="0" collapsed="false">
      <c r="A18" s="441" t="n">
        <v>17</v>
      </c>
      <c r="B18" s="241" t="s">
        <v>19</v>
      </c>
      <c r="C18" s="438" t="n">
        <f aca="false">'5.1н'!B18</f>
        <v>0.416072103679351</v>
      </c>
      <c r="D18" s="439" t="n">
        <f aca="false">'5.2н'!B18</f>
        <v>0.318640156829816</v>
      </c>
      <c r="E18" s="440" t="n">
        <f aca="false">'5.3н'!B18</f>
        <v>0.371498572284237</v>
      </c>
    </row>
    <row r="19" customFormat="false" ht="16.5" hidden="false" customHeight="false" outlineLevel="0" collapsed="false">
      <c r="A19" s="442" t="n">
        <v>18</v>
      </c>
      <c r="B19" s="244" t="s">
        <v>20</v>
      </c>
      <c r="C19" s="438" t="n">
        <f aca="false">'5.1н'!B19</f>
        <v>0.572992896689779</v>
      </c>
      <c r="D19" s="439" t="n">
        <f aca="false">'5.2н'!B19</f>
        <v>0.482968164462423</v>
      </c>
      <c r="E19" s="440" t="n">
        <f aca="false">'5.3н'!B19</f>
        <v>0.217637640824031</v>
      </c>
    </row>
    <row r="21" customFormat="false" ht="123.75" hidden="false" customHeight="true" outlineLevel="0" collapsed="false">
      <c r="A21" s="434" t="s">
        <v>1</v>
      </c>
      <c r="B21" s="435" t="s">
        <v>2</v>
      </c>
      <c r="C21" s="436" t="s">
        <v>418</v>
      </c>
      <c r="D21" s="436" t="s">
        <v>419</v>
      </c>
      <c r="E21" s="436" t="s">
        <v>420</v>
      </c>
    </row>
    <row r="22" customFormat="false" ht="15.75" hidden="false" customHeight="true" outlineLevel="0" collapsed="false">
      <c r="A22" s="437" t="n">
        <v>1</v>
      </c>
      <c r="B22" s="233" t="s">
        <v>3</v>
      </c>
      <c r="C22" s="443" t="n">
        <f aca="false">'6.1н'!B2</f>
        <v>0.29313371019833</v>
      </c>
      <c r="D22" s="439" t="n">
        <f aca="false">'6.2н'!B2</f>
        <v>0.353152762777</v>
      </c>
      <c r="E22" s="440" t="n">
        <f aca="false">'6.3н'!B2</f>
        <v>0.577681765216924</v>
      </c>
    </row>
    <row r="23" customFormat="false" ht="15.75" hidden="false" customHeight="true" outlineLevel="0" collapsed="false">
      <c r="A23" s="441" t="n">
        <v>2</v>
      </c>
      <c r="B23" s="239" t="s">
        <v>4</v>
      </c>
      <c r="C23" s="443" t="n">
        <f aca="false">'6.1н'!B3</f>
        <v>0.26673082865303</v>
      </c>
      <c r="D23" s="439" t="n">
        <f aca="false">'6.2н'!B3</f>
        <v>0.323066092177</v>
      </c>
      <c r="E23" s="440" t="n">
        <f aca="false">'6.3н'!B3</f>
        <v>0.52224606131932</v>
      </c>
    </row>
    <row r="24" customFormat="false" ht="15.75" hidden="false" customHeight="true" outlineLevel="0" collapsed="false">
      <c r="A24" s="441" t="n">
        <v>3</v>
      </c>
      <c r="B24" s="239" t="s">
        <v>5</v>
      </c>
      <c r="C24" s="443" t="n">
        <f aca="false">'6.1н'!B4</f>
        <v>0.237755609288991</v>
      </c>
      <c r="D24" s="439" t="n">
        <f aca="false">'6.2н'!B4</f>
        <v>0.312983873497</v>
      </c>
      <c r="E24" s="440" t="n">
        <f aca="false">'6.3н'!B4</f>
        <v>0.459788719351276</v>
      </c>
    </row>
    <row r="25" customFormat="false" ht="15.75" hidden="false" customHeight="true" outlineLevel="0" collapsed="false">
      <c r="A25" s="441" t="n">
        <v>4</v>
      </c>
      <c r="B25" s="239" t="s">
        <v>6</v>
      </c>
      <c r="C25" s="443" t="n">
        <f aca="false">'6.1н'!B5</f>
        <v>0.279478645425077</v>
      </c>
      <c r="D25" s="439" t="n">
        <f aca="false">'6.2н'!B5</f>
        <v>0.345076150673</v>
      </c>
      <c r="E25" s="440" t="n">
        <f aca="false">'6.3н'!B5</f>
        <v>0.507956324564355</v>
      </c>
    </row>
    <row r="26" customFormat="false" ht="15.75" hidden="false" customHeight="true" outlineLevel="0" collapsed="false">
      <c r="A26" s="441" t="n">
        <v>5</v>
      </c>
      <c r="B26" s="239" t="s">
        <v>7</v>
      </c>
      <c r="C26" s="443" t="n">
        <f aca="false">'6.1н'!B6</f>
        <v>0.248408961729014</v>
      </c>
      <c r="D26" s="439" t="n">
        <f aca="false">'6.2н'!B6</f>
        <v>0.323574140548</v>
      </c>
      <c r="E26" s="440" t="n">
        <f aca="false">'6.3н'!B6</f>
        <v>0.497771801473809</v>
      </c>
    </row>
    <row r="27" customFormat="false" ht="15.75" hidden="false" customHeight="true" outlineLevel="0" collapsed="false">
      <c r="A27" s="441" t="n">
        <v>6</v>
      </c>
      <c r="B27" s="241" t="s">
        <v>8</v>
      </c>
      <c r="C27" s="443" t="n">
        <f aca="false">'6.1н'!B7</f>
        <v>0.279478645425077</v>
      </c>
      <c r="D27" s="439" t="n">
        <f aca="false">'6.2н'!B7</f>
        <v>0.318846938852</v>
      </c>
      <c r="E27" s="440" t="n">
        <f aca="false">'6.3н'!B7</f>
        <v>0.689001962982897</v>
      </c>
    </row>
    <row r="28" customFormat="false" ht="26.25" hidden="false" customHeight="true" outlineLevel="0" collapsed="false">
      <c r="A28" s="441" t="n">
        <v>7</v>
      </c>
      <c r="B28" s="241" t="s">
        <v>9</v>
      </c>
      <c r="C28" s="443" t="n">
        <f aca="false">'6.1н'!B8</f>
        <v>0.281372704199062</v>
      </c>
      <c r="D28" s="439" t="n">
        <f aca="false">'6.2н'!B8</f>
        <v>0.327992934512</v>
      </c>
      <c r="E28" s="440" t="n">
        <f aca="false">'6.3н'!B8</f>
        <v>0.508910611525327</v>
      </c>
    </row>
    <row r="29" customFormat="false" ht="15.75" hidden="false" customHeight="true" outlineLevel="0" collapsed="false">
      <c r="A29" s="441" t="n">
        <v>8</v>
      </c>
      <c r="B29" s="241" t="s">
        <v>10</v>
      </c>
      <c r="C29" s="443" t="n">
        <f aca="false">'6.1н'!B9</f>
        <v>0.259834415459365</v>
      </c>
      <c r="D29" s="439" t="n">
        <f aca="false">'6.2н'!B9</f>
        <v>0.321206456432</v>
      </c>
      <c r="E29" s="440" t="n">
        <f aca="false">'6.3н'!B9</f>
        <v>0.578280954295258</v>
      </c>
    </row>
    <row r="30" customFormat="false" ht="26.25" hidden="false" customHeight="true" outlineLevel="0" collapsed="false">
      <c r="A30" s="441" t="n">
        <v>9</v>
      </c>
      <c r="B30" s="241" t="s">
        <v>11</v>
      </c>
      <c r="C30" s="443" t="n">
        <f aca="false">'6.1н'!B10</f>
        <v>0.258152871279398</v>
      </c>
      <c r="D30" s="439" t="n">
        <f aca="false">'6.2н'!B10</f>
        <v>0.322389277673</v>
      </c>
      <c r="E30" s="440" t="n">
        <f aca="false">'6.3н'!B10</f>
        <v>0.487274013330164</v>
      </c>
    </row>
    <row r="31" customFormat="false" ht="26.25" hidden="false" customHeight="true" outlineLevel="0" collapsed="false">
      <c r="A31" s="441" t="n">
        <v>10</v>
      </c>
      <c r="B31" s="241" t="s">
        <v>12</v>
      </c>
      <c r="C31" s="443" t="n">
        <f aca="false">'6.1н'!B11</f>
        <v>0.373427346324326</v>
      </c>
      <c r="D31" s="439" t="n">
        <f aca="false">'6.2н'!B11</f>
        <v>0.340897265537</v>
      </c>
      <c r="E31" s="440" t="n">
        <f aca="false">'6.3н'!B11</f>
        <v>0.685032756744702</v>
      </c>
    </row>
    <row r="32" customFormat="false" ht="15.75" hidden="false" customHeight="true" outlineLevel="0" collapsed="false">
      <c r="A32" s="441" t="n">
        <v>11</v>
      </c>
      <c r="B32" s="241" t="s">
        <v>13</v>
      </c>
      <c r="C32" s="443" t="n">
        <f aca="false">'6.1н'!B12</f>
        <v>0.242230280894424</v>
      </c>
      <c r="D32" s="439" t="n">
        <f aca="false">'6.2н'!B12</f>
        <v>0.3141524033</v>
      </c>
      <c r="E32" s="440" t="n">
        <f aca="false">'6.3н'!B12</f>
        <v>0.450428526536496</v>
      </c>
    </row>
    <row r="33" customFormat="false" ht="15.75" hidden="false" customHeight="true" outlineLevel="0" collapsed="false">
      <c r="A33" s="441" t="n">
        <v>12</v>
      </c>
      <c r="B33" s="241" t="s">
        <v>14</v>
      </c>
      <c r="C33" s="443" t="n">
        <f aca="false">'6.1н'!B13</f>
        <v>0.246841053641433</v>
      </c>
      <c r="D33" s="439" t="n">
        <f aca="false">'6.2н'!B13</f>
        <v>0.328504607825</v>
      </c>
      <c r="E33" s="440" t="n">
        <f aca="false">'6.3н'!B13</f>
        <v>0.520661686994567</v>
      </c>
    </row>
    <row r="34" customFormat="false" ht="24" hidden="false" customHeight="true" outlineLevel="0" collapsed="false">
      <c r="A34" s="441" t="n">
        <v>13</v>
      </c>
      <c r="B34" s="241" t="s">
        <v>15</v>
      </c>
      <c r="C34" s="443" t="n">
        <f aca="false">'6.1н'!B14</f>
        <v>0.246841053641433</v>
      </c>
      <c r="D34" s="439" t="n">
        <f aca="false">'6.2н'!B14</f>
        <v>0.3141524033</v>
      </c>
      <c r="E34" s="440" t="n">
        <f aca="false">'6.3н'!B14</f>
        <v>0.359621912667627</v>
      </c>
    </row>
    <row r="35" customFormat="false" ht="15.75" hidden="false" customHeight="true" outlineLevel="0" collapsed="false">
      <c r="A35" s="441" t="n">
        <v>14</v>
      </c>
      <c r="B35" s="241" t="s">
        <v>16</v>
      </c>
      <c r="C35" s="443" t="n">
        <f aca="false">'6.1н'!B15</f>
        <v>0.243751871954591</v>
      </c>
      <c r="D35" s="439" t="n">
        <f aca="false">'6.2н'!B15</f>
        <v>0.342809608772</v>
      </c>
      <c r="E35" s="440" t="n">
        <f aca="false">'6.3н'!B15</f>
        <v>0.440539038043271</v>
      </c>
    </row>
    <row r="36" customFormat="false" ht="26.25" hidden="false" customHeight="true" outlineLevel="0" collapsed="false">
      <c r="A36" s="441" t="n">
        <v>15</v>
      </c>
      <c r="B36" s="241" t="s">
        <v>17</v>
      </c>
      <c r="C36" s="443" t="n">
        <f aca="false">'6.1н'!B16</f>
        <v>0.242230280894424</v>
      </c>
      <c r="D36" s="439" t="n">
        <f aca="false">'6.2н'!B16</f>
        <v>0.308495811808</v>
      </c>
      <c r="E36" s="440" t="n">
        <f aca="false">'6.3н'!B16</f>
        <v>0.458849274535049</v>
      </c>
    </row>
    <row r="37" customFormat="false" ht="15.75" hidden="false" customHeight="true" outlineLevel="0" collapsed="false">
      <c r="A37" s="441" t="n">
        <v>16</v>
      </c>
      <c r="B37" s="241" t="s">
        <v>18</v>
      </c>
      <c r="C37" s="443" t="n">
        <f aca="false">'6.1н'!B17</f>
        <v>0.23058875903644</v>
      </c>
      <c r="D37" s="439" t="n">
        <f aca="false">'6.2н'!B17</f>
        <v>0.3158252732</v>
      </c>
      <c r="E37" s="440" t="n">
        <f aca="false">'6.3н'!B17</f>
        <v>0.489817257985257</v>
      </c>
    </row>
    <row r="38" customFormat="false" ht="24" hidden="false" customHeight="true" outlineLevel="0" collapsed="false">
      <c r="A38" s="441" t="n">
        <v>17</v>
      </c>
      <c r="B38" s="241" t="s">
        <v>19</v>
      </c>
      <c r="C38" s="443" t="n">
        <f aca="false">'6.1н'!B18</f>
        <v>0.270283351626688</v>
      </c>
      <c r="D38" s="439" t="n">
        <f aca="false">'6.2н'!B18</f>
        <v>0.328334008388</v>
      </c>
      <c r="E38" s="440" t="n">
        <f aca="false">'6.3н'!B18</f>
        <v>0.472375778932351</v>
      </c>
    </row>
    <row r="39" customFormat="false" ht="31.5" hidden="false" customHeight="true" outlineLevel="0" collapsed="false">
      <c r="A39" s="442" t="n">
        <v>18</v>
      </c>
      <c r="B39" s="244" t="s">
        <v>20</v>
      </c>
      <c r="C39" s="443" t="n">
        <f aca="false">'6.1н'!B19</f>
        <v>0.437165188651956</v>
      </c>
      <c r="D39" s="439" t="n">
        <f aca="false">'6.2н'!B19</f>
        <v>0.4238223452</v>
      </c>
      <c r="E39" s="440" t="n">
        <f aca="false">'6.3н'!B19</f>
        <v>0.504137917472837</v>
      </c>
    </row>
    <row r="40" customFormat="false" ht="15.75" hidden="false" customHeight="true" outlineLevel="0" collapsed="false"/>
    <row r="41" customFormat="false" ht="178.5" hidden="false" customHeight="true" outlineLevel="0" collapsed="false">
      <c r="A41" s="434" t="s">
        <v>1</v>
      </c>
      <c r="B41" s="435" t="s">
        <v>2</v>
      </c>
      <c r="C41" s="436" t="s">
        <v>421</v>
      </c>
      <c r="D41" s="436" t="s">
        <v>422</v>
      </c>
      <c r="E41" s="436" t="s">
        <v>423</v>
      </c>
    </row>
    <row r="42" customFormat="false" ht="29.25" hidden="false" customHeight="true" outlineLevel="0" collapsed="false">
      <c r="A42" s="437" t="n">
        <v>1</v>
      </c>
      <c r="B42" s="233" t="s">
        <v>3</v>
      </c>
      <c r="C42" s="438" t="n">
        <f aca="false">'7.1н'!B2</f>
        <v>0.0861771979360483</v>
      </c>
      <c r="D42" s="444" t="n">
        <f aca="false">'7.2н'!B2</f>
        <v>0.18486905328442</v>
      </c>
      <c r="E42" s="445" t="n">
        <f aca="false">'7.3н'!B2</f>
        <v>0.057002091747789</v>
      </c>
    </row>
    <row r="43" customFormat="false" ht="22.5" hidden="false" customHeight="true" outlineLevel="0" collapsed="false">
      <c r="A43" s="441" t="n">
        <v>2</v>
      </c>
      <c r="B43" s="239" t="s">
        <v>4</v>
      </c>
      <c r="C43" s="438" t="n">
        <f aca="false">'7.1н'!B3</f>
        <v>0.671702824245128</v>
      </c>
      <c r="D43" s="444" t="n">
        <f aca="false">'7.2н'!B3</f>
        <v>0.370446021203379</v>
      </c>
      <c r="E43" s="445" t="n">
        <f aca="false">'7.3н'!B3</f>
        <v>0.536703333016577</v>
      </c>
    </row>
    <row r="44" customFormat="false" ht="15.75" hidden="false" customHeight="true" outlineLevel="0" collapsed="false">
      <c r="A44" s="441" t="n">
        <v>3</v>
      </c>
      <c r="B44" s="239" t="s">
        <v>5</v>
      </c>
      <c r="C44" s="438" t="n">
        <f aca="false">'7.1н'!B4</f>
        <v>0.760815435448664</v>
      </c>
      <c r="D44" s="444" t="n">
        <f aca="false">'7.2н'!B4</f>
        <v>0.104053340657725</v>
      </c>
      <c r="E44" s="445" t="n">
        <f aca="false">'7.3н'!B4</f>
        <v>0.385667519307539</v>
      </c>
    </row>
    <row r="45" customFormat="false" ht="25.5" hidden="false" customHeight="true" outlineLevel="0" collapsed="false">
      <c r="A45" s="441" t="n">
        <v>4</v>
      </c>
      <c r="B45" s="239" t="s">
        <v>6</v>
      </c>
      <c r="C45" s="438" t="n">
        <f aca="false">'7.1н'!B5</f>
        <v>0.788920937559265</v>
      </c>
      <c r="D45" s="444" t="n">
        <f aca="false">'7.2н'!B5</f>
        <v>0.208694372219119</v>
      </c>
      <c r="E45" s="445" t="n">
        <f aca="false">'7.3н'!B5</f>
        <v>0.358120874270657</v>
      </c>
    </row>
    <row r="46" customFormat="false" ht="15.75" hidden="false" customHeight="true" outlineLevel="0" collapsed="false">
      <c r="A46" s="441" t="n">
        <v>5</v>
      </c>
      <c r="B46" s="239" t="s">
        <v>7</v>
      </c>
      <c r="C46" s="438" t="n">
        <f aca="false">'7.1н'!B6</f>
        <v>0.792058857556127</v>
      </c>
      <c r="D46" s="444" t="n">
        <f aca="false">'7.2н'!B6</f>
        <v>0.134232296986062</v>
      </c>
      <c r="E46" s="445" t="n">
        <f aca="false">'7.3н'!B6</f>
        <v>0.58284484928624</v>
      </c>
    </row>
    <row r="47" customFormat="false" ht="15.75" hidden="false" customHeight="true" outlineLevel="0" collapsed="false">
      <c r="A47" s="441" t="n">
        <v>6</v>
      </c>
      <c r="B47" s="241" t="s">
        <v>8</v>
      </c>
      <c r="C47" s="438" t="n">
        <f aca="false">'7.1н'!B7</f>
        <v>0.776077550217571</v>
      </c>
      <c r="D47" s="444" t="n">
        <f aca="false">'7.2н'!B7</f>
        <v>0.187361004062662</v>
      </c>
      <c r="E47" s="445" t="n">
        <f aca="false">'7.3н'!B7</f>
        <v>0.668196587082296</v>
      </c>
    </row>
    <row r="48" customFormat="false" ht="15.75" hidden="false" customHeight="true" outlineLevel="0" collapsed="false">
      <c r="A48" s="441" t="n">
        <v>7</v>
      </c>
      <c r="B48" s="241" t="s">
        <v>9</v>
      </c>
      <c r="C48" s="438" t="n">
        <f aca="false">'7.1н'!B8</f>
        <v>0.825351174430907</v>
      </c>
      <c r="D48" s="444" t="n">
        <f aca="false">'7.2н'!B8</f>
        <v>0.653102827735017</v>
      </c>
      <c r="E48" s="445" t="n">
        <f aca="false">'7.3н'!B8</f>
        <v>0.70792141797916</v>
      </c>
    </row>
    <row r="49" customFormat="false" ht="15.75" hidden="false" customHeight="true" outlineLevel="0" collapsed="false">
      <c r="A49" s="441" t="n">
        <v>8</v>
      </c>
      <c r="B49" s="241" t="s">
        <v>10</v>
      </c>
      <c r="C49" s="438" t="n">
        <f aca="false">'7.1н'!B9</f>
        <v>0.527593976990992</v>
      </c>
      <c r="D49" s="444" t="n">
        <f aca="false">'7.2н'!B9</f>
        <v>0.775572380916867</v>
      </c>
      <c r="E49" s="445" t="n">
        <f aca="false">'7.3н'!B9</f>
        <v>0.442031847650246</v>
      </c>
    </row>
    <row r="50" customFormat="false" ht="15.75" hidden="false" customHeight="true" outlineLevel="0" collapsed="false">
      <c r="A50" s="441" t="n">
        <v>9</v>
      </c>
      <c r="B50" s="241" t="s">
        <v>11</v>
      </c>
      <c r="C50" s="438" t="n">
        <f aca="false">'7.1н'!B10</f>
        <v>0.484980955170868</v>
      </c>
      <c r="D50" s="444" t="n">
        <f aca="false">'7.2н'!B10</f>
        <v>0.140307756038672</v>
      </c>
      <c r="E50" s="445" t="n">
        <f aca="false">'7.3н'!B10</f>
        <v>0.00202980317584344</v>
      </c>
    </row>
    <row r="51" customFormat="false" ht="15.75" hidden="false" customHeight="true" outlineLevel="0" collapsed="false">
      <c r="A51" s="441" t="n">
        <v>10</v>
      </c>
      <c r="B51" s="241" t="s">
        <v>12</v>
      </c>
      <c r="C51" s="438" t="n">
        <f aca="false">'7.1н'!B11</f>
        <v>0.474349112771642</v>
      </c>
      <c r="D51" s="444" t="n">
        <f aca="false">'7.2н'!B11</f>
        <v>1.59824608796277E-006</v>
      </c>
      <c r="E51" s="445" t="n">
        <f aca="false">'7.3н'!B11</f>
        <v>0.120330267336049</v>
      </c>
    </row>
    <row r="52" customFormat="false" ht="15.75" hidden="false" customHeight="true" outlineLevel="0" collapsed="false">
      <c r="A52" s="441" t="n">
        <v>11</v>
      </c>
      <c r="B52" s="241" t="s">
        <v>13</v>
      </c>
      <c r="C52" s="438" t="n">
        <f aca="false">'7.1н'!B12</f>
        <v>0.710053679271714</v>
      </c>
      <c r="D52" s="444" t="n">
        <f aca="false">'7.2н'!B12</f>
        <v>0.275028269368001</v>
      </c>
      <c r="E52" s="445" t="n">
        <f aca="false">'7.3н'!B12</f>
        <v>0.603428633369403</v>
      </c>
    </row>
    <row r="53" customFormat="false" ht="15.75" hidden="false" customHeight="true" outlineLevel="0" collapsed="false">
      <c r="A53" s="441" t="n">
        <v>12</v>
      </c>
      <c r="B53" s="241" t="s">
        <v>14</v>
      </c>
      <c r="C53" s="438" t="n">
        <f aca="false">'7.1н'!B13</f>
        <v>0.724009859979808</v>
      </c>
      <c r="D53" s="444" t="n">
        <f aca="false">'7.2н'!B13</f>
        <v>0.288585497725234</v>
      </c>
      <c r="E53" s="445" t="n">
        <f aca="false">'7.3н'!B13</f>
        <v>0.407170149587011</v>
      </c>
    </row>
    <row r="54" customFormat="false" ht="15.75" hidden="false" customHeight="true" outlineLevel="0" collapsed="false">
      <c r="A54" s="441" t="n">
        <v>13</v>
      </c>
      <c r="B54" s="241" t="s">
        <v>15</v>
      </c>
      <c r="C54" s="438" t="n">
        <f aca="false">'7.1н'!B14</f>
        <v>0.73670798698495</v>
      </c>
      <c r="D54" s="444" t="n">
        <f aca="false">'7.2н'!B14</f>
        <v>0.534545827192642</v>
      </c>
      <c r="E54" s="445" t="n">
        <f aca="false">'7.3н'!B14</f>
        <v>0.583805986704422</v>
      </c>
    </row>
    <row r="55" customFormat="false" ht="15.75" hidden="false" customHeight="true" outlineLevel="0" collapsed="false">
      <c r="A55" s="441" t="n">
        <v>14</v>
      </c>
      <c r="B55" s="241" t="s">
        <v>16</v>
      </c>
      <c r="C55" s="438" t="n">
        <f aca="false">'7.1н'!B15</f>
        <v>0.655423815155959</v>
      </c>
      <c r="D55" s="444" t="n">
        <f aca="false">'7.2н'!B15</f>
        <v>0.438787460573623</v>
      </c>
      <c r="E55" s="445" t="n">
        <f aca="false">'7.3н'!B15</f>
        <v>0.39685026299205</v>
      </c>
    </row>
    <row r="56" customFormat="false" ht="15.75" hidden="false" customHeight="true" outlineLevel="0" collapsed="false">
      <c r="A56" s="441" t="n">
        <v>15</v>
      </c>
      <c r="B56" s="241" t="s">
        <v>17</v>
      </c>
      <c r="C56" s="438" t="n">
        <f aca="false">'7.1н'!B16</f>
        <v>0.81055994505118</v>
      </c>
      <c r="D56" s="444" t="n">
        <f aca="false">'7.2н'!B16</f>
        <v>0.58081556417066</v>
      </c>
      <c r="E56" s="445" t="n">
        <f aca="false">'7.3н'!B16</f>
        <v>0.587225829176551</v>
      </c>
    </row>
    <row r="57" customFormat="false" ht="21" hidden="false" customHeight="true" outlineLevel="0" collapsed="false">
      <c r="A57" s="441" t="n">
        <v>16</v>
      </c>
      <c r="B57" s="241" t="s">
        <v>18</v>
      </c>
      <c r="C57" s="438" t="n">
        <f aca="false">'7.1н'!B17</f>
        <v>0.021904179734497</v>
      </c>
      <c r="D57" s="444" t="n">
        <f aca="false">'7.2н'!B17</f>
        <v>0.0165801757858695</v>
      </c>
      <c r="E57" s="445" t="n">
        <f aca="false">'7.3н'!B17</f>
        <v>0.117692955058783</v>
      </c>
    </row>
    <row r="58" customFormat="false" ht="15.75" hidden="false" customHeight="true" outlineLevel="0" collapsed="false">
      <c r="A58" s="446" t="n">
        <v>17</v>
      </c>
      <c r="B58" s="447" t="s">
        <v>19</v>
      </c>
      <c r="C58" s="438" t="n">
        <f aca="false">'7.1н'!B18</f>
        <v>0.750755477076673</v>
      </c>
      <c r="D58" s="444" t="n">
        <f aca="false">'7.2н'!B18</f>
        <v>0.0476207715867921</v>
      </c>
      <c r="E58" s="445" t="n">
        <f aca="false">'7.3н'!B18</f>
        <v>0.342230127243558</v>
      </c>
    </row>
    <row r="59" customFormat="false" ht="15.75" hidden="false" customHeight="true" outlineLevel="0" collapsed="false">
      <c r="A59" s="448"/>
      <c r="B59" s="449"/>
      <c r="C59" s="450"/>
      <c r="D59" s="451"/>
      <c r="E59" s="452"/>
    </row>
    <row r="60" customFormat="false" ht="15.75" hidden="false" customHeight="true" outlineLevel="0" collapsed="false"/>
    <row r="61" customFormat="false" ht="164.25" hidden="false" customHeight="true" outlineLevel="0" collapsed="false">
      <c r="A61" s="434" t="s">
        <v>1</v>
      </c>
      <c r="B61" s="435" t="s">
        <v>2</v>
      </c>
      <c r="C61" s="436" t="s">
        <v>424</v>
      </c>
      <c r="D61" s="436" t="s">
        <v>425</v>
      </c>
      <c r="E61" s="436" t="s">
        <v>426</v>
      </c>
    </row>
    <row r="62" customFormat="false" ht="15.75" hidden="false" customHeight="true" outlineLevel="0" collapsed="false">
      <c r="A62" s="437" t="n">
        <v>1</v>
      </c>
      <c r="B62" s="233" t="s">
        <v>3</v>
      </c>
      <c r="C62" s="438" t="n">
        <f aca="false">'8.1н'!B2</f>
        <v>0.506892344402886</v>
      </c>
      <c r="D62" s="444" t="n">
        <f aca="false">'8.2н'!B2</f>
        <v>0.324245433394228</v>
      </c>
      <c r="E62" s="445" t="n">
        <f aca="false">'8.3н'!B2</f>
        <v>0</v>
      </c>
    </row>
    <row r="63" customFormat="false" ht="15.75" hidden="false" customHeight="true" outlineLevel="0" collapsed="false">
      <c r="A63" s="441" t="n">
        <v>2</v>
      </c>
      <c r="B63" s="239" t="s">
        <v>4</v>
      </c>
      <c r="C63" s="438" t="n">
        <f aca="false">'8.1н'!B3</f>
        <v>0.0132354267552043</v>
      </c>
      <c r="D63" s="444" t="n">
        <f aca="false">'8.2н'!B3</f>
        <v>0.301197246818076</v>
      </c>
      <c r="E63" s="445" t="n">
        <f aca="false">'8.3н'!B3</f>
        <v>4.81847116948125E-009</v>
      </c>
    </row>
    <row r="64" customFormat="false" ht="15.75" hidden="false" customHeight="true" outlineLevel="0" collapsed="false">
      <c r="A64" s="441" t="n">
        <v>3</v>
      </c>
      <c r="B64" s="239" t="s">
        <v>5</v>
      </c>
      <c r="C64" s="438" t="n">
        <f aca="false">'8.1н'!B4</f>
        <v>0.0750189922745022</v>
      </c>
      <c r="D64" s="444" t="n">
        <f aca="false">'8.2н'!B4</f>
        <v>0.354893234079514</v>
      </c>
      <c r="E64" s="445" t="n">
        <f aca="false">'8.3н'!B4</f>
        <v>0.325496454493776</v>
      </c>
    </row>
    <row r="65" customFormat="false" ht="15.75" hidden="false" customHeight="true" outlineLevel="0" collapsed="false">
      <c r="A65" s="441" t="n">
        <v>4</v>
      </c>
      <c r="B65" s="239" t="s">
        <v>6</v>
      </c>
      <c r="C65" s="438" t="n">
        <f aca="false">'8.1н'!B5</f>
        <v>0.0502224586069058</v>
      </c>
      <c r="D65" s="444" t="n">
        <f aca="false">'8.2н'!B5</f>
        <v>0.0893035576847568</v>
      </c>
      <c r="E65" s="445" t="n">
        <f aca="false">'8.3н'!B5</f>
        <v>0.0127412595611294</v>
      </c>
    </row>
    <row r="66" customFormat="false" ht="15.75" hidden="false" customHeight="true" outlineLevel="0" collapsed="false">
      <c r="A66" s="441" t="n">
        <v>5</v>
      </c>
      <c r="B66" s="239" t="s">
        <v>7</v>
      </c>
      <c r="C66" s="438" t="n">
        <f aca="false">'8.1н'!B6</f>
        <v>0.000556814813491643</v>
      </c>
      <c r="D66" s="444" t="n">
        <f aca="false">'8.2н'!B6</f>
        <v>0.161529583092523</v>
      </c>
      <c r="E66" s="445" t="n">
        <f aca="false">'8.3н'!B6</f>
        <v>0</v>
      </c>
    </row>
    <row r="67" customFormat="false" ht="15.75" hidden="false" customHeight="true" outlineLevel="0" collapsed="false">
      <c r="A67" s="441" t="n">
        <v>6</v>
      </c>
      <c r="B67" s="241" t="s">
        <v>8</v>
      </c>
      <c r="C67" s="438" t="n">
        <f aca="false">'8.1н'!B7</f>
        <v>0.259031989303152</v>
      </c>
      <c r="D67" s="444" t="n">
        <f aca="false">'8.2н'!B7</f>
        <v>0.839868412887389</v>
      </c>
      <c r="E67" s="445" t="n">
        <f aca="false">'8.3н'!B7</f>
        <v>0.635853235307059</v>
      </c>
    </row>
    <row r="68" customFormat="false" ht="15.75" hidden="false" customHeight="true" outlineLevel="0" collapsed="false">
      <c r="A68" s="441" t="n">
        <v>7</v>
      </c>
      <c r="B68" s="241" t="s">
        <v>9</v>
      </c>
      <c r="C68" s="438" t="n">
        <f aca="false">'8.1н'!B8</f>
        <v>0.788578795009672</v>
      </c>
      <c r="D68" s="444" t="n">
        <f aca="false">'8.2н'!B8</f>
        <v>0.0129059833304416</v>
      </c>
      <c r="E68" s="445" t="n">
        <f aca="false">'8.3н'!B8</f>
        <v>0</v>
      </c>
    </row>
    <row r="69" customFormat="false" ht="15.75" hidden="false" customHeight="true" outlineLevel="0" collapsed="false">
      <c r="A69" s="441" t="n">
        <v>8</v>
      </c>
      <c r="B69" s="241" t="s">
        <v>10</v>
      </c>
      <c r="C69" s="438" t="n">
        <f aca="false">'8.1н'!B9</f>
        <v>0.161734867277837</v>
      </c>
      <c r="D69" s="444" t="n">
        <f aca="false">'8.2н'!B9</f>
        <v>0.158387075464668</v>
      </c>
      <c r="E69" s="445" t="n">
        <f aca="false">'8.3н'!B9</f>
        <v>0</v>
      </c>
    </row>
    <row r="70" customFormat="false" ht="15.75" hidden="false" customHeight="true" outlineLevel="0" collapsed="false">
      <c r="A70" s="441" t="n">
        <v>9</v>
      </c>
      <c r="B70" s="241" t="s">
        <v>11</v>
      </c>
      <c r="C70" s="438" t="n">
        <f aca="false">'8.1н'!B10</f>
        <v>0.613779443619323</v>
      </c>
      <c r="D70" s="444" t="n">
        <f aca="false">'8.2н'!B10</f>
        <v>0.36922420154995</v>
      </c>
      <c r="E70" s="445" t="n">
        <f aca="false">'8.3н'!B10</f>
        <v>0.173723612975285</v>
      </c>
    </row>
    <row r="71" customFormat="false" ht="15.75" hidden="false" customHeight="true" outlineLevel="0" collapsed="false">
      <c r="A71" s="441" t="n">
        <v>10</v>
      </c>
      <c r="B71" s="241" t="s">
        <v>12</v>
      </c>
      <c r="C71" s="438" t="n">
        <f aca="false">'8.1н'!B11</f>
        <v>0.209666756349151</v>
      </c>
      <c r="D71" s="444" t="n">
        <f aca="false">'8.2н'!B11</f>
        <v>0.729423365513598</v>
      </c>
      <c r="E71" s="445" t="n">
        <f aca="false">'8.3н'!B11</f>
        <v>0.622193658388455</v>
      </c>
    </row>
    <row r="72" customFormat="false" ht="15.75" hidden="false" customHeight="true" outlineLevel="0" collapsed="false">
      <c r="A72" s="441" t="n">
        <v>11</v>
      </c>
      <c r="B72" s="241" t="s">
        <v>13</v>
      </c>
      <c r="C72" s="438" t="n">
        <f aca="false">'8.1н'!B12</f>
        <v>0.0311007659699231</v>
      </c>
      <c r="D72" s="444" t="n">
        <f aca="false">'8.2н'!B12</f>
        <v>0.0643719694698232</v>
      </c>
      <c r="E72" s="445" t="n">
        <f aca="false">'8.3н'!B12</f>
        <v>0</v>
      </c>
    </row>
    <row r="73" customFormat="false" ht="15.75" hidden="false" customHeight="true" outlineLevel="0" collapsed="false">
      <c r="A73" s="441" t="n">
        <v>12</v>
      </c>
      <c r="B73" s="241" t="s">
        <v>14</v>
      </c>
      <c r="C73" s="438" t="n">
        <f aca="false">'8.1н'!B13</f>
        <v>0.0484730511054026</v>
      </c>
      <c r="D73" s="444" t="n">
        <f aca="false">'8.2н'!B13</f>
        <v>0.205461399876356</v>
      </c>
      <c r="E73" s="445" t="n">
        <f aca="false">'8.3н'!B13</f>
        <v>0.000255025709377689</v>
      </c>
    </row>
    <row r="74" customFormat="false" ht="15.75" hidden="false" customHeight="true" outlineLevel="0" collapsed="false">
      <c r="A74" s="441" t="n">
        <v>13</v>
      </c>
      <c r="B74" s="241" t="s">
        <v>15</v>
      </c>
      <c r="C74" s="438" t="n">
        <f aca="false">'8.1н'!B14</f>
        <v>0.280250776598609</v>
      </c>
      <c r="D74" s="444" t="n">
        <f aca="false">'8.2н'!B14</f>
        <v>0.616753422378505</v>
      </c>
      <c r="E74" s="445" t="n">
        <f aca="false">'8.3н'!B14</f>
        <v>0.728194586296682</v>
      </c>
    </row>
    <row r="75" customFormat="false" ht="15.75" hidden="false" customHeight="true" outlineLevel="0" collapsed="false">
      <c r="A75" s="441" t="n">
        <v>14</v>
      </c>
      <c r="B75" s="241" t="s">
        <v>16</v>
      </c>
      <c r="C75" s="438" t="n">
        <f aca="false">'8.1н'!B15</f>
        <v>0.0319066289283498</v>
      </c>
      <c r="D75" s="444" t="n">
        <f aca="false">'8.2н'!B15</f>
        <v>0.00810029475396437</v>
      </c>
      <c r="E75" s="445" t="n">
        <f aca="false">'8.3н'!B15</f>
        <v>0.000138970789427609</v>
      </c>
    </row>
    <row r="76" customFormat="false" ht="15.75" hidden="false" customHeight="true" outlineLevel="0" collapsed="false">
      <c r="A76" s="441" t="n">
        <v>15</v>
      </c>
      <c r="B76" s="241" t="s">
        <v>17</v>
      </c>
      <c r="C76" s="438" t="n">
        <f aca="false">'8.1н'!B16</f>
        <v>0.0197100623950201</v>
      </c>
      <c r="D76" s="444" t="n">
        <f aca="false">'8.2н'!B16</f>
        <v>0.0879067109189276</v>
      </c>
      <c r="E76" s="445" t="n">
        <f aca="false">'8.3н'!B16</f>
        <v>0.952634536266571</v>
      </c>
    </row>
    <row r="77" customFormat="false" ht="15.75" hidden="false" customHeight="true" outlineLevel="0" collapsed="false">
      <c r="A77" s="441" t="n">
        <v>16</v>
      </c>
      <c r="B77" s="241" t="s">
        <v>18</v>
      </c>
      <c r="C77" s="438" t="n">
        <f aca="false">'8.1н'!B17</f>
        <v>0.517908712937295</v>
      </c>
      <c r="D77" s="444" t="n">
        <f aca="false">'8.2н'!B17</f>
        <v>0.262128005949644</v>
      </c>
      <c r="E77" s="445" t="n">
        <f aca="false">'8.3н'!B17</f>
        <v>0.867511353040122</v>
      </c>
    </row>
    <row r="78" customFormat="false" ht="15.75" hidden="false" customHeight="true" outlineLevel="0" collapsed="false">
      <c r="A78" s="441" t="n">
        <v>17</v>
      </c>
      <c r="B78" s="241" t="s">
        <v>19</v>
      </c>
      <c r="C78" s="438" t="n">
        <f aca="false">'8.1н'!B18</f>
        <v>0.163407161634601</v>
      </c>
      <c r="D78" s="444" t="n">
        <f aca="false">'8.2н'!B18</f>
        <v>0.127304721076738</v>
      </c>
      <c r="E78" s="445" t="n">
        <f aca="false">'8.3н'!B18</f>
        <v>0.357290557634978</v>
      </c>
    </row>
    <row r="79" customFormat="false" ht="15.75" hidden="false" customHeight="true" outlineLevel="0" collapsed="false">
      <c r="A79" s="442" t="n">
        <v>18</v>
      </c>
      <c r="B79" s="244" t="s">
        <v>20</v>
      </c>
      <c r="C79" s="438" t="n">
        <f aca="false">'8.1н'!B19</f>
        <v>0.878739853493621</v>
      </c>
      <c r="D79" s="444" t="n">
        <f aca="false">'8.2н'!B19</f>
        <v>0.880140867585581</v>
      </c>
      <c r="E79" s="445" t="n">
        <f aca="false">'8.3н'!B19</f>
        <v>0.976039548342137</v>
      </c>
    </row>
    <row r="80" customFormat="false" ht="15.75" hidden="false" customHeight="true" outlineLevel="0" collapsed="false"/>
    <row r="81" customFormat="false" ht="15.75" hidden="false" customHeight="true" outlineLevel="0" collapsed="false">
      <c r="A81" s="303" t="s">
        <v>1</v>
      </c>
      <c r="B81" s="303"/>
      <c r="C81" s="303" t="n">
        <v>2005</v>
      </c>
      <c r="D81" s="303" t="n">
        <v>2006</v>
      </c>
      <c r="E81" s="303" t="n">
        <v>2007</v>
      </c>
      <c r="F81" s="303" t="n">
        <v>2008</v>
      </c>
      <c r="G81" s="303" t="n">
        <v>2009</v>
      </c>
      <c r="H81" s="303" t="n">
        <v>2010</v>
      </c>
      <c r="I81" s="303" t="n">
        <v>2011</v>
      </c>
      <c r="J81" s="303" t="n">
        <v>2012</v>
      </c>
      <c r="K81" s="303" t="n">
        <v>2013</v>
      </c>
      <c r="L81" s="303" t="n">
        <v>2014</v>
      </c>
      <c r="M81" s="303" t="n">
        <v>2015</v>
      </c>
      <c r="N81" s="303" t="n">
        <v>2016</v>
      </c>
      <c r="O81" s="303" t="n">
        <v>2017</v>
      </c>
      <c r="P81" s="303" t="n">
        <v>2018</v>
      </c>
      <c r="Q81" s="303" t="n">
        <v>2019</v>
      </c>
      <c r="R81" s="303" t="n">
        <v>2020</v>
      </c>
    </row>
    <row r="82" customFormat="false" ht="15.75" hidden="false" customHeight="true" outlineLevel="0" collapsed="false">
      <c r="A82" s="303" t="n">
        <v>1</v>
      </c>
      <c r="B82" s="303" t="s">
        <v>3</v>
      </c>
      <c r="C82" s="453" t="e">
        <f aca="false">ОИ1!C2</f>
        <v>#VALUE!</v>
      </c>
      <c r="D82" s="453" t="e">
        <f aca="false">ОИ1!D2</f>
        <v>#VALUE!</v>
      </c>
      <c r="E82" s="453" t="n">
        <f aca="false">ОИ1!E2</f>
        <v>0</v>
      </c>
      <c r="F82" s="453" t="n">
        <f aca="false">ОИ1!F2</f>
        <v>0</v>
      </c>
      <c r="G82" s="453" t="n">
        <f aca="false">ОИ1!G2</f>
        <v>0</v>
      </c>
      <c r="H82" s="453" t="n">
        <f aca="false">ОИ1!H2</f>
        <v>0</v>
      </c>
      <c r="I82" s="453" t="n">
        <f aca="false">ОИ1!I2</f>
        <v>0</v>
      </c>
      <c r="J82" s="453" t="n">
        <f aca="false">ОИ1!J2</f>
        <v>0</v>
      </c>
      <c r="K82" s="453" t="n">
        <f aca="false">ОИ1!K2</f>
        <v>0</v>
      </c>
      <c r="L82" s="453" t="n">
        <f aca="false">ОИ1!L2</f>
        <v>0</v>
      </c>
      <c r="M82" s="453" t="n">
        <f aca="false">ОИ1!M2</f>
        <v>0</v>
      </c>
      <c r="N82" s="453" t="n">
        <f aca="false">ОИ1!N2</f>
        <v>0</v>
      </c>
      <c r="O82" s="453" t="n">
        <f aca="false">ОИ1!O2</f>
        <v>0</v>
      </c>
      <c r="P82" s="453" t="n">
        <f aca="false">ОИ1!P2</f>
        <v>0</v>
      </c>
      <c r="Q82" s="453" t="n">
        <f aca="false">ОИ1!Q2</f>
        <v>0</v>
      </c>
      <c r="R82" s="453" t="n">
        <f aca="false">ОИ1!R2</f>
        <v>0.410779077589522</v>
      </c>
    </row>
    <row r="83" customFormat="false" ht="15.75" hidden="false" customHeight="true" outlineLevel="0" collapsed="false">
      <c r="A83" s="303" t="n">
        <v>2</v>
      </c>
      <c r="B83" s="303" t="s">
        <v>4</v>
      </c>
      <c r="C83" s="453" t="e">
        <f aca="false">ОИ1!C3</f>
        <v>#VALUE!</v>
      </c>
      <c r="D83" s="453" t="e">
        <f aca="false">ОИ1!D3</f>
        <v>#VALUE!</v>
      </c>
      <c r="E83" s="453" t="n">
        <f aca="false">ОИ1!E3</f>
        <v>0</v>
      </c>
      <c r="F83" s="453" t="n">
        <f aca="false">ОИ1!F3</f>
        <v>0</v>
      </c>
      <c r="G83" s="453" t="n">
        <f aca="false">ОИ1!G3</f>
        <v>0</v>
      </c>
      <c r="H83" s="453" t="n">
        <f aca="false">ОИ1!H3</f>
        <v>0</v>
      </c>
      <c r="I83" s="453" t="n">
        <f aca="false">ОИ1!I3</f>
        <v>0</v>
      </c>
      <c r="J83" s="453" t="n">
        <f aca="false">ОИ1!J3</f>
        <v>0</v>
      </c>
      <c r="K83" s="453" t="n">
        <f aca="false">ОИ1!K3</f>
        <v>0</v>
      </c>
      <c r="L83" s="453" t="n">
        <f aca="false">ОИ1!L3</f>
        <v>0</v>
      </c>
      <c r="M83" s="453" t="n">
        <f aca="false">ОИ1!M3</f>
        <v>0</v>
      </c>
      <c r="N83" s="453" t="n">
        <f aca="false">ОИ1!N3</f>
        <v>0</v>
      </c>
      <c r="O83" s="453" t="n">
        <f aca="false">ОИ1!O3</f>
        <v>0</v>
      </c>
      <c r="P83" s="453" t="n">
        <f aca="false">ОИ1!P3</f>
        <v>0</v>
      </c>
      <c r="Q83" s="453" t="n">
        <f aca="false">ОИ1!Q3</f>
        <v>0</v>
      </c>
      <c r="R83" s="453" t="n">
        <f aca="false">ОИ1!R3</f>
        <v>0.31149930356831</v>
      </c>
    </row>
    <row r="84" customFormat="false" ht="15.75" hidden="false" customHeight="true" outlineLevel="0" collapsed="false">
      <c r="A84" s="303" t="n">
        <v>3</v>
      </c>
      <c r="B84" s="303" t="s">
        <v>5</v>
      </c>
      <c r="C84" s="453" t="e">
        <f aca="false">ОИ1!C4</f>
        <v>#VALUE!</v>
      </c>
      <c r="D84" s="453" t="e">
        <f aca="false">ОИ1!D4</f>
        <v>#VALUE!</v>
      </c>
      <c r="E84" s="453" t="n">
        <f aca="false">ОИ1!E4</f>
        <v>0</v>
      </c>
      <c r="F84" s="453" t="n">
        <f aca="false">ОИ1!F4</f>
        <v>0</v>
      </c>
      <c r="G84" s="453" t="n">
        <f aca="false">ОИ1!G4</f>
        <v>0</v>
      </c>
      <c r="H84" s="453" t="n">
        <f aca="false">ОИ1!H4</f>
        <v>0</v>
      </c>
      <c r="I84" s="453" t="n">
        <f aca="false">ОИ1!I4</f>
        <v>0</v>
      </c>
      <c r="J84" s="453" t="n">
        <f aca="false">ОИ1!J4</f>
        <v>0</v>
      </c>
      <c r="K84" s="453" t="n">
        <f aca="false">ОИ1!K4</f>
        <v>0</v>
      </c>
      <c r="L84" s="453" t="n">
        <f aca="false">ОИ1!L4</f>
        <v>0</v>
      </c>
      <c r="M84" s="453" t="n">
        <f aca="false">ОИ1!M4</f>
        <v>0</v>
      </c>
      <c r="N84" s="453" t="n">
        <f aca="false">ОИ1!N4</f>
        <v>0</v>
      </c>
      <c r="O84" s="453" t="n">
        <f aca="false">ОИ1!O4</f>
        <v>0</v>
      </c>
      <c r="P84" s="453" t="n">
        <f aca="false">ОИ1!P4</f>
        <v>0</v>
      </c>
      <c r="Q84" s="453" t="n">
        <f aca="false">ОИ1!Q4</f>
        <v>0</v>
      </c>
      <c r="R84" s="453" t="n">
        <f aca="false">ОИ1!R4</f>
        <v>0.340724300415871</v>
      </c>
    </row>
    <row r="85" customFormat="false" ht="15.75" hidden="false" customHeight="true" outlineLevel="0" collapsed="false">
      <c r="A85" s="303" t="n">
        <v>4</v>
      </c>
      <c r="B85" s="303" t="s">
        <v>6</v>
      </c>
      <c r="C85" s="453" t="e">
        <f aca="false">ОИ1!C5</f>
        <v>#VALUE!</v>
      </c>
      <c r="D85" s="453" t="e">
        <f aca="false">ОИ1!D5</f>
        <v>#VALUE!</v>
      </c>
      <c r="E85" s="453" t="n">
        <f aca="false">ОИ1!E5</f>
        <v>0</v>
      </c>
      <c r="F85" s="453" t="n">
        <f aca="false">ОИ1!F5</f>
        <v>0</v>
      </c>
      <c r="G85" s="453" t="n">
        <f aca="false">ОИ1!G5</f>
        <v>0</v>
      </c>
      <c r="H85" s="453" t="n">
        <f aca="false">ОИ1!H5</f>
        <v>0</v>
      </c>
      <c r="I85" s="453" t="n">
        <f aca="false">ОИ1!I5</f>
        <v>0</v>
      </c>
      <c r="J85" s="453" t="n">
        <f aca="false">ОИ1!J5</f>
        <v>0</v>
      </c>
      <c r="K85" s="453" t="n">
        <f aca="false">ОИ1!K5</f>
        <v>0</v>
      </c>
      <c r="L85" s="453" t="n">
        <f aca="false">ОИ1!L5</f>
        <v>0</v>
      </c>
      <c r="M85" s="453" t="n">
        <f aca="false">ОИ1!M5</f>
        <v>0</v>
      </c>
      <c r="N85" s="453" t="n">
        <f aca="false">ОИ1!N5</f>
        <v>0</v>
      </c>
      <c r="O85" s="453" t="n">
        <f aca="false">ОИ1!O5</f>
        <v>0</v>
      </c>
      <c r="P85" s="453" t="n">
        <f aca="false">ОИ1!P5</f>
        <v>0</v>
      </c>
      <c r="Q85" s="453" t="n">
        <f aca="false">ОИ1!Q5</f>
        <v>0</v>
      </c>
      <c r="R85" s="453" t="n">
        <f aca="false">ОИ1!R5</f>
        <v>0.38137955464987</v>
      </c>
    </row>
    <row r="86" customFormat="false" ht="15.75" hidden="false" customHeight="true" outlineLevel="0" collapsed="false">
      <c r="A86" s="303" t="n">
        <v>5</v>
      </c>
      <c r="B86" s="303" t="s">
        <v>7</v>
      </c>
      <c r="C86" s="453" t="e">
        <f aca="false">ОИ1!C6</f>
        <v>#VALUE!</v>
      </c>
      <c r="D86" s="453" t="e">
        <f aca="false">ОИ1!D6</f>
        <v>#VALUE!</v>
      </c>
      <c r="E86" s="453" t="n">
        <f aca="false">ОИ1!E6</f>
        <v>0</v>
      </c>
      <c r="F86" s="453" t="n">
        <f aca="false">ОИ1!F6</f>
        <v>0</v>
      </c>
      <c r="G86" s="453" t="n">
        <f aca="false">ОИ1!G6</f>
        <v>0</v>
      </c>
      <c r="H86" s="453" t="n">
        <f aca="false">ОИ1!H6</f>
        <v>0</v>
      </c>
      <c r="I86" s="453" t="n">
        <f aca="false">ОИ1!I6</f>
        <v>0</v>
      </c>
      <c r="J86" s="453" t="n">
        <f aca="false">ОИ1!J6</f>
        <v>0</v>
      </c>
      <c r="K86" s="453" t="n">
        <f aca="false">ОИ1!K6</f>
        <v>0</v>
      </c>
      <c r="L86" s="453" t="n">
        <f aca="false">ОИ1!L6</f>
        <v>0</v>
      </c>
      <c r="M86" s="453" t="n">
        <f aca="false">ОИ1!M6</f>
        <v>0</v>
      </c>
      <c r="N86" s="453" t="n">
        <f aca="false">ОИ1!N6</f>
        <v>0</v>
      </c>
      <c r="O86" s="453" t="n">
        <f aca="false">ОИ1!O6</f>
        <v>0</v>
      </c>
      <c r="P86" s="453" t="n">
        <f aca="false">ОИ1!P6</f>
        <v>0</v>
      </c>
      <c r="Q86" s="453" t="n">
        <f aca="false">ОИ1!Q6</f>
        <v>0</v>
      </c>
      <c r="R86" s="453" t="n">
        <f aca="false">ОИ1!R6</f>
        <v>0.316580619286653</v>
      </c>
    </row>
    <row r="87" customFormat="false" ht="15.75" hidden="false" customHeight="true" outlineLevel="0" collapsed="false">
      <c r="A87" s="303" t="n">
        <v>6</v>
      </c>
      <c r="B87" s="303" t="s">
        <v>8</v>
      </c>
      <c r="C87" s="453" t="e">
        <f aca="false">ОИ1!C7</f>
        <v>#VALUE!</v>
      </c>
      <c r="D87" s="453" t="e">
        <f aca="false">ОИ1!D7</f>
        <v>#VALUE!</v>
      </c>
      <c r="E87" s="453" t="n">
        <f aca="false">ОИ1!E7</f>
        <v>0</v>
      </c>
      <c r="F87" s="453" t="n">
        <f aca="false">ОИ1!F7</f>
        <v>0</v>
      </c>
      <c r="G87" s="453" t="n">
        <f aca="false">ОИ1!G7</f>
        <v>0</v>
      </c>
      <c r="H87" s="453" t="n">
        <f aca="false">ОИ1!H7</f>
        <v>0</v>
      </c>
      <c r="I87" s="453" t="n">
        <f aca="false">ОИ1!I7</f>
        <v>0</v>
      </c>
      <c r="J87" s="453" t="n">
        <f aca="false">ОИ1!J7</f>
        <v>0</v>
      </c>
      <c r="K87" s="453" t="n">
        <f aca="false">ОИ1!K7</f>
        <v>0</v>
      </c>
      <c r="L87" s="453" t="n">
        <f aca="false">ОИ1!L7</f>
        <v>0</v>
      </c>
      <c r="M87" s="453" t="n">
        <f aca="false">ОИ1!M7</f>
        <v>0</v>
      </c>
      <c r="N87" s="453" t="n">
        <f aca="false">ОИ1!N7</f>
        <v>0</v>
      </c>
      <c r="O87" s="453" t="n">
        <f aca="false">ОИ1!O7</f>
        <v>0</v>
      </c>
      <c r="P87" s="453" t="n">
        <f aca="false">ОИ1!P7</f>
        <v>0</v>
      </c>
      <c r="Q87" s="453" t="n">
        <f aca="false">ОИ1!Q7</f>
        <v>0</v>
      </c>
      <c r="R87" s="453" t="n">
        <f aca="false">ОИ1!R7</f>
        <v>0.374546796109115</v>
      </c>
    </row>
    <row r="88" customFormat="false" ht="15.75" hidden="false" customHeight="true" outlineLevel="0" collapsed="false">
      <c r="A88" s="303" t="n">
        <v>7</v>
      </c>
      <c r="B88" s="303" t="s">
        <v>9</v>
      </c>
      <c r="C88" s="453" t="e">
        <f aca="false">ОИ1!C8</f>
        <v>#VALUE!</v>
      </c>
      <c r="D88" s="453" t="e">
        <f aca="false">ОИ1!D8</f>
        <v>#VALUE!</v>
      </c>
      <c r="E88" s="453" t="n">
        <f aca="false">ОИ1!E8</f>
        <v>0</v>
      </c>
      <c r="F88" s="453" t="n">
        <f aca="false">ОИ1!F8</f>
        <v>0</v>
      </c>
      <c r="G88" s="453" t="n">
        <f aca="false">ОИ1!G8</f>
        <v>0</v>
      </c>
      <c r="H88" s="453" t="n">
        <f aca="false">ОИ1!H8</f>
        <v>0</v>
      </c>
      <c r="I88" s="453" t="n">
        <f aca="false">ОИ1!I8</f>
        <v>0</v>
      </c>
      <c r="J88" s="453" t="n">
        <f aca="false">ОИ1!J8</f>
        <v>0</v>
      </c>
      <c r="K88" s="453" t="n">
        <f aca="false">ОИ1!K8</f>
        <v>0</v>
      </c>
      <c r="L88" s="453" t="n">
        <f aca="false">ОИ1!L8</f>
        <v>0</v>
      </c>
      <c r="M88" s="453" t="n">
        <f aca="false">ОИ1!M8</f>
        <v>0</v>
      </c>
      <c r="N88" s="453" t="n">
        <f aca="false">ОИ1!N8</f>
        <v>0</v>
      </c>
      <c r="O88" s="453" t="n">
        <f aca="false">ОИ1!O8</f>
        <v>0</v>
      </c>
      <c r="P88" s="453" t="n">
        <f aca="false">ОИ1!P8</f>
        <v>0</v>
      </c>
      <c r="Q88" s="453" t="n">
        <f aca="false">ОИ1!Q8</f>
        <v>0</v>
      </c>
      <c r="R88" s="453" t="n">
        <f aca="false">ОИ1!R8</f>
        <v>0.340231120582431</v>
      </c>
    </row>
    <row r="89" customFormat="false" ht="15.75" hidden="false" customHeight="true" outlineLevel="0" collapsed="false">
      <c r="A89" s="303" t="n">
        <v>8</v>
      </c>
      <c r="B89" s="303" t="s">
        <v>10</v>
      </c>
      <c r="C89" s="453" t="e">
        <f aca="false">ОИ1!C9</f>
        <v>#VALUE!</v>
      </c>
      <c r="D89" s="453" t="e">
        <f aca="false">ОИ1!D9</f>
        <v>#VALUE!</v>
      </c>
      <c r="E89" s="453" t="n">
        <f aca="false">ОИ1!E9</f>
        <v>0</v>
      </c>
      <c r="F89" s="453" t="n">
        <f aca="false">ОИ1!F9</f>
        <v>0</v>
      </c>
      <c r="G89" s="453" t="n">
        <f aca="false">ОИ1!G9</f>
        <v>0</v>
      </c>
      <c r="H89" s="453" t="n">
        <f aca="false">ОИ1!H9</f>
        <v>0</v>
      </c>
      <c r="I89" s="453" t="n">
        <f aca="false">ОИ1!I9</f>
        <v>0</v>
      </c>
      <c r="J89" s="453" t="n">
        <f aca="false">ОИ1!J9</f>
        <v>0</v>
      </c>
      <c r="K89" s="453" t="n">
        <f aca="false">ОИ1!K9</f>
        <v>0</v>
      </c>
      <c r="L89" s="453" t="n">
        <f aca="false">ОИ1!L9</f>
        <v>0</v>
      </c>
      <c r="M89" s="453" t="n">
        <f aca="false">ОИ1!M9</f>
        <v>0</v>
      </c>
      <c r="N89" s="453" t="n">
        <f aca="false">ОИ1!N9</f>
        <v>0</v>
      </c>
      <c r="O89" s="453" t="n">
        <f aca="false">ОИ1!O9</f>
        <v>0</v>
      </c>
      <c r="P89" s="453" t="n">
        <f aca="false">ОИ1!P9</f>
        <v>0</v>
      </c>
      <c r="Q89" s="453" t="n">
        <f aca="false">ОИ1!Q9</f>
        <v>0</v>
      </c>
      <c r="R89" s="453" t="n">
        <f aca="false">ОИ1!R9</f>
        <v>0.368274096307851</v>
      </c>
    </row>
    <row r="90" customFormat="false" ht="15.75" hidden="false" customHeight="true" outlineLevel="0" collapsed="false">
      <c r="A90" s="303" t="n">
        <v>9</v>
      </c>
      <c r="B90" s="303" t="s">
        <v>11</v>
      </c>
      <c r="C90" s="453" t="e">
        <f aca="false">ОИ1!C10</f>
        <v>#VALUE!</v>
      </c>
      <c r="D90" s="453" t="e">
        <f aca="false">ОИ1!D10</f>
        <v>#VALUE!</v>
      </c>
      <c r="E90" s="453" t="n">
        <f aca="false">ОИ1!E10</f>
        <v>0</v>
      </c>
      <c r="F90" s="453" t="n">
        <f aca="false">ОИ1!F10</f>
        <v>0</v>
      </c>
      <c r="G90" s="453" t="n">
        <f aca="false">ОИ1!G10</f>
        <v>0</v>
      </c>
      <c r="H90" s="453" t="n">
        <f aca="false">ОИ1!H10</f>
        <v>0</v>
      </c>
      <c r="I90" s="453" t="n">
        <f aca="false">ОИ1!I10</f>
        <v>0</v>
      </c>
      <c r="J90" s="453" t="n">
        <f aca="false">ОИ1!J10</f>
        <v>0</v>
      </c>
      <c r="K90" s="453" t="n">
        <f aca="false">ОИ1!K10</f>
        <v>0</v>
      </c>
      <c r="L90" s="453" t="n">
        <f aca="false">ОИ1!L10</f>
        <v>0</v>
      </c>
      <c r="M90" s="453" t="n">
        <f aca="false">ОИ1!M10</f>
        <v>0</v>
      </c>
      <c r="N90" s="453" t="n">
        <f aca="false">ОИ1!N10</f>
        <v>0</v>
      </c>
      <c r="O90" s="453" t="n">
        <f aca="false">ОИ1!O10</f>
        <v>0</v>
      </c>
      <c r="P90" s="453" t="n">
        <f aca="false">ОИ1!P10</f>
        <v>0</v>
      </c>
      <c r="Q90" s="453" t="n">
        <f aca="false">ОИ1!Q10</f>
        <v>0</v>
      </c>
      <c r="R90" s="453" t="n">
        <f aca="false">ОИ1!R10</f>
        <v>0.384501964727318</v>
      </c>
    </row>
    <row r="91" customFormat="false" ht="15.75" hidden="false" customHeight="true" outlineLevel="0" collapsed="false">
      <c r="A91" s="303" t="n">
        <v>10</v>
      </c>
      <c r="B91" s="303" t="s">
        <v>12</v>
      </c>
      <c r="C91" s="453" t="e">
        <f aca="false">ОИ1!C11</f>
        <v>#VALUE!</v>
      </c>
      <c r="D91" s="453" t="e">
        <f aca="false">ОИ1!D11</f>
        <v>#VALUE!</v>
      </c>
      <c r="E91" s="453" t="n">
        <f aca="false">ОИ1!E11</f>
        <v>0</v>
      </c>
      <c r="F91" s="453" t="n">
        <f aca="false">ОИ1!F11</f>
        <v>0</v>
      </c>
      <c r="G91" s="453" t="n">
        <f aca="false">ОИ1!G11</f>
        <v>0</v>
      </c>
      <c r="H91" s="453" t="n">
        <f aca="false">ОИ1!H11</f>
        <v>0</v>
      </c>
      <c r="I91" s="453" t="n">
        <f aca="false">ОИ1!I11</f>
        <v>0</v>
      </c>
      <c r="J91" s="453" t="n">
        <f aca="false">ОИ1!J11</f>
        <v>0</v>
      </c>
      <c r="K91" s="453" t="n">
        <f aca="false">ОИ1!K11</f>
        <v>0</v>
      </c>
      <c r="L91" s="453" t="n">
        <f aca="false">ОИ1!L11</f>
        <v>0</v>
      </c>
      <c r="M91" s="453" t="n">
        <f aca="false">ОИ1!M11</f>
        <v>0</v>
      </c>
      <c r="N91" s="453" t="n">
        <f aca="false">ОИ1!N11</f>
        <v>0</v>
      </c>
      <c r="O91" s="453" t="n">
        <f aca="false">ОИ1!O11</f>
        <v>0</v>
      </c>
      <c r="P91" s="453" t="n">
        <f aca="false">ОИ1!P11</f>
        <v>0</v>
      </c>
      <c r="Q91" s="453" t="n">
        <f aca="false">ОИ1!Q11</f>
        <v>0</v>
      </c>
      <c r="R91" s="453" t="n">
        <f aca="false">ОИ1!R11</f>
        <v>0.423576177965327</v>
      </c>
    </row>
    <row r="92" customFormat="false" ht="15.75" hidden="false" customHeight="true" outlineLevel="0" collapsed="false">
      <c r="A92" s="303" t="n">
        <v>11</v>
      </c>
      <c r="B92" s="303" t="s">
        <v>13</v>
      </c>
      <c r="C92" s="453" t="e">
        <f aca="false">ОИ1!C12</f>
        <v>#VALUE!</v>
      </c>
      <c r="D92" s="453" t="e">
        <f aca="false">ОИ1!D12</f>
        <v>#VALUE!</v>
      </c>
      <c r="E92" s="453" t="n">
        <f aca="false">ОИ1!E12</f>
        <v>0</v>
      </c>
      <c r="F92" s="453" t="n">
        <f aca="false">ОИ1!F12</f>
        <v>0</v>
      </c>
      <c r="G92" s="453" t="n">
        <f aca="false">ОИ1!G12</f>
        <v>0</v>
      </c>
      <c r="H92" s="453" t="n">
        <f aca="false">ОИ1!H12</f>
        <v>0</v>
      </c>
      <c r="I92" s="453" t="n">
        <f aca="false">ОИ1!I12</f>
        <v>0</v>
      </c>
      <c r="J92" s="453" t="n">
        <f aca="false">ОИ1!J12</f>
        <v>0</v>
      </c>
      <c r="K92" s="453" t="n">
        <f aca="false">ОИ1!K12</f>
        <v>0</v>
      </c>
      <c r="L92" s="453" t="n">
        <f aca="false">ОИ1!L12</f>
        <v>0</v>
      </c>
      <c r="M92" s="453" t="n">
        <f aca="false">ОИ1!M12</f>
        <v>0</v>
      </c>
      <c r="N92" s="453" t="n">
        <f aca="false">ОИ1!N12</f>
        <v>0</v>
      </c>
      <c r="O92" s="453" t="n">
        <f aca="false">ОИ1!O12</f>
        <v>0</v>
      </c>
      <c r="P92" s="453" t="n">
        <f aca="false">ОИ1!P12</f>
        <v>0</v>
      </c>
      <c r="Q92" s="453" t="n">
        <f aca="false">ОИ1!Q12</f>
        <v>0</v>
      </c>
      <c r="R92" s="453" t="n">
        <f aca="false">ОИ1!R12</f>
        <v>0.324927388835073</v>
      </c>
    </row>
    <row r="93" customFormat="false" ht="15.75" hidden="false" customHeight="true" outlineLevel="0" collapsed="false">
      <c r="A93" s="303" t="n">
        <v>12</v>
      </c>
      <c r="B93" s="303" t="s">
        <v>14</v>
      </c>
      <c r="C93" s="453" t="e">
        <f aca="false">ОИ1!C13</f>
        <v>#VALUE!</v>
      </c>
      <c r="D93" s="453" t="e">
        <f aca="false">ОИ1!D13</f>
        <v>#VALUE!</v>
      </c>
      <c r="E93" s="453" t="n">
        <f aca="false">ОИ1!E13</f>
        <v>0</v>
      </c>
      <c r="F93" s="453" t="n">
        <f aca="false">ОИ1!F13</f>
        <v>0</v>
      </c>
      <c r="G93" s="453" t="n">
        <f aca="false">ОИ1!G13</f>
        <v>0</v>
      </c>
      <c r="H93" s="453" t="n">
        <f aca="false">ОИ1!H13</f>
        <v>0</v>
      </c>
      <c r="I93" s="453" t="n">
        <f aca="false">ОИ1!I13</f>
        <v>0</v>
      </c>
      <c r="J93" s="453" t="n">
        <f aca="false">ОИ1!J13</f>
        <v>0</v>
      </c>
      <c r="K93" s="453" t="n">
        <f aca="false">ОИ1!K13</f>
        <v>0</v>
      </c>
      <c r="L93" s="453" t="n">
        <f aca="false">ОИ1!L13</f>
        <v>0</v>
      </c>
      <c r="M93" s="453" t="n">
        <f aca="false">ОИ1!M13</f>
        <v>0</v>
      </c>
      <c r="N93" s="453" t="n">
        <f aca="false">ОИ1!N13</f>
        <v>0</v>
      </c>
      <c r="O93" s="453" t="n">
        <f aca="false">ОИ1!O13</f>
        <v>0</v>
      </c>
      <c r="P93" s="453" t="n">
        <f aca="false">ОИ1!P13</f>
        <v>0</v>
      </c>
      <c r="Q93" s="453" t="n">
        <f aca="false">ОИ1!Q13</f>
        <v>0</v>
      </c>
      <c r="R93" s="453" t="n">
        <f aca="false">ОИ1!R13</f>
        <v>0.320843326268449</v>
      </c>
    </row>
    <row r="94" customFormat="false" ht="15.75" hidden="false" customHeight="true" outlineLevel="0" collapsed="false">
      <c r="A94" s="303" t="n">
        <v>13</v>
      </c>
      <c r="B94" s="303" t="s">
        <v>15</v>
      </c>
      <c r="C94" s="453" t="e">
        <f aca="false">ОИ1!C14</f>
        <v>#VALUE!</v>
      </c>
      <c r="D94" s="453" t="e">
        <f aca="false">ОИ1!D14</f>
        <v>#VALUE!</v>
      </c>
      <c r="E94" s="453" t="n">
        <f aca="false">ОИ1!E14</f>
        <v>0</v>
      </c>
      <c r="F94" s="453" t="n">
        <f aca="false">ОИ1!F14</f>
        <v>0</v>
      </c>
      <c r="G94" s="453" t="n">
        <f aca="false">ОИ1!G14</f>
        <v>0</v>
      </c>
      <c r="H94" s="453" t="n">
        <f aca="false">ОИ1!H14</f>
        <v>0</v>
      </c>
      <c r="I94" s="453" t="n">
        <f aca="false">ОИ1!I14</f>
        <v>0</v>
      </c>
      <c r="J94" s="453" t="n">
        <f aca="false">ОИ1!J14</f>
        <v>0</v>
      </c>
      <c r="K94" s="453" t="n">
        <f aca="false">ОИ1!K14</f>
        <v>0</v>
      </c>
      <c r="L94" s="453" t="n">
        <f aca="false">ОИ1!L14</f>
        <v>0</v>
      </c>
      <c r="M94" s="453" t="n">
        <f aca="false">ОИ1!M14</f>
        <v>0</v>
      </c>
      <c r="N94" s="453" t="n">
        <f aca="false">ОИ1!N14</f>
        <v>0</v>
      </c>
      <c r="O94" s="453" t="n">
        <f aca="false">ОИ1!O14</f>
        <v>0</v>
      </c>
      <c r="P94" s="453" t="n">
        <f aca="false">ОИ1!P14</f>
        <v>0</v>
      </c>
      <c r="Q94" s="453" t="n">
        <f aca="false">ОИ1!Q14</f>
        <v>0</v>
      </c>
      <c r="R94" s="453" t="n">
        <f aca="false">ОИ1!R14</f>
        <v>0.281755257104904</v>
      </c>
    </row>
    <row r="95" customFormat="false" ht="15.75" hidden="false" customHeight="true" outlineLevel="0" collapsed="false">
      <c r="A95" s="303" t="n">
        <v>14</v>
      </c>
      <c r="B95" s="303" t="s">
        <v>16</v>
      </c>
      <c r="C95" s="453" t="e">
        <f aca="false">ОИ1!C15</f>
        <v>#VALUE!</v>
      </c>
      <c r="D95" s="453" t="e">
        <f aca="false">ОИ1!D15</f>
        <v>#VALUE!</v>
      </c>
      <c r="E95" s="453" t="n">
        <f aca="false">ОИ1!E15</f>
        <v>0</v>
      </c>
      <c r="F95" s="453" t="n">
        <f aca="false">ОИ1!F15</f>
        <v>0</v>
      </c>
      <c r="G95" s="453" t="n">
        <f aca="false">ОИ1!G15</f>
        <v>0</v>
      </c>
      <c r="H95" s="453" t="n">
        <f aca="false">ОИ1!H15</f>
        <v>0</v>
      </c>
      <c r="I95" s="453" t="n">
        <f aca="false">ОИ1!I15</f>
        <v>0</v>
      </c>
      <c r="J95" s="453" t="n">
        <f aca="false">ОИ1!J15</f>
        <v>0</v>
      </c>
      <c r="K95" s="453" t="n">
        <f aca="false">ОИ1!K15</f>
        <v>0</v>
      </c>
      <c r="L95" s="453" t="n">
        <f aca="false">ОИ1!L15</f>
        <v>0</v>
      </c>
      <c r="M95" s="453" t="n">
        <f aca="false">ОИ1!M15</f>
        <v>0</v>
      </c>
      <c r="N95" s="453" t="n">
        <f aca="false">ОИ1!N15</f>
        <v>0</v>
      </c>
      <c r="O95" s="453" t="n">
        <f aca="false">ОИ1!O15</f>
        <v>0</v>
      </c>
      <c r="P95" s="453" t="n">
        <f aca="false">ОИ1!P15</f>
        <v>0</v>
      </c>
      <c r="Q95" s="453" t="n">
        <f aca="false">ОИ1!Q15</f>
        <v>0</v>
      </c>
      <c r="R95" s="453" t="n">
        <f aca="false">ОИ1!R15</f>
        <v>0.353454207036785</v>
      </c>
    </row>
    <row r="96" customFormat="false" ht="15.75" hidden="false" customHeight="true" outlineLevel="0" collapsed="false">
      <c r="A96" s="303" t="n">
        <v>15</v>
      </c>
      <c r="B96" s="303" t="s">
        <v>17</v>
      </c>
      <c r="C96" s="453" t="e">
        <f aca="false">ОИ1!C16</f>
        <v>#VALUE!</v>
      </c>
      <c r="D96" s="453" t="e">
        <f aca="false">ОИ1!D16</f>
        <v>#VALUE!</v>
      </c>
      <c r="E96" s="453" t="n">
        <f aca="false">ОИ1!E16</f>
        <v>0</v>
      </c>
      <c r="F96" s="453" t="n">
        <f aca="false">ОИ1!F16</f>
        <v>0</v>
      </c>
      <c r="G96" s="453" t="n">
        <f aca="false">ОИ1!G16</f>
        <v>0</v>
      </c>
      <c r="H96" s="453" t="n">
        <f aca="false">ОИ1!H16</f>
        <v>0</v>
      </c>
      <c r="I96" s="453" t="n">
        <f aca="false">ОИ1!I16</f>
        <v>0</v>
      </c>
      <c r="J96" s="453" t="n">
        <f aca="false">ОИ1!J16</f>
        <v>0</v>
      </c>
      <c r="K96" s="453" t="n">
        <f aca="false">ОИ1!K16</f>
        <v>0</v>
      </c>
      <c r="L96" s="453" t="n">
        <f aca="false">ОИ1!L16</f>
        <v>0</v>
      </c>
      <c r="M96" s="453" t="n">
        <f aca="false">ОИ1!M16</f>
        <v>0</v>
      </c>
      <c r="N96" s="453" t="n">
        <f aca="false">ОИ1!N16</f>
        <v>0</v>
      </c>
      <c r="O96" s="453" t="n">
        <f aca="false">ОИ1!O16</f>
        <v>0</v>
      </c>
      <c r="P96" s="453" t="n">
        <f aca="false">ОИ1!P16</f>
        <v>0</v>
      </c>
      <c r="Q96" s="453" t="n">
        <f aca="false">ОИ1!Q16</f>
        <v>0</v>
      </c>
      <c r="R96" s="453" t="n">
        <f aca="false">ОИ1!R16</f>
        <v>0.352983184464826</v>
      </c>
    </row>
    <row r="97" customFormat="false" ht="15.75" hidden="false" customHeight="true" outlineLevel="0" collapsed="false">
      <c r="A97" s="303" t="n">
        <v>16</v>
      </c>
      <c r="B97" s="303" t="s">
        <v>18</v>
      </c>
      <c r="C97" s="453" t="e">
        <f aca="false">ОИ1!C17</f>
        <v>#VALUE!</v>
      </c>
      <c r="D97" s="453" t="e">
        <f aca="false">ОИ1!D17</f>
        <v>#VALUE!</v>
      </c>
      <c r="E97" s="453" t="n">
        <f aca="false">ОИ1!E17</f>
        <v>0</v>
      </c>
      <c r="F97" s="453" t="n">
        <f aca="false">ОИ1!F17</f>
        <v>0</v>
      </c>
      <c r="G97" s="453" t="n">
        <f aca="false">ОИ1!G17</f>
        <v>0</v>
      </c>
      <c r="H97" s="453" t="n">
        <f aca="false">ОИ1!H17</f>
        <v>0</v>
      </c>
      <c r="I97" s="453" t="n">
        <f aca="false">ОИ1!I17</f>
        <v>0</v>
      </c>
      <c r="J97" s="453" t="n">
        <f aca="false">ОИ1!J17</f>
        <v>0</v>
      </c>
      <c r="K97" s="453" t="n">
        <f aca="false">ОИ1!K17</f>
        <v>0</v>
      </c>
      <c r="L97" s="453" t="n">
        <f aca="false">ОИ1!L17</f>
        <v>0</v>
      </c>
      <c r="M97" s="453" t="n">
        <f aca="false">ОИ1!M17</f>
        <v>0</v>
      </c>
      <c r="N97" s="453" t="n">
        <f aca="false">ОИ1!N17</f>
        <v>0</v>
      </c>
      <c r="O97" s="453" t="n">
        <f aca="false">ОИ1!O17</f>
        <v>0</v>
      </c>
      <c r="P97" s="453" t="n">
        <f aca="false">ОИ1!P17</f>
        <v>0</v>
      </c>
      <c r="Q97" s="453" t="n">
        <f aca="false">ОИ1!Q17</f>
        <v>0</v>
      </c>
      <c r="R97" s="453" t="n">
        <f aca="false">ОИ1!R17</f>
        <v>0.369633984758074</v>
      </c>
    </row>
    <row r="98" customFormat="false" ht="15.75" hidden="false" customHeight="true" outlineLevel="0" collapsed="false">
      <c r="A98" s="303" t="n">
        <v>17</v>
      </c>
      <c r="B98" s="303" t="s">
        <v>19</v>
      </c>
      <c r="C98" s="453" t="e">
        <f aca="false">ОИ1!C18</f>
        <v>#VALUE!</v>
      </c>
      <c r="D98" s="453" t="e">
        <f aca="false">ОИ1!D18</f>
        <v>#VALUE!</v>
      </c>
      <c r="E98" s="453" t="n">
        <f aca="false">ОИ1!E18</f>
        <v>0</v>
      </c>
      <c r="F98" s="453" t="n">
        <f aca="false">ОИ1!F18</f>
        <v>0</v>
      </c>
      <c r="G98" s="453" t="n">
        <f aca="false">ОИ1!G18</f>
        <v>0</v>
      </c>
      <c r="H98" s="453" t="n">
        <f aca="false">ОИ1!H18</f>
        <v>0</v>
      </c>
      <c r="I98" s="453" t="n">
        <f aca="false">ОИ1!I18</f>
        <v>0</v>
      </c>
      <c r="J98" s="453" t="n">
        <f aca="false">ОИ1!J18</f>
        <v>0</v>
      </c>
      <c r="K98" s="453" t="n">
        <f aca="false">ОИ1!K18</f>
        <v>0</v>
      </c>
      <c r="L98" s="453" t="n">
        <f aca="false">ОИ1!L18</f>
        <v>0</v>
      </c>
      <c r="M98" s="453" t="n">
        <f aca="false">ОИ1!M18</f>
        <v>0</v>
      </c>
      <c r="N98" s="453" t="n">
        <f aca="false">ОИ1!N18</f>
        <v>0</v>
      </c>
      <c r="O98" s="453" t="n">
        <f aca="false">ОИ1!O18</f>
        <v>0</v>
      </c>
      <c r="P98" s="453" t="n">
        <f aca="false">ОИ1!P18</f>
        <v>0</v>
      </c>
      <c r="Q98" s="453" t="n">
        <f aca="false">ОИ1!Q18</f>
        <v>0</v>
      </c>
      <c r="R98" s="453" t="n">
        <f aca="false">ОИ1!R18</f>
        <v>0.368736944264468</v>
      </c>
    </row>
    <row r="99" customFormat="false" ht="15.75" hidden="false" customHeight="true" outlineLevel="0" collapsed="false">
      <c r="A99" s="303" t="n">
        <v>18</v>
      </c>
      <c r="B99" s="303" t="s">
        <v>20</v>
      </c>
      <c r="C99" s="453" t="e">
        <f aca="false">ОИ1!C19</f>
        <v>#VALUE!</v>
      </c>
      <c r="D99" s="453" t="e">
        <f aca="false">ОИ1!D19</f>
        <v>#VALUE!</v>
      </c>
      <c r="E99" s="453" t="n">
        <f aca="false">ОИ1!E19</f>
        <v>0</v>
      </c>
      <c r="F99" s="453" t="n">
        <f aca="false">ОИ1!F19</f>
        <v>0</v>
      </c>
      <c r="G99" s="453" t="n">
        <f aca="false">ОИ1!G19</f>
        <v>0</v>
      </c>
      <c r="H99" s="453" t="n">
        <f aca="false">ОИ1!H19</f>
        <v>0</v>
      </c>
      <c r="I99" s="453" t="n">
        <f aca="false">ОИ1!I19</f>
        <v>0</v>
      </c>
      <c r="J99" s="453" t="n">
        <f aca="false">ОИ1!J19</f>
        <v>0</v>
      </c>
      <c r="K99" s="453" t="n">
        <f aca="false">ОИ1!K19</f>
        <v>0</v>
      </c>
      <c r="L99" s="453" t="n">
        <f aca="false">ОИ1!L19</f>
        <v>0</v>
      </c>
      <c r="M99" s="453" t="n">
        <f aca="false">ОИ1!M19</f>
        <v>0</v>
      </c>
      <c r="N99" s="453" t="n">
        <f aca="false">ОИ1!N19</f>
        <v>0</v>
      </c>
      <c r="O99" s="453" t="n">
        <f aca="false">ОИ1!O19</f>
        <v>0</v>
      </c>
      <c r="P99" s="453" t="n">
        <f aca="false">ОИ1!P19</f>
        <v>0</v>
      </c>
      <c r="Q99" s="453" t="n">
        <f aca="false">ОИ1!Q19</f>
        <v>0</v>
      </c>
      <c r="R99" s="453" t="n">
        <f aca="false">ОИ1!R19</f>
        <v>0.424532900658744</v>
      </c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>
      <c r="A125" s="303" t="s">
        <v>1</v>
      </c>
      <c r="B125" s="303"/>
      <c r="C125" s="303" t="n">
        <v>2005</v>
      </c>
      <c r="D125" s="303" t="n">
        <v>2006</v>
      </c>
      <c r="E125" s="303" t="n">
        <v>2007</v>
      </c>
      <c r="F125" s="303" t="n">
        <v>2008</v>
      </c>
      <c r="G125" s="303" t="n">
        <v>2009</v>
      </c>
      <c r="H125" s="303" t="n">
        <v>2010</v>
      </c>
      <c r="I125" s="303" t="n">
        <v>2011</v>
      </c>
      <c r="J125" s="303" t="n">
        <v>2012</v>
      </c>
      <c r="K125" s="303" t="n">
        <v>2013</v>
      </c>
      <c r="L125" s="303" t="n">
        <v>2014</v>
      </c>
      <c r="M125" s="303" t="n">
        <v>2015</v>
      </c>
      <c r="N125" s="303" t="n">
        <v>2016</v>
      </c>
      <c r="O125" s="303" t="n">
        <v>2017</v>
      </c>
      <c r="P125" s="303" t="n">
        <v>2018</v>
      </c>
      <c r="Q125" s="303" t="n">
        <v>2019</v>
      </c>
      <c r="R125" s="303" t="n">
        <v>2020</v>
      </c>
    </row>
    <row r="126" customFormat="false" ht="15.75" hidden="false" customHeight="true" outlineLevel="0" collapsed="false">
      <c r="A126" s="303" t="n">
        <v>1</v>
      </c>
      <c r="B126" s="303" t="s">
        <v>3</v>
      </c>
      <c r="C126" s="454" t="e">
        <f aca="false">ОИ2!C2</f>
        <v>#VALUE!</v>
      </c>
      <c r="D126" s="454" t="e">
        <f aca="false">ОИ2!D2</f>
        <v>#VALUE!</v>
      </c>
      <c r="E126" s="454" t="n">
        <f aca="false">ОИ2!E2</f>
        <v>0</v>
      </c>
      <c r="F126" s="454" t="n">
        <f aca="false">ОИ2!F2</f>
        <v>0</v>
      </c>
      <c r="G126" s="454" t="n">
        <f aca="false">ОИ2!G2</f>
        <v>0</v>
      </c>
      <c r="H126" s="454" t="n">
        <f aca="false">ОИ2!H2</f>
        <v>0</v>
      </c>
      <c r="I126" s="454" t="n">
        <f aca="false">ОИ2!I2</f>
        <v>0</v>
      </c>
      <c r="J126" s="454" t="n">
        <f aca="false">ОИ2!J2</f>
        <v>0</v>
      </c>
      <c r="K126" s="454" t="n">
        <f aca="false">ОИ2!K2</f>
        <v>0</v>
      </c>
      <c r="L126" s="454" t="n">
        <f aca="false">ОИ2!L2</f>
        <v>0</v>
      </c>
      <c r="M126" s="454" t="n">
        <f aca="false">ОИ2!M2</f>
        <v>0</v>
      </c>
      <c r="N126" s="454" t="n">
        <f aca="false">ОИ2!N2</f>
        <v>0</v>
      </c>
      <c r="O126" s="454" t="n">
        <f aca="false">ОИ2!O2</f>
        <v>0</v>
      </c>
      <c r="P126" s="454" t="n">
        <f aca="false">ОИ2!P2</f>
        <v>0</v>
      </c>
      <c r="Q126" s="454" t="n">
        <f aca="false">ОИ2!Q2</f>
        <v>0</v>
      </c>
      <c r="R126" s="454" t="n">
        <f aca="false">ОИ2!R2</f>
        <v>0.407989412730751</v>
      </c>
    </row>
    <row r="127" customFormat="false" ht="15.75" hidden="false" customHeight="true" outlineLevel="0" collapsed="false">
      <c r="A127" s="303" t="n">
        <v>2</v>
      </c>
      <c r="B127" s="303" t="s">
        <v>4</v>
      </c>
      <c r="C127" s="454" t="e">
        <f aca="false">ОИ2!C3</f>
        <v>#VALUE!</v>
      </c>
      <c r="D127" s="454" t="e">
        <f aca="false">ОИ2!D3</f>
        <v>#VALUE!</v>
      </c>
      <c r="E127" s="454" t="n">
        <f aca="false">ОИ2!E3</f>
        <v>0</v>
      </c>
      <c r="F127" s="454" t="n">
        <f aca="false">ОИ2!F3</f>
        <v>0</v>
      </c>
      <c r="G127" s="454" t="n">
        <f aca="false">ОИ2!G3</f>
        <v>0</v>
      </c>
      <c r="H127" s="454" t="n">
        <f aca="false">ОИ2!H3</f>
        <v>0</v>
      </c>
      <c r="I127" s="454" t="n">
        <f aca="false">ОИ2!I3</f>
        <v>0</v>
      </c>
      <c r="J127" s="454" t="n">
        <f aca="false">ОИ2!J3</f>
        <v>0</v>
      </c>
      <c r="K127" s="454" t="n">
        <f aca="false">ОИ2!K3</f>
        <v>0</v>
      </c>
      <c r="L127" s="454" t="n">
        <f aca="false">ОИ2!L3</f>
        <v>0</v>
      </c>
      <c r="M127" s="454" t="n">
        <f aca="false">ОИ2!M3</f>
        <v>0</v>
      </c>
      <c r="N127" s="454" t="n">
        <f aca="false">ОИ2!N3</f>
        <v>0</v>
      </c>
      <c r="O127" s="454" t="n">
        <f aca="false">ОИ2!O3</f>
        <v>0</v>
      </c>
      <c r="P127" s="454" t="n">
        <f aca="false">ОИ2!P3</f>
        <v>0</v>
      </c>
      <c r="Q127" s="454" t="n">
        <f aca="false">ОИ2!Q3</f>
        <v>0</v>
      </c>
      <c r="R127" s="454" t="n">
        <f aca="false">ОИ2!R3</f>
        <v>0.370680994049783</v>
      </c>
    </row>
    <row r="128" customFormat="false" ht="15.75" hidden="false" customHeight="true" outlineLevel="0" collapsed="false">
      <c r="A128" s="303" t="n">
        <v>3</v>
      </c>
      <c r="B128" s="303" t="s">
        <v>5</v>
      </c>
      <c r="C128" s="454" t="e">
        <f aca="false">ОИ2!C4</f>
        <v>#VALUE!</v>
      </c>
      <c r="D128" s="454" t="e">
        <f aca="false">ОИ2!D4</f>
        <v>#VALUE!</v>
      </c>
      <c r="E128" s="454" t="n">
        <f aca="false">ОИ2!E4</f>
        <v>0</v>
      </c>
      <c r="F128" s="454" t="n">
        <f aca="false">ОИ2!F4</f>
        <v>0</v>
      </c>
      <c r="G128" s="454" t="n">
        <f aca="false">ОИ2!G4</f>
        <v>0</v>
      </c>
      <c r="H128" s="454" t="n">
        <f aca="false">ОИ2!H4</f>
        <v>0</v>
      </c>
      <c r="I128" s="454" t="n">
        <f aca="false">ОИ2!I4</f>
        <v>0</v>
      </c>
      <c r="J128" s="454" t="n">
        <f aca="false">ОИ2!J4</f>
        <v>0</v>
      </c>
      <c r="K128" s="454" t="n">
        <f aca="false">ОИ2!K4</f>
        <v>0</v>
      </c>
      <c r="L128" s="454" t="n">
        <f aca="false">ОИ2!L4</f>
        <v>0</v>
      </c>
      <c r="M128" s="454" t="n">
        <f aca="false">ОИ2!M4</f>
        <v>0</v>
      </c>
      <c r="N128" s="454" t="n">
        <f aca="false">ОИ2!N4</f>
        <v>0</v>
      </c>
      <c r="O128" s="454" t="n">
        <f aca="false">ОИ2!O4</f>
        <v>0</v>
      </c>
      <c r="P128" s="454" t="n">
        <f aca="false">ОИ2!P4</f>
        <v>0</v>
      </c>
      <c r="Q128" s="454" t="n">
        <f aca="false">ОИ2!Q4</f>
        <v>0</v>
      </c>
      <c r="R128" s="454" t="n">
        <f aca="false">ОИ2!R4</f>
        <v>0.336842734045756</v>
      </c>
    </row>
    <row r="129" customFormat="false" ht="15.75" hidden="false" customHeight="true" outlineLevel="0" collapsed="false">
      <c r="A129" s="303" t="n">
        <v>4</v>
      </c>
      <c r="B129" s="303" t="s">
        <v>6</v>
      </c>
      <c r="C129" s="454" t="e">
        <f aca="false">ОИ2!C5</f>
        <v>#VALUE!</v>
      </c>
      <c r="D129" s="454" t="e">
        <f aca="false">ОИ2!D5</f>
        <v>#VALUE!</v>
      </c>
      <c r="E129" s="454" t="n">
        <f aca="false">ОИ2!E5</f>
        <v>0</v>
      </c>
      <c r="F129" s="454" t="n">
        <f aca="false">ОИ2!F5</f>
        <v>0</v>
      </c>
      <c r="G129" s="454" t="n">
        <f aca="false">ОИ2!G5</f>
        <v>0</v>
      </c>
      <c r="H129" s="454" t="n">
        <f aca="false">ОИ2!H5</f>
        <v>0</v>
      </c>
      <c r="I129" s="454" t="n">
        <f aca="false">ОИ2!I5</f>
        <v>0</v>
      </c>
      <c r="J129" s="454" t="n">
        <f aca="false">ОИ2!J5</f>
        <v>0</v>
      </c>
      <c r="K129" s="454" t="n">
        <f aca="false">ОИ2!K5</f>
        <v>0</v>
      </c>
      <c r="L129" s="454" t="n">
        <f aca="false">ОИ2!L5</f>
        <v>0</v>
      </c>
      <c r="M129" s="454" t="n">
        <f aca="false">ОИ2!M5</f>
        <v>0</v>
      </c>
      <c r="N129" s="454" t="n">
        <f aca="false">ОИ2!N5</f>
        <v>0</v>
      </c>
      <c r="O129" s="454" t="n">
        <f aca="false">ОИ2!O5</f>
        <v>0</v>
      </c>
      <c r="P129" s="454" t="n">
        <f aca="false">ОИ2!P5</f>
        <v>0</v>
      </c>
      <c r="Q129" s="454" t="n">
        <f aca="false">ОИ2!Q5</f>
        <v>0</v>
      </c>
      <c r="R129" s="454" t="n">
        <f aca="false">ОИ2!R5</f>
        <v>0.377503706887477</v>
      </c>
    </row>
    <row r="130" customFormat="false" ht="15.75" hidden="false" customHeight="true" outlineLevel="0" collapsed="false">
      <c r="A130" s="303" t="n">
        <v>5</v>
      </c>
      <c r="B130" s="303" t="s">
        <v>7</v>
      </c>
      <c r="C130" s="454" t="e">
        <f aca="false">ОИ2!C6</f>
        <v>#VALUE!</v>
      </c>
      <c r="D130" s="454" t="e">
        <f aca="false">ОИ2!D6</f>
        <v>#VALUE!</v>
      </c>
      <c r="E130" s="454" t="n">
        <f aca="false">ОИ2!E6</f>
        <v>0</v>
      </c>
      <c r="F130" s="454" t="n">
        <f aca="false">ОИ2!F6</f>
        <v>0</v>
      </c>
      <c r="G130" s="454" t="n">
        <f aca="false">ОИ2!G6</f>
        <v>0</v>
      </c>
      <c r="H130" s="454" t="n">
        <f aca="false">ОИ2!H6</f>
        <v>0</v>
      </c>
      <c r="I130" s="454" t="n">
        <f aca="false">ОИ2!I6</f>
        <v>0</v>
      </c>
      <c r="J130" s="454" t="n">
        <f aca="false">ОИ2!J6</f>
        <v>0</v>
      </c>
      <c r="K130" s="454" t="n">
        <f aca="false">ОИ2!K6</f>
        <v>0</v>
      </c>
      <c r="L130" s="454" t="n">
        <f aca="false">ОИ2!L6</f>
        <v>0</v>
      </c>
      <c r="M130" s="454" t="n">
        <f aca="false">ОИ2!M6</f>
        <v>0</v>
      </c>
      <c r="N130" s="454" t="n">
        <f aca="false">ОИ2!N6</f>
        <v>0</v>
      </c>
      <c r="O130" s="454" t="n">
        <f aca="false">ОИ2!O6</f>
        <v>0</v>
      </c>
      <c r="P130" s="454" t="n">
        <f aca="false">ОИ2!P6</f>
        <v>0</v>
      </c>
      <c r="Q130" s="454" t="n">
        <f aca="false">ОИ2!Q6</f>
        <v>0</v>
      </c>
      <c r="R130" s="454" t="n">
        <f aca="false">ОИ2!R6</f>
        <v>0.356584967916941</v>
      </c>
    </row>
    <row r="131" customFormat="false" ht="15.75" hidden="false" customHeight="true" outlineLevel="0" collapsed="false">
      <c r="A131" s="303" t="n">
        <v>6</v>
      </c>
      <c r="B131" s="303" t="s">
        <v>8</v>
      </c>
      <c r="C131" s="454" t="e">
        <f aca="false">ОИ2!C7</f>
        <v>#VALUE!</v>
      </c>
      <c r="D131" s="454" t="e">
        <f aca="false">ОИ2!D7</f>
        <v>#VALUE!</v>
      </c>
      <c r="E131" s="454" t="n">
        <f aca="false">ОИ2!E7</f>
        <v>0</v>
      </c>
      <c r="F131" s="454" t="n">
        <f aca="false">ОИ2!F7</f>
        <v>0</v>
      </c>
      <c r="G131" s="454" t="n">
        <f aca="false">ОИ2!G7</f>
        <v>0</v>
      </c>
      <c r="H131" s="454" t="n">
        <f aca="false">ОИ2!H7</f>
        <v>0</v>
      </c>
      <c r="I131" s="454" t="n">
        <f aca="false">ОИ2!I7</f>
        <v>0</v>
      </c>
      <c r="J131" s="454" t="n">
        <f aca="false">ОИ2!J7</f>
        <v>0</v>
      </c>
      <c r="K131" s="454" t="n">
        <f aca="false">ОИ2!K7</f>
        <v>0</v>
      </c>
      <c r="L131" s="454" t="n">
        <f aca="false">ОИ2!L7</f>
        <v>0</v>
      </c>
      <c r="M131" s="454" t="n">
        <f aca="false">ОИ2!M7</f>
        <v>0</v>
      </c>
      <c r="N131" s="454" t="n">
        <f aca="false">ОИ2!N7</f>
        <v>0</v>
      </c>
      <c r="O131" s="454" t="n">
        <f aca="false">ОИ2!O7</f>
        <v>0</v>
      </c>
      <c r="P131" s="454" t="n">
        <f aca="false">ОИ2!P7</f>
        <v>0</v>
      </c>
      <c r="Q131" s="454" t="n">
        <f aca="false">ОИ2!Q7</f>
        <v>0</v>
      </c>
      <c r="R131" s="454" t="n">
        <f aca="false">ОИ2!R7</f>
        <v>0.429109182419991</v>
      </c>
    </row>
    <row r="132" customFormat="false" ht="15.75" hidden="false" customHeight="true" outlineLevel="0" collapsed="false">
      <c r="A132" s="303" t="n">
        <v>7</v>
      </c>
      <c r="B132" s="303" t="s">
        <v>9</v>
      </c>
      <c r="C132" s="454" t="e">
        <f aca="false">ОИ2!C8</f>
        <v>#VALUE!</v>
      </c>
      <c r="D132" s="454" t="e">
        <f aca="false">ОИ2!D8</f>
        <v>#VALUE!</v>
      </c>
      <c r="E132" s="454" t="n">
        <f aca="false">ОИ2!E8</f>
        <v>0</v>
      </c>
      <c r="F132" s="454" t="n">
        <f aca="false">ОИ2!F8</f>
        <v>0</v>
      </c>
      <c r="G132" s="454" t="n">
        <f aca="false">ОИ2!G8</f>
        <v>0</v>
      </c>
      <c r="H132" s="454" t="n">
        <f aca="false">ОИ2!H8</f>
        <v>0</v>
      </c>
      <c r="I132" s="454" t="n">
        <f aca="false">ОИ2!I8</f>
        <v>0</v>
      </c>
      <c r="J132" s="454" t="n">
        <f aca="false">ОИ2!J8</f>
        <v>0</v>
      </c>
      <c r="K132" s="454" t="n">
        <f aca="false">ОИ2!K8</f>
        <v>0</v>
      </c>
      <c r="L132" s="454" t="n">
        <f aca="false">ОИ2!L8</f>
        <v>0</v>
      </c>
      <c r="M132" s="454" t="n">
        <f aca="false">ОИ2!M8</f>
        <v>0</v>
      </c>
      <c r="N132" s="454" t="n">
        <f aca="false">ОИ2!N8</f>
        <v>0</v>
      </c>
      <c r="O132" s="454" t="n">
        <f aca="false">ОИ2!O8</f>
        <v>0</v>
      </c>
      <c r="P132" s="454" t="n">
        <f aca="false">ОИ2!P8</f>
        <v>0</v>
      </c>
      <c r="Q132" s="454" t="n">
        <f aca="false">ОИ2!Q8</f>
        <v>0</v>
      </c>
      <c r="R132" s="454" t="n">
        <f aca="false">ОИ2!R8</f>
        <v>0.372758750078796</v>
      </c>
    </row>
    <row r="133" customFormat="false" ht="15.75" hidden="false" customHeight="true" outlineLevel="0" collapsed="false">
      <c r="A133" s="303" t="n">
        <v>8</v>
      </c>
      <c r="B133" s="303" t="s">
        <v>10</v>
      </c>
      <c r="C133" s="454" t="e">
        <f aca="false">ОИ2!C9</f>
        <v>#VALUE!</v>
      </c>
      <c r="D133" s="454" t="e">
        <f aca="false">ОИ2!D9</f>
        <v>#VALUE!</v>
      </c>
      <c r="E133" s="454" t="n">
        <f aca="false">ОИ2!E9</f>
        <v>0</v>
      </c>
      <c r="F133" s="454" t="n">
        <f aca="false">ОИ2!F9</f>
        <v>0</v>
      </c>
      <c r="G133" s="454" t="n">
        <f aca="false">ОИ2!G9</f>
        <v>0</v>
      </c>
      <c r="H133" s="454" t="n">
        <f aca="false">ОИ2!H9</f>
        <v>0</v>
      </c>
      <c r="I133" s="454" t="n">
        <f aca="false">ОИ2!I9</f>
        <v>0</v>
      </c>
      <c r="J133" s="454" t="n">
        <f aca="false">ОИ2!J9</f>
        <v>0</v>
      </c>
      <c r="K133" s="454" t="n">
        <f aca="false">ОИ2!K9</f>
        <v>0</v>
      </c>
      <c r="L133" s="454" t="n">
        <f aca="false">ОИ2!L9</f>
        <v>0</v>
      </c>
      <c r="M133" s="454" t="n">
        <f aca="false">ОИ2!M9</f>
        <v>0</v>
      </c>
      <c r="N133" s="454" t="n">
        <f aca="false">ОИ2!N9</f>
        <v>0</v>
      </c>
      <c r="O133" s="454" t="n">
        <f aca="false">ОИ2!O9</f>
        <v>0</v>
      </c>
      <c r="P133" s="454" t="n">
        <f aca="false">ОИ2!P9</f>
        <v>0</v>
      </c>
      <c r="Q133" s="454" t="n">
        <f aca="false">ОИ2!Q9</f>
        <v>0</v>
      </c>
      <c r="R133" s="454" t="n">
        <f aca="false">ОИ2!R9</f>
        <v>0.386440608728874</v>
      </c>
    </row>
    <row r="134" customFormat="false" ht="15.75" hidden="false" customHeight="true" outlineLevel="0" collapsed="false">
      <c r="A134" s="303" t="n">
        <v>9</v>
      </c>
      <c r="B134" s="303" t="s">
        <v>11</v>
      </c>
      <c r="C134" s="454" t="e">
        <f aca="false">ОИ2!C10</f>
        <v>#VALUE!</v>
      </c>
      <c r="D134" s="454" t="e">
        <f aca="false">ОИ2!D10</f>
        <v>#VALUE!</v>
      </c>
      <c r="E134" s="454" t="n">
        <f aca="false">ОИ2!E10</f>
        <v>0</v>
      </c>
      <c r="F134" s="454" t="n">
        <f aca="false">ОИ2!F10</f>
        <v>0</v>
      </c>
      <c r="G134" s="454" t="n">
        <f aca="false">ОИ2!G10</f>
        <v>0</v>
      </c>
      <c r="H134" s="454" t="n">
        <f aca="false">ОИ2!H10</f>
        <v>0</v>
      </c>
      <c r="I134" s="454" t="n">
        <f aca="false">ОИ2!I10</f>
        <v>0</v>
      </c>
      <c r="J134" s="454" t="n">
        <f aca="false">ОИ2!J10</f>
        <v>0</v>
      </c>
      <c r="K134" s="454" t="n">
        <f aca="false">ОИ2!K10</f>
        <v>0</v>
      </c>
      <c r="L134" s="454" t="n">
        <f aca="false">ОИ2!L10</f>
        <v>0</v>
      </c>
      <c r="M134" s="454" t="n">
        <f aca="false">ОИ2!M10</f>
        <v>0</v>
      </c>
      <c r="N134" s="454" t="n">
        <f aca="false">ОИ2!N10</f>
        <v>0</v>
      </c>
      <c r="O134" s="454" t="n">
        <f aca="false">ОИ2!O10</f>
        <v>0</v>
      </c>
      <c r="P134" s="454" t="n">
        <f aca="false">ОИ2!P10</f>
        <v>0</v>
      </c>
      <c r="Q134" s="454" t="n">
        <f aca="false">ОИ2!Q10</f>
        <v>0</v>
      </c>
      <c r="R134" s="454" t="n">
        <f aca="false">ОИ2!R10</f>
        <v>0.355938720760854</v>
      </c>
    </row>
    <row r="135" customFormat="false" ht="15.75" hidden="false" customHeight="true" outlineLevel="0" collapsed="false">
      <c r="A135" s="303" t="n">
        <v>10</v>
      </c>
      <c r="B135" s="303" t="s">
        <v>12</v>
      </c>
      <c r="C135" s="454" t="e">
        <f aca="false">ОИ2!C11</f>
        <v>#VALUE!</v>
      </c>
      <c r="D135" s="454" t="e">
        <f aca="false">ОИ2!D11</f>
        <v>#VALUE!</v>
      </c>
      <c r="E135" s="454" t="n">
        <f aca="false">ОИ2!E11</f>
        <v>0</v>
      </c>
      <c r="F135" s="454" t="n">
        <f aca="false">ОИ2!F11</f>
        <v>0</v>
      </c>
      <c r="G135" s="454" t="n">
        <f aca="false">ОИ2!G11</f>
        <v>0</v>
      </c>
      <c r="H135" s="454" t="n">
        <f aca="false">ОИ2!H11</f>
        <v>0</v>
      </c>
      <c r="I135" s="454" t="n">
        <f aca="false">ОИ2!I11</f>
        <v>0</v>
      </c>
      <c r="J135" s="454" t="n">
        <f aca="false">ОИ2!J11</f>
        <v>0</v>
      </c>
      <c r="K135" s="454" t="n">
        <f aca="false">ОИ2!K11</f>
        <v>0</v>
      </c>
      <c r="L135" s="454" t="n">
        <f aca="false">ОИ2!L11</f>
        <v>0</v>
      </c>
      <c r="M135" s="454" t="n">
        <f aca="false">ОИ2!M11</f>
        <v>0</v>
      </c>
      <c r="N135" s="454" t="n">
        <f aca="false">ОИ2!N11</f>
        <v>0</v>
      </c>
      <c r="O135" s="454" t="n">
        <f aca="false">ОИ2!O11</f>
        <v>0</v>
      </c>
      <c r="P135" s="454" t="n">
        <f aca="false">ОИ2!P11</f>
        <v>0</v>
      </c>
      <c r="Q135" s="454" t="n">
        <f aca="false">ОИ2!Q11</f>
        <v>0</v>
      </c>
      <c r="R135" s="454" t="n">
        <f aca="false">ОИ2!R11</f>
        <v>0.46645245620201</v>
      </c>
    </row>
    <row r="136" customFormat="false" ht="15.75" hidden="false" customHeight="true" outlineLevel="0" collapsed="false">
      <c r="A136" s="303" t="n">
        <v>11</v>
      </c>
      <c r="B136" s="303" t="s">
        <v>13</v>
      </c>
      <c r="C136" s="454" t="e">
        <f aca="false">ОИ2!C12</f>
        <v>#VALUE!</v>
      </c>
      <c r="D136" s="454" t="e">
        <f aca="false">ОИ2!D12</f>
        <v>#VALUE!</v>
      </c>
      <c r="E136" s="454" t="n">
        <f aca="false">ОИ2!E12</f>
        <v>0</v>
      </c>
      <c r="F136" s="454" t="n">
        <f aca="false">ОИ2!F12</f>
        <v>0</v>
      </c>
      <c r="G136" s="454" t="n">
        <f aca="false">ОИ2!G12</f>
        <v>0</v>
      </c>
      <c r="H136" s="454" t="n">
        <f aca="false">ОИ2!H12</f>
        <v>0</v>
      </c>
      <c r="I136" s="454" t="n">
        <f aca="false">ОИ2!I12</f>
        <v>0</v>
      </c>
      <c r="J136" s="454" t="n">
        <f aca="false">ОИ2!J12</f>
        <v>0</v>
      </c>
      <c r="K136" s="454" t="n">
        <f aca="false">ОИ2!K12</f>
        <v>0</v>
      </c>
      <c r="L136" s="454" t="n">
        <f aca="false">ОИ2!L12</f>
        <v>0</v>
      </c>
      <c r="M136" s="454" t="n">
        <f aca="false">ОИ2!M12</f>
        <v>0</v>
      </c>
      <c r="N136" s="454" t="n">
        <f aca="false">ОИ2!N12</f>
        <v>0</v>
      </c>
      <c r="O136" s="454" t="n">
        <f aca="false">ОИ2!O12</f>
        <v>0</v>
      </c>
      <c r="P136" s="454" t="n">
        <f aca="false">ОИ2!P12</f>
        <v>0</v>
      </c>
      <c r="Q136" s="454" t="n">
        <f aca="false">ОИ2!Q12</f>
        <v>0</v>
      </c>
      <c r="R136" s="454" t="n">
        <f aca="false">ОИ2!R12</f>
        <v>0.335603736910307</v>
      </c>
    </row>
    <row r="137" customFormat="false" ht="15.75" hidden="false" customHeight="true" outlineLevel="0" collapsed="false">
      <c r="A137" s="303" t="n">
        <v>12</v>
      </c>
      <c r="B137" s="303" t="s">
        <v>14</v>
      </c>
      <c r="C137" s="454" t="e">
        <f aca="false">ОИ2!C13</f>
        <v>#VALUE!</v>
      </c>
      <c r="D137" s="454" t="e">
        <f aca="false">ОИ2!D13</f>
        <v>#VALUE!</v>
      </c>
      <c r="E137" s="454" t="n">
        <f aca="false">ОИ2!E13</f>
        <v>0</v>
      </c>
      <c r="F137" s="454" t="n">
        <f aca="false">ОИ2!F13</f>
        <v>0</v>
      </c>
      <c r="G137" s="454" t="n">
        <f aca="false">ОИ2!G13</f>
        <v>0</v>
      </c>
      <c r="H137" s="454" t="n">
        <f aca="false">ОИ2!H13</f>
        <v>0</v>
      </c>
      <c r="I137" s="454" t="n">
        <f aca="false">ОИ2!I13</f>
        <v>0</v>
      </c>
      <c r="J137" s="454" t="n">
        <f aca="false">ОИ2!J13</f>
        <v>0</v>
      </c>
      <c r="K137" s="454" t="n">
        <f aca="false">ОИ2!K13</f>
        <v>0</v>
      </c>
      <c r="L137" s="454" t="n">
        <f aca="false">ОИ2!L13</f>
        <v>0</v>
      </c>
      <c r="M137" s="454" t="n">
        <f aca="false">ОИ2!M13</f>
        <v>0</v>
      </c>
      <c r="N137" s="454" t="n">
        <f aca="false">ОИ2!N13</f>
        <v>0</v>
      </c>
      <c r="O137" s="454" t="n">
        <f aca="false">ОИ2!O13</f>
        <v>0</v>
      </c>
      <c r="P137" s="454" t="n">
        <f aca="false">ОИ2!P13</f>
        <v>0</v>
      </c>
      <c r="Q137" s="454" t="n">
        <f aca="false">ОИ2!Q13</f>
        <v>0</v>
      </c>
      <c r="R137" s="454" t="n">
        <f aca="false">ОИ2!R13</f>
        <v>0.365335782820334</v>
      </c>
    </row>
    <row r="138" customFormat="false" ht="15.75" hidden="false" customHeight="true" outlineLevel="0" collapsed="false">
      <c r="A138" s="303" t="n">
        <v>13</v>
      </c>
      <c r="B138" s="303" t="s">
        <v>15</v>
      </c>
      <c r="C138" s="454" t="e">
        <f aca="false">ОИ2!C14</f>
        <v>#VALUE!</v>
      </c>
      <c r="D138" s="454" t="e">
        <f aca="false">ОИ2!D14</f>
        <v>#VALUE!</v>
      </c>
      <c r="E138" s="454" t="n">
        <f aca="false">ОИ2!E14</f>
        <v>0</v>
      </c>
      <c r="F138" s="454" t="n">
        <f aca="false">ОИ2!F14</f>
        <v>0</v>
      </c>
      <c r="G138" s="454" t="n">
        <f aca="false">ОИ2!G14</f>
        <v>0</v>
      </c>
      <c r="H138" s="454" t="n">
        <f aca="false">ОИ2!H14</f>
        <v>0</v>
      </c>
      <c r="I138" s="454" t="n">
        <f aca="false">ОИ2!I14</f>
        <v>0</v>
      </c>
      <c r="J138" s="454" t="n">
        <f aca="false">ОИ2!J14</f>
        <v>0</v>
      </c>
      <c r="K138" s="454" t="n">
        <f aca="false">ОИ2!K14</f>
        <v>0</v>
      </c>
      <c r="L138" s="454" t="n">
        <f aca="false">ОИ2!L14</f>
        <v>0</v>
      </c>
      <c r="M138" s="454" t="n">
        <f aca="false">ОИ2!M14</f>
        <v>0</v>
      </c>
      <c r="N138" s="454" t="n">
        <f aca="false">ОИ2!N14</f>
        <v>0</v>
      </c>
      <c r="O138" s="454" t="n">
        <f aca="false">ОИ2!O14</f>
        <v>0</v>
      </c>
      <c r="P138" s="454" t="n">
        <f aca="false">ОИ2!P14</f>
        <v>0</v>
      </c>
      <c r="Q138" s="454" t="n">
        <f aca="false">ОИ2!Q14</f>
        <v>0</v>
      </c>
      <c r="R138" s="454" t="n">
        <f aca="false">ОИ2!R14</f>
        <v>0.306871789869687</v>
      </c>
    </row>
    <row r="139" customFormat="false" ht="15.75" hidden="false" customHeight="true" outlineLevel="0" collapsed="false">
      <c r="A139" s="303" t="n">
        <v>14</v>
      </c>
      <c r="B139" s="303" t="s">
        <v>16</v>
      </c>
      <c r="C139" s="454" t="e">
        <f aca="false">ОИ2!C15</f>
        <v>#VALUE!</v>
      </c>
      <c r="D139" s="454" t="e">
        <f aca="false">ОИ2!D15</f>
        <v>#VALUE!</v>
      </c>
      <c r="E139" s="454" t="n">
        <f aca="false">ОИ2!E15</f>
        <v>0</v>
      </c>
      <c r="F139" s="454" t="n">
        <f aca="false">ОИ2!F15</f>
        <v>0</v>
      </c>
      <c r="G139" s="454" t="n">
        <f aca="false">ОИ2!G15</f>
        <v>0</v>
      </c>
      <c r="H139" s="454" t="n">
        <f aca="false">ОИ2!H15</f>
        <v>0</v>
      </c>
      <c r="I139" s="454" t="n">
        <f aca="false">ОИ2!I15</f>
        <v>0</v>
      </c>
      <c r="J139" s="454" t="n">
        <f aca="false">ОИ2!J15</f>
        <v>0</v>
      </c>
      <c r="K139" s="454" t="n">
        <f aca="false">ОИ2!K15</f>
        <v>0</v>
      </c>
      <c r="L139" s="454" t="n">
        <f aca="false">ОИ2!L15</f>
        <v>0</v>
      </c>
      <c r="M139" s="454" t="n">
        <f aca="false">ОИ2!M15</f>
        <v>0</v>
      </c>
      <c r="N139" s="454" t="n">
        <f aca="false">ОИ2!N15</f>
        <v>0</v>
      </c>
      <c r="O139" s="454" t="n">
        <f aca="false">ОИ2!O15</f>
        <v>0</v>
      </c>
      <c r="P139" s="454" t="n">
        <f aca="false">ОИ2!P15</f>
        <v>0</v>
      </c>
      <c r="Q139" s="454" t="n">
        <f aca="false">ОИ2!Q15</f>
        <v>0</v>
      </c>
      <c r="R139" s="454" t="n">
        <f aca="false">ОИ2!R15</f>
        <v>0.342366839589954</v>
      </c>
    </row>
    <row r="140" customFormat="false" ht="15.75" hidden="false" customHeight="true" outlineLevel="0" collapsed="false">
      <c r="A140" s="303" t="n">
        <v>15</v>
      </c>
      <c r="B140" s="303" t="s">
        <v>17</v>
      </c>
      <c r="C140" s="454" t="e">
        <f aca="false">ОИ2!C16</f>
        <v>#VALUE!</v>
      </c>
      <c r="D140" s="454" t="e">
        <f aca="false">ОИ2!D16</f>
        <v>#VALUE!</v>
      </c>
      <c r="E140" s="454" t="n">
        <f aca="false">ОИ2!E16</f>
        <v>0</v>
      </c>
      <c r="F140" s="454" t="n">
        <f aca="false">ОИ2!F16</f>
        <v>0</v>
      </c>
      <c r="G140" s="454" t="n">
        <f aca="false">ОИ2!G16</f>
        <v>0</v>
      </c>
      <c r="H140" s="454" t="n">
        <f aca="false">ОИ2!H16</f>
        <v>0</v>
      </c>
      <c r="I140" s="454" t="n">
        <f aca="false">ОИ2!I16</f>
        <v>0</v>
      </c>
      <c r="J140" s="454" t="n">
        <f aca="false">ОИ2!J16</f>
        <v>0</v>
      </c>
      <c r="K140" s="454" t="n">
        <f aca="false">ОИ2!K16</f>
        <v>0</v>
      </c>
      <c r="L140" s="454" t="n">
        <f aca="false">ОИ2!L16</f>
        <v>0</v>
      </c>
      <c r="M140" s="454" t="n">
        <f aca="false">ОИ2!M16</f>
        <v>0</v>
      </c>
      <c r="N140" s="454" t="n">
        <f aca="false">ОИ2!N16</f>
        <v>0</v>
      </c>
      <c r="O140" s="454" t="n">
        <f aca="false">ОИ2!O16</f>
        <v>0</v>
      </c>
      <c r="P140" s="454" t="n">
        <f aca="false">ОИ2!P16</f>
        <v>0</v>
      </c>
      <c r="Q140" s="454" t="n">
        <f aca="false">ОИ2!Q16</f>
        <v>0</v>
      </c>
      <c r="R140" s="454" t="n">
        <f aca="false">ОИ2!R16</f>
        <v>0.336525122412491</v>
      </c>
    </row>
    <row r="141" customFormat="false" ht="15.75" hidden="false" customHeight="true" outlineLevel="0" collapsed="false">
      <c r="A141" s="303" t="n">
        <v>16</v>
      </c>
      <c r="B141" s="303" t="s">
        <v>18</v>
      </c>
      <c r="C141" s="454" t="e">
        <f aca="false">ОИ2!C17</f>
        <v>#VALUE!</v>
      </c>
      <c r="D141" s="454" t="e">
        <f aca="false">ОИ2!D17</f>
        <v>#VALUE!</v>
      </c>
      <c r="E141" s="454" t="n">
        <f aca="false">ОИ2!E17</f>
        <v>0</v>
      </c>
      <c r="F141" s="454" t="n">
        <f aca="false">ОИ2!F17</f>
        <v>0</v>
      </c>
      <c r="G141" s="454" t="n">
        <f aca="false">ОИ2!G17</f>
        <v>0</v>
      </c>
      <c r="H141" s="454" t="n">
        <f aca="false">ОИ2!H17</f>
        <v>0</v>
      </c>
      <c r="I141" s="454" t="n">
        <f aca="false">ОИ2!I17</f>
        <v>0</v>
      </c>
      <c r="J141" s="454" t="n">
        <f aca="false">ОИ2!J17</f>
        <v>0</v>
      </c>
      <c r="K141" s="454" t="n">
        <f aca="false">ОИ2!K17</f>
        <v>0</v>
      </c>
      <c r="L141" s="454" t="n">
        <f aca="false">ОИ2!L17</f>
        <v>0</v>
      </c>
      <c r="M141" s="454" t="n">
        <f aca="false">ОИ2!M17</f>
        <v>0</v>
      </c>
      <c r="N141" s="454" t="n">
        <f aca="false">ОИ2!N17</f>
        <v>0</v>
      </c>
      <c r="O141" s="454" t="n">
        <f aca="false">ОИ2!O17</f>
        <v>0</v>
      </c>
      <c r="P141" s="454" t="n">
        <f aca="false">ОИ2!P17</f>
        <v>0</v>
      </c>
      <c r="Q141" s="454" t="n">
        <f aca="false">ОИ2!Q17</f>
        <v>0</v>
      </c>
      <c r="R141" s="454" t="n">
        <f aca="false">ОИ2!R17</f>
        <v>0.345410430073899</v>
      </c>
    </row>
    <row r="142" customFormat="false" ht="15.75" hidden="false" customHeight="true" outlineLevel="0" collapsed="false">
      <c r="A142" s="303" t="n">
        <v>17</v>
      </c>
      <c r="B142" s="303" t="s">
        <v>19</v>
      </c>
      <c r="C142" s="454" t="e">
        <f aca="false">ОИ2!C18</f>
        <v>#VALUE!</v>
      </c>
      <c r="D142" s="454" t="e">
        <f aca="false">ОИ2!D18</f>
        <v>#VALUE!</v>
      </c>
      <c r="E142" s="454" t="n">
        <f aca="false">ОИ2!E18</f>
        <v>0</v>
      </c>
      <c r="F142" s="454" t="n">
        <f aca="false">ОИ2!F18</f>
        <v>0</v>
      </c>
      <c r="G142" s="454" t="n">
        <f aca="false">ОИ2!G18</f>
        <v>0</v>
      </c>
      <c r="H142" s="454" t="n">
        <f aca="false">ОИ2!H18</f>
        <v>0</v>
      </c>
      <c r="I142" s="454" t="n">
        <f aca="false">ОИ2!I18</f>
        <v>0</v>
      </c>
      <c r="J142" s="454" t="n">
        <f aca="false">ОИ2!J18</f>
        <v>0</v>
      </c>
      <c r="K142" s="454" t="n">
        <f aca="false">ОИ2!K18</f>
        <v>0</v>
      </c>
      <c r="L142" s="454" t="n">
        <f aca="false">ОИ2!L18</f>
        <v>0</v>
      </c>
      <c r="M142" s="454" t="n">
        <f aca="false">ОИ2!M18</f>
        <v>0</v>
      </c>
      <c r="N142" s="454" t="n">
        <f aca="false">ОИ2!N18</f>
        <v>0</v>
      </c>
      <c r="O142" s="454" t="n">
        <f aca="false">ОИ2!O18</f>
        <v>0</v>
      </c>
      <c r="P142" s="454" t="n">
        <f aca="false">ОИ2!P18</f>
        <v>0</v>
      </c>
      <c r="Q142" s="454" t="n">
        <f aca="false">ОИ2!Q18</f>
        <v>0</v>
      </c>
      <c r="R142" s="454" t="n">
        <f aca="false">ОИ2!R18</f>
        <v>0.356997712982346</v>
      </c>
    </row>
    <row r="143" customFormat="false" ht="15.75" hidden="false" customHeight="true" outlineLevel="0" collapsed="false">
      <c r="A143" s="303" t="n">
        <v>18</v>
      </c>
      <c r="B143" s="303" t="s">
        <v>20</v>
      </c>
      <c r="C143" s="454" t="e">
        <f aca="false">ОИ2!C19</f>
        <v>#VALUE!</v>
      </c>
      <c r="D143" s="454" t="e">
        <f aca="false">ОИ2!D19</f>
        <v>#VALUE!</v>
      </c>
      <c r="E143" s="454" t="n">
        <f aca="false">ОИ2!E19</f>
        <v>0</v>
      </c>
      <c r="F143" s="454" t="n">
        <f aca="false">ОИ2!F19</f>
        <v>0</v>
      </c>
      <c r="G143" s="454" t="n">
        <f aca="false">ОИ2!G19</f>
        <v>0</v>
      </c>
      <c r="H143" s="454" t="n">
        <f aca="false">ОИ2!H19</f>
        <v>0</v>
      </c>
      <c r="I143" s="454" t="n">
        <f aca="false">ОИ2!I19</f>
        <v>0</v>
      </c>
      <c r="J143" s="454" t="n">
        <f aca="false">ОИ2!J19</f>
        <v>0</v>
      </c>
      <c r="K143" s="454" t="n">
        <f aca="false">ОИ2!K19</f>
        <v>0</v>
      </c>
      <c r="L143" s="454" t="n">
        <f aca="false">ОИ2!L19</f>
        <v>0</v>
      </c>
      <c r="M143" s="454" t="n">
        <f aca="false">ОИ2!M19</f>
        <v>0</v>
      </c>
      <c r="N143" s="454" t="n">
        <f aca="false">ОИ2!N19</f>
        <v>0</v>
      </c>
      <c r="O143" s="454" t="n">
        <f aca="false">ОИ2!O19</f>
        <v>0</v>
      </c>
      <c r="P143" s="454" t="n">
        <f aca="false">ОИ2!P19</f>
        <v>0</v>
      </c>
      <c r="Q143" s="454" t="n">
        <f aca="false">ОИ2!Q19</f>
        <v>0</v>
      </c>
      <c r="R143" s="454" t="n">
        <f aca="false">ОИ2!R19</f>
        <v>0.455041817108264</v>
      </c>
    </row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>
      <c r="A170" s="303" t="s">
        <v>1</v>
      </c>
      <c r="B170" s="303"/>
      <c r="C170" s="303" t="n">
        <v>2005</v>
      </c>
      <c r="D170" s="303" t="n">
        <v>2006</v>
      </c>
      <c r="E170" s="303" t="n">
        <v>2007</v>
      </c>
      <c r="F170" s="303" t="n">
        <v>2008</v>
      </c>
      <c r="G170" s="303" t="n">
        <v>2009</v>
      </c>
      <c r="H170" s="303" t="n">
        <v>2010</v>
      </c>
      <c r="I170" s="303" t="n">
        <v>2011</v>
      </c>
      <c r="J170" s="303" t="n">
        <v>2012</v>
      </c>
      <c r="K170" s="303" t="n">
        <v>2013</v>
      </c>
      <c r="L170" s="303" t="n">
        <v>2014</v>
      </c>
      <c r="M170" s="303" t="n">
        <v>2015</v>
      </c>
      <c r="N170" s="303" t="n">
        <v>2016</v>
      </c>
      <c r="O170" s="303" t="n">
        <v>2017</v>
      </c>
      <c r="P170" s="303" t="n">
        <v>2018</v>
      </c>
      <c r="Q170" s="303" t="n">
        <v>2019</v>
      </c>
      <c r="R170" s="303" t="n">
        <v>2020</v>
      </c>
    </row>
    <row r="171" customFormat="false" ht="15.75" hidden="false" customHeight="true" outlineLevel="0" collapsed="false">
      <c r="A171" s="303" t="n">
        <v>1</v>
      </c>
      <c r="B171" s="303" t="s">
        <v>3</v>
      </c>
      <c r="C171" s="454" t="e">
        <f aca="false">ОИ3!C2</f>
        <v>#VALUE!</v>
      </c>
      <c r="D171" s="454" t="e">
        <f aca="false">ОИ3!D2</f>
        <v>#VALUE!</v>
      </c>
      <c r="E171" s="454" t="n">
        <f aca="false">ОИ3!E2</f>
        <v>0</v>
      </c>
      <c r="F171" s="454" t="n">
        <f aca="false">ОИ3!F2</f>
        <v>0</v>
      </c>
      <c r="G171" s="454" t="n">
        <f aca="false">ОИ3!G2</f>
        <v>0</v>
      </c>
      <c r="H171" s="454" t="n">
        <f aca="false">ОИ3!H2</f>
        <v>0</v>
      </c>
      <c r="I171" s="454" t="n">
        <f aca="false">ОИ3!I2</f>
        <v>0</v>
      </c>
      <c r="J171" s="454" t="n">
        <f aca="false">ОИ3!J2</f>
        <v>0</v>
      </c>
      <c r="K171" s="454" t="n">
        <f aca="false">ОИ3!K2</f>
        <v>0</v>
      </c>
      <c r="L171" s="454" t="n">
        <f aca="false">ОИ3!L2</f>
        <v>0</v>
      </c>
      <c r="M171" s="454" t="n">
        <f aca="false">ОИ3!M2</f>
        <v>0</v>
      </c>
      <c r="N171" s="454" t="n">
        <f aca="false">ОИ3!N2</f>
        <v>0</v>
      </c>
      <c r="O171" s="454" t="n">
        <f aca="false">ОИ3!O2</f>
        <v>0</v>
      </c>
      <c r="P171" s="454" t="n">
        <f aca="false">ОИ3!P2</f>
        <v>0</v>
      </c>
      <c r="Q171" s="454" t="n">
        <f aca="false">ОИ3!Q2</f>
        <v>0</v>
      </c>
      <c r="R171" s="454" t="n">
        <f aca="false">ОИ3!R2</f>
        <v>0.109349447656086</v>
      </c>
    </row>
    <row r="172" customFormat="false" ht="15.75" hidden="false" customHeight="true" outlineLevel="0" collapsed="false">
      <c r="A172" s="303" t="n">
        <v>2</v>
      </c>
      <c r="B172" s="303" t="s">
        <v>4</v>
      </c>
      <c r="C172" s="454" t="e">
        <f aca="false">ОИ3!C3</f>
        <v>#VALUE!</v>
      </c>
      <c r="D172" s="454" t="e">
        <f aca="false">ОИ3!D3</f>
        <v>#VALUE!</v>
      </c>
      <c r="E172" s="454" t="n">
        <f aca="false">ОИ3!E3</f>
        <v>0</v>
      </c>
      <c r="F172" s="454" t="n">
        <f aca="false">ОИ3!F3</f>
        <v>0</v>
      </c>
      <c r="G172" s="454" t="n">
        <f aca="false">ОИ3!G3</f>
        <v>0</v>
      </c>
      <c r="H172" s="454" t="n">
        <f aca="false">ОИ3!H3</f>
        <v>0</v>
      </c>
      <c r="I172" s="454" t="n">
        <f aca="false">ОИ3!I3</f>
        <v>0</v>
      </c>
      <c r="J172" s="454" t="n">
        <f aca="false">ОИ3!J3</f>
        <v>0</v>
      </c>
      <c r="K172" s="454" t="n">
        <f aca="false">ОИ3!K3</f>
        <v>0</v>
      </c>
      <c r="L172" s="454" t="n">
        <f aca="false">ОИ3!L3</f>
        <v>0</v>
      </c>
      <c r="M172" s="454" t="n">
        <f aca="false">ОИ3!M3</f>
        <v>0</v>
      </c>
      <c r="N172" s="454" t="n">
        <f aca="false">ОИ3!N3</f>
        <v>0</v>
      </c>
      <c r="O172" s="454" t="n">
        <f aca="false">ОИ3!O3</f>
        <v>0</v>
      </c>
      <c r="P172" s="454" t="n">
        <f aca="false">ОИ3!P3</f>
        <v>0</v>
      </c>
      <c r="Q172" s="454" t="n">
        <f aca="false">ОИ3!Q3</f>
        <v>0</v>
      </c>
      <c r="R172" s="454" t="n">
        <f aca="false">ОИ3!R3</f>
        <v>0.526284059488361</v>
      </c>
    </row>
    <row r="173" customFormat="false" ht="15.75" hidden="false" customHeight="true" outlineLevel="0" collapsed="false">
      <c r="A173" s="303" t="n">
        <v>3</v>
      </c>
      <c r="B173" s="303" t="s">
        <v>5</v>
      </c>
      <c r="C173" s="454" t="e">
        <f aca="false">ОИ3!C4</f>
        <v>#VALUE!</v>
      </c>
      <c r="D173" s="454" t="e">
        <f aca="false">ОИ3!D4</f>
        <v>#VALUE!</v>
      </c>
      <c r="E173" s="454" t="n">
        <f aca="false">ОИ3!E4</f>
        <v>0</v>
      </c>
      <c r="F173" s="454" t="n">
        <f aca="false">ОИ3!F4</f>
        <v>0</v>
      </c>
      <c r="G173" s="454" t="n">
        <f aca="false">ОИ3!G4</f>
        <v>0</v>
      </c>
      <c r="H173" s="454" t="n">
        <f aca="false">ОИ3!H4</f>
        <v>0</v>
      </c>
      <c r="I173" s="454" t="n">
        <f aca="false">ОИ3!I4</f>
        <v>0</v>
      </c>
      <c r="J173" s="454" t="n">
        <f aca="false">ОИ3!J4</f>
        <v>0</v>
      </c>
      <c r="K173" s="454" t="n">
        <f aca="false">ОИ3!K4</f>
        <v>0</v>
      </c>
      <c r="L173" s="454" t="n">
        <f aca="false">ОИ3!L4</f>
        <v>0</v>
      </c>
      <c r="M173" s="454" t="n">
        <f aca="false">ОИ3!M4</f>
        <v>0</v>
      </c>
      <c r="N173" s="454" t="n">
        <f aca="false">ОИ3!N4</f>
        <v>0</v>
      </c>
      <c r="O173" s="454" t="n">
        <f aca="false">ОИ3!O4</f>
        <v>0</v>
      </c>
      <c r="P173" s="454" t="n">
        <f aca="false">ОИ3!P4</f>
        <v>0</v>
      </c>
      <c r="Q173" s="454" t="n">
        <f aca="false">ОИ3!Q4</f>
        <v>0</v>
      </c>
      <c r="R173" s="454" t="n">
        <f aca="false">ОИ3!R4</f>
        <v>0.416845431804643</v>
      </c>
    </row>
    <row r="174" customFormat="false" ht="15.75" hidden="false" customHeight="true" outlineLevel="0" collapsed="false">
      <c r="A174" s="303" t="n">
        <v>4</v>
      </c>
      <c r="B174" s="303" t="s">
        <v>6</v>
      </c>
      <c r="C174" s="454" t="e">
        <f aca="false">ОИ3!C5</f>
        <v>#VALUE!</v>
      </c>
      <c r="D174" s="454" t="e">
        <f aca="false">ОИ3!D5</f>
        <v>#VALUE!</v>
      </c>
      <c r="E174" s="454" t="n">
        <f aca="false">ОИ3!E5</f>
        <v>0</v>
      </c>
      <c r="F174" s="454" t="n">
        <f aca="false">ОИ3!F5</f>
        <v>0</v>
      </c>
      <c r="G174" s="454" t="n">
        <f aca="false">ОИ3!G5</f>
        <v>0</v>
      </c>
      <c r="H174" s="454" t="n">
        <f aca="false">ОИ3!H5</f>
        <v>0</v>
      </c>
      <c r="I174" s="454" t="n">
        <f aca="false">ОИ3!I5</f>
        <v>0</v>
      </c>
      <c r="J174" s="454" t="n">
        <f aca="false">ОИ3!J5</f>
        <v>0</v>
      </c>
      <c r="K174" s="454" t="n">
        <f aca="false">ОИ3!K5</f>
        <v>0</v>
      </c>
      <c r="L174" s="454" t="n">
        <f aca="false">ОИ3!L5</f>
        <v>0</v>
      </c>
      <c r="M174" s="454" t="n">
        <f aca="false">ОИ3!M5</f>
        <v>0</v>
      </c>
      <c r="N174" s="454" t="n">
        <f aca="false">ОИ3!N5</f>
        <v>0</v>
      </c>
      <c r="O174" s="454" t="n">
        <f aca="false">ОИ3!O5</f>
        <v>0</v>
      </c>
      <c r="P174" s="454" t="n">
        <f aca="false">ОИ3!P5</f>
        <v>0</v>
      </c>
      <c r="Q174" s="454" t="n">
        <f aca="false">ОИ3!Q5</f>
        <v>0</v>
      </c>
      <c r="R174" s="454" t="n">
        <f aca="false">ОИ3!R5</f>
        <v>0.45191206134968</v>
      </c>
    </row>
    <row r="175" customFormat="false" ht="15.75" hidden="false" customHeight="true" outlineLevel="0" collapsed="false">
      <c r="A175" s="303" t="n">
        <v>5</v>
      </c>
      <c r="B175" s="303" t="s">
        <v>7</v>
      </c>
      <c r="C175" s="454" t="e">
        <f aca="false">ОИ3!C6</f>
        <v>#VALUE!</v>
      </c>
      <c r="D175" s="454" t="e">
        <f aca="false">ОИ3!D6</f>
        <v>#VALUE!</v>
      </c>
      <c r="E175" s="454" t="n">
        <f aca="false">ОИ3!E6</f>
        <v>0</v>
      </c>
      <c r="F175" s="454" t="n">
        <f aca="false">ОИ3!F6</f>
        <v>0</v>
      </c>
      <c r="G175" s="454" t="n">
        <f aca="false">ОИ3!G6</f>
        <v>0</v>
      </c>
      <c r="H175" s="454" t="n">
        <f aca="false">ОИ3!H6</f>
        <v>0</v>
      </c>
      <c r="I175" s="454" t="n">
        <f aca="false">ОИ3!I6</f>
        <v>0</v>
      </c>
      <c r="J175" s="454" t="n">
        <f aca="false">ОИ3!J6</f>
        <v>0</v>
      </c>
      <c r="K175" s="454" t="n">
        <f aca="false">ОИ3!K6</f>
        <v>0</v>
      </c>
      <c r="L175" s="454" t="n">
        <f aca="false">ОИ3!L6</f>
        <v>0</v>
      </c>
      <c r="M175" s="454" t="n">
        <f aca="false">ОИ3!M6</f>
        <v>0</v>
      </c>
      <c r="N175" s="454" t="n">
        <f aca="false">ОИ3!N6</f>
        <v>0</v>
      </c>
      <c r="O175" s="454" t="n">
        <f aca="false">ОИ3!O6</f>
        <v>0</v>
      </c>
      <c r="P175" s="454" t="n">
        <f aca="false">ОИ3!P6</f>
        <v>0</v>
      </c>
      <c r="Q175" s="454" t="n">
        <f aca="false">ОИ3!Q6</f>
        <v>0</v>
      </c>
      <c r="R175" s="454" t="n">
        <f aca="false">ОИ3!R6</f>
        <v>0.503045334609476</v>
      </c>
    </row>
    <row r="176" customFormat="false" ht="15.75" hidden="false" customHeight="true" outlineLevel="0" collapsed="false">
      <c r="A176" s="303" t="n">
        <v>6</v>
      </c>
      <c r="B176" s="303" t="s">
        <v>8</v>
      </c>
      <c r="C176" s="454" t="e">
        <f aca="false">ОИ3!C7</f>
        <v>#VALUE!</v>
      </c>
      <c r="D176" s="454" t="e">
        <f aca="false">ОИ3!D7</f>
        <v>#VALUE!</v>
      </c>
      <c r="E176" s="454" t="n">
        <f aca="false">ОИ3!E7</f>
        <v>0</v>
      </c>
      <c r="F176" s="454" t="n">
        <f aca="false">ОИ3!F7</f>
        <v>0</v>
      </c>
      <c r="G176" s="454" t="n">
        <f aca="false">ОИ3!G7</f>
        <v>0</v>
      </c>
      <c r="H176" s="454" t="n">
        <f aca="false">ОИ3!H7</f>
        <v>0</v>
      </c>
      <c r="I176" s="454" t="n">
        <f aca="false">ОИ3!I7</f>
        <v>0</v>
      </c>
      <c r="J176" s="454" t="n">
        <f aca="false">ОИ3!J7</f>
        <v>0</v>
      </c>
      <c r="K176" s="454" t="n">
        <f aca="false">ОИ3!K7</f>
        <v>0</v>
      </c>
      <c r="L176" s="454" t="n">
        <f aca="false">ОИ3!L7</f>
        <v>0</v>
      </c>
      <c r="M176" s="454" t="n">
        <f aca="false">ОИ3!M7</f>
        <v>0</v>
      </c>
      <c r="N176" s="454" t="n">
        <f aca="false">ОИ3!N7</f>
        <v>0</v>
      </c>
      <c r="O176" s="454" t="n">
        <f aca="false">ОИ3!O7</f>
        <v>0</v>
      </c>
      <c r="P176" s="454" t="n">
        <f aca="false">ОИ3!P7</f>
        <v>0</v>
      </c>
      <c r="Q176" s="454" t="n">
        <f aca="false">ОИ3!Q7</f>
        <v>0</v>
      </c>
      <c r="R176" s="454" t="n">
        <f aca="false">ОИ3!R7</f>
        <v>0.543878380454177</v>
      </c>
    </row>
    <row r="177" customFormat="false" ht="15.75" hidden="false" customHeight="true" outlineLevel="0" collapsed="false">
      <c r="A177" s="303" t="n">
        <v>7</v>
      </c>
      <c r="B177" s="303" t="s">
        <v>9</v>
      </c>
      <c r="C177" s="454" t="e">
        <f aca="false">ОИ3!C8</f>
        <v>#VALUE!</v>
      </c>
      <c r="D177" s="454" t="e">
        <f aca="false">ОИ3!D8</f>
        <v>#VALUE!</v>
      </c>
      <c r="E177" s="454" t="n">
        <f aca="false">ОИ3!E8</f>
        <v>0</v>
      </c>
      <c r="F177" s="454" t="n">
        <f aca="false">ОИ3!F8</f>
        <v>0</v>
      </c>
      <c r="G177" s="454" t="n">
        <f aca="false">ОИ3!G8</f>
        <v>0</v>
      </c>
      <c r="H177" s="454" t="n">
        <f aca="false">ОИ3!H8</f>
        <v>0</v>
      </c>
      <c r="I177" s="454" t="n">
        <f aca="false">ОИ3!I8</f>
        <v>0</v>
      </c>
      <c r="J177" s="454" t="n">
        <f aca="false">ОИ3!J8</f>
        <v>0</v>
      </c>
      <c r="K177" s="454" t="n">
        <f aca="false">ОИ3!K8</f>
        <v>0</v>
      </c>
      <c r="L177" s="454" t="n">
        <f aca="false">ОИ3!L8</f>
        <v>0</v>
      </c>
      <c r="M177" s="454" t="n">
        <f aca="false">ОИ3!M8</f>
        <v>0</v>
      </c>
      <c r="N177" s="454" t="n">
        <f aca="false">ОИ3!N8</f>
        <v>0</v>
      </c>
      <c r="O177" s="454" t="n">
        <f aca="false">ОИ3!O8</f>
        <v>0</v>
      </c>
      <c r="P177" s="454" t="n">
        <f aca="false">ОИ3!P8</f>
        <v>0</v>
      </c>
      <c r="Q177" s="454" t="n">
        <f aca="false">ОИ3!Q8</f>
        <v>0</v>
      </c>
      <c r="R177" s="454" t="n">
        <f aca="false">ОИ3!R8</f>
        <v>0.728791806715028</v>
      </c>
    </row>
    <row r="178" customFormat="false" ht="15.75" hidden="false" customHeight="true" outlineLevel="0" collapsed="false">
      <c r="A178" s="303" t="n">
        <v>8</v>
      </c>
      <c r="B178" s="303" t="s">
        <v>10</v>
      </c>
      <c r="C178" s="454" t="e">
        <f aca="false">ОИ3!C9</f>
        <v>#VALUE!</v>
      </c>
      <c r="D178" s="454" t="e">
        <f aca="false">ОИ3!D9</f>
        <v>#VALUE!</v>
      </c>
      <c r="E178" s="454" t="n">
        <f aca="false">ОИ3!E9</f>
        <v>0</v>
      </c>
      <c r="F178" s="454" t="n">
        <f aca="false">ОИ3!F9</f>
        <v>0</v>
      </c>
      <c r="G178" s="454" t="n">
        <f aca="false">ОИ3!G9</f>
        <v>0</v>
      </c>
      <c r="H178" s="454" t="n">
        <f aca="false">ОИ3!H9</f>
        <v>0</v>
      </c>
      <c r="I178" s="454" t="n">
        <f aca="false">ОИ3!I9</f>
        <v>0</v>
      </c>
      <c r="J178" s="454" t="n">
        <f aca="false">ОИ3!J9</f>
        <v>0</v>
      </c>
      <c r="K178" s="454" t="n">
        <f aca="false">ОИ3!K9</f>
        <v>0</v>
      </c>
      <c r="L178" s="454" t="n">
        <f aca="false">ОИ3!L9</f>
        <v>0</v>
      </c>
      <c r="M178" s="454" t="n">
        <f aca="false">ОИ3!M9</f>
        <v>0</v>
      </c>
      <c r="N178" s="454" t="n">
        <f aca="false">ОИ3!N9</f>
        <v>0</v>
      </c>
      <c r="O178" s="454" t="n">
        <f aca="false">ОИ3!O9</f>
        <v>0</v>
      </c>
      <c r="P178" s="454" t="n">
        <f aca="false">ОИ3!P9</f>
        <v>0</v>
      </c>
      <c r="Q178" s="454" t="n">
        <f aca="false">ОИ3!Q9</f>
        <v>0</v>
      </c>
      <c r="R178" s="454" t="n">
        <f aca="false">ОИ3!R9</f>
        <v>0.581732735186035</v>
      </c>
    </row>
    <row r="179" customFormat="false" ht="15.75" hidden="false" customHeight="true" outlineLevel="0" collapsed="false">
      <c r="A179" s="303" t="n">
        <v>9</v>
      </c>
      <c r="B179" s="303" t="s">
        <v>11</v>
      </c>
      <c r="C179" s="454" t="e">
        <f aca="false">ОИ3!C10</f>
        <v>#VALUE!</v>
      </c>
      <c r="D179" s="454" t="e">
        <f aca="false">ОИ3!D10</f>
        <v>#VALUE!</v>
      </c>
      <c r="E179" s="454" t="n">
        <f aca="false">ОИ3!E10</f>
        <v>0</v>
      </c>
      <c r="F179" s="454" t="n">
        <f aca="false">ОИ3!F10</f>
        <v>0</v>
      </c>
      <c r="G179" s="454" t="n">
        <f aca="false">ОИ3!G10</f>
        <v>0</v>
      </c>
      <c r="H179" s="454" t="n">
        <f aca="false">ОИ3!H10</f>
        <v>0</v>
      </c>
      <c r="I179" s="454" t="n">
        <f aca="false">ОИ3!I10</f>
        <v>0</v>
      </c>
      <c r="J179" s="454" t="n">
        <f aca="false">ОИ3!J10</f>
        <v>0</v>
      </c>
      <c r="K179" s="454" t="n">
        <f aca="false">ОИ3!K10</f>
        <v>0</v>
      </c>
      <c r="L179" s="454" t="n">
        <f aca="false">ОИ3!L10</f>
        <v>0</v>
      </c>
      <c r="M179" s="454" t="n">
        <f aca="false">ОИ3!M10</f>
        <v>0</v>
      </c>
      <c r="N179" s="454" t="n">
        <f aca="false">ОИ3!N10</f>
        <v>0</v>
      </c>
      <c r="O179" s="454" t="n">
        <f aca="false">ОИ3!O10</f>
        <v>0</v>
      </c>
      <c r="P179" s="454" t="n">
        <f aca="false">ОИ3!P10</f>
        <v>0</v>
      </c>
      <c r="Q179" s="454" t="n">
        <f aca="false">ОИ3!Q10</f>
        <v>0</v>
      </c>
      <c r="R179" s="454" t="n">
        <f aca="false">ОИ3!R10</f>
        <v>0.209106171461794</v>
      </c>
    </row>
    <row r="180" customFormat="false" ht="15.75" hidden="false" customHeight="true" outlineLevel="0" collapsed="false">
      <c r="A180" s="303" t="n">
        <v>10</v>
      </c>
      <c r="B180" s="303" t="s">
        <v>12</v>
      </c>
      <c r="C180" s="454" t="e">
        <f aca="false">ОИ3!C11</f>
        <v>#VALUE!</v>
      </c>
      <c r="D180" s="454" t="e">
        <f aca="false">ОИ3!D11</f>
        <v>#VALUE!</v>
      </c>
      <c r="E180" s="454" t="n">
        <f aca="false">ОИ3!E11</f>
        <v>0</v>
      </c>
      <c r="F180" s="454" t="n">
        <f aca="false">ОИ3!F11</f>
        <v>0</v>
      </c>
      <c r="G180" s="454" t="n">
        <f aca="false">ОИ3!G11</f>
        <v>0</v>
      </c>
      <c r="H180" s="454" t="n">
        <f aca="false">ОИ3!H11</f>
        <v>0</v>
      </c>
      <c r="I180" s="454" t="n">
        <f aca="false">ОИ3!I11</f>
        <v>0</v>
      </c>
      <c r="J180" s="454" t="n">
        <f aca="false">ОИ3!J11</f>
        <v>0</v>
      </c>
      <c r="K180" s="454" t="n">
        <f aca="false">ОИ3!K11</f>
        <v>0</v>
      </c>
      <c r="L180" s="454" t="n">
        <f aca="false">ОИ3!L11</f>
        <v>0</v>
      </c>
      <c r="M180" s="454" t="n">
        <f aca="false">ОИ3!M11</f>
        <v>0</v>
      </c>
      <c r="N180" s="454" t="n">
        <f aca="false">ОИ3!N11</f>
        <v>0</v>
      </c>
      <c r="O180" s="454" t="n">
        <f aca="false">ОИ3!O11</f>
        <v>0</v>
      </c>
      <c r="P180" s="454" t="n">
        <f aca="false">ОИ3!P11</f>
        <v>0</v>
      </c>
      <c r="Q180" s="454" t="n">
        <f aca="false">ОИ3!Q11</f>
        <v>0</v>
      </c>
      <c r="R180" s="454" t="n">
        <f aca="false">ОИ3!R11</f>
        <v>0.198226992784593</v>
      </c>
    </row>
    <row r="181" customFormat="false" ht="15.75" hidden="false" customHeight="true" outlineLevel="0" collapsed="false">
      <c r="A181" s="303" t="n">
        <v>11</v>
      </c>
      <c r="B181" s="303" t="s">
        <v>13</v>
      </c>
      <c r="C181" s="454" t="e">
        <f aca="false">ОИ3!C12</f>
        <v>#VALUE!</v>
      </c>
      <c r="D181" s="454" t="e">
        <f aca="false">ОИ3!D12</f>
        <v>#VALUE!</v>
      </c>
      <c r="E181" s="454" t="n">
        <f aca="false">ОИ3!E12</f>
        <v>0</v>
      </c>
      <c r="F181" s="454" t="n">
        <f aca="false">ОИ3!F12</f>
        <v>0</v>
      </c>
      <c r="G181" s="454" t="n">
        <f aca="false">ОИ3!G12</f>
        <v>0</v>
      </c>
      <c r="H181" s="454" t="n">
        <f aca="false">ОИ3!H12</f>
        <v>0</v>
      </c>
      <c r="I181" s="454" t="n">
        <f aca="false">ОИ3!I12</f>
        <v>0</v>
      </c>
      <c r="J181" s="454" t="n">
        <f aca="false">ОИ3!J12</f>
        <v>0</v>
      </c>
      <c r="K181" s="454" t="n">
        <f aca="false">ОИ3!K12</f>
        <v>0</v>
      </c>
      <c r="L181" s="454" t="n">
        <f aca="false">ОИ3!L12</f>
        <v>0</v>
      </c>
      <c r="M181" s="454" t="n">
        <f aca="false">ОИ3!M12</f>
        <v>0</v>
      </c>
      <c r="N181" s="454" t="n">
        <f aca="false">ОИ3!N12</f>
        <v>0</v>
      </c>
      <c r="O181" s="454" t="n">
        <f aca="false">ОИ3!O12</f>
        <v>0</v>
      </c>
      <c r="P181" s="454" t="n">
        <f aca="false">ОИ3!P12</f>
        <v>0</v>
      </c>
      <c r="Q181" s="454" t="n">
        <f aca="false">ОИ3!Q12</f>
        <v>0</v>
      </c>
      <c r="R181" s="454" t="n">
        <f aca="false">ОИ3!R12</f>
        <v>0.529503527336373</v>
      </c>
    </row>
    <row r="182" customFormat="false" ht="15.75" hidden="false" customHeight="true" outlineLevel="0" collapsed="false">
      <c r="A182" s="303" t="n">
        <v>12</v>
      </c>
      <c r="B182" s="303" t="s">
        <v>14</v>
      </c>
      <c r="C182" s="454" t="e">
        <f aca="false">ОИ3!C13</f>
        <v>#VALUE!</v>
      </c>
      <c r="D182" s="454" t="e">
        <f aca="false">ОИ3!D13</f>
        <v>#VALUE!</v>
      </c>
      <c r="E182" s="454" t="n">
        <f aca="false">ОИ3!E13</f>
        <v>0</v>
      </c>
      <c r="F182" s="454" t="n">
        <f aca="false">ОИ3!F13</f>
        <v>0</v>
      </c>
      <c r="G182" s="454" t="n">
        <f aca="false">ОИ3!G13</f>
        <v>0</v>
      </c>
      <c r="H182" s="454" t="n">
        <f aca="false">ОИ3!H13</f>
        <v>0</v>
      </c>
      <c r="I182" s="454" t="n">
        <f aca="false">ОИ3!I13</f>
        <v>0</v>
      </c>
      <c r="J182" s="454" t="n">
        <f aca="false">ОИ3!J13</f>
        <v>0</v>
      </c>
      <c r="K182" s="454" t="n">
        <f aca="false">ОИ3!K13</f>
        <v>0</v>
      </c>
      <c r="L182" s="454" t="n">
        <f aca="false">ОИ3!L13</f>
        <v>0</v>
      </c>
      <c r="M182" s="454" t="n">
        <f aca="false">ОИ3!M13</f>
        <v>0</v>
      </c>
      <c r="N182" s="454" t="n">
        <f aca="false">ОИ3!N13</f>
        <v>0</v>
      </c>
      <c r="O182" s="454" t="n">
        <f aca="false">ОИ3!O13</f>
        <v>0</v>
      </c>
      <c r="P182" s="454" t="n">
        <f aca="false">ОИ3!P13</f>
        <v>0</v>
      </c>
      <c r="Q182" s="454" t="n">
        <f aca="false">ОИ3!Q13</f>
        <v>0</v>
      </c>
      <c r="R182" s="454" t="n">
        <f aca="false">ОИ3!R13</f>
        <v>0.473255169097351</v>
      </c>
    </row>
    <row r="183" customFormat="false" ht="15.75" hidden="false" customHeight="true" outlineLevel="0" collapsed="false">
      <c r="A183" s="303" t="n">
        <v>13</v>
      </c>
      <c r="B183" s="303" t="s">
        <v>15</v>
      </c>
      <c r="C183" s="454" t="e">
        <f aca="false">ОИ3!C14</f>
        <v>#VALUE!</v>
      </c>
      <c r="D183" s="454" t="e">
        <f aca="false">ОИ3!D14</f>
        <v>#VALUE!</v>
      </c>
      <c r="E183" s="454" t="n">
        <f aca="false">ОИ3!E14</f>
        <v>0</v>
      </c>
      <c r="F183" s="454" t="n">
        <f aca="false">ОИ3!F14</f>
        <v>0</v>
      </c>
      <c r="G183" s="454" t="n">
        <f aca="false">ОИ3!G14</f>
        <v>0</v>
      </c>
      <c r="H183" s="454" t="n">
        <f aca="false">ОИ3!H14</f>
        <v>0</v>
      </c>
      <c r="I183" s="454" t="n">
        <f aca="false">ОИ3!I14</f>
        <v>0</v>
      </c>
      <c r="J183" s="454" t="n">
        <f aca="false">ОИ3!J14</f>
        <v>0</v>
      </c>
      <c r="K183" s="454" t="n">
        <f aca="false">ОИ3!K14</f>
        <v>0</v>
      </c>
      <c r="L183" s="454" t="n">
        <f aca="false">ОИ3!L14</f>
        <v>0</v>
      </c>
      <c r="M183" s="454" t="n">
        <f aca="false">ОИ3!M14</f>
        <v>0</v>
      </c>
      <c r="N183" s="454" t="n">
        <f aca="false">ОИ3!N14</f>
        <v>0</v>
      </c>
      <c r="O183" s="454" t="n">
        <f aca="false">ОИ3!O14</f>
        <v>0</v>
      </c>
      <c r="P183" s="454" t="n">
        <f aca="false">ОИ3!P14</f>
        <v>0</v>
      </c>
      <c r="Q183" s="454" t="n">
        <f aca="false">ОИ3!Q14</f>
        <v>0</v>
      </c>
      <c r="R183" s="454" t="n">
        <f aca="false">ОИ3!R14</f>
        <v>0.618353266960671</v>
      </c>
    </row>
    <row r="184" customFormat="false" ht="15.75" hidden="false" customHeight="true" outlineLevel="0" collapsed="false">
      <c r="A184" s="303" t="n">
        <v>14</v>
      </c>
      <c r="B184" s="303" t="s">
        <v>16</v>
      </c>
      <c r="C184" s="454" t="e">
        <f aca="false">ОИ3!C15</f>
        <v>#VALUE!</v>
      </c>
      <c r="D184" s="454" t="e">
        <f aca="false">ОИ3!D15</f>
        <v>#VALUE!</v>
      </c>
      <c r="E184" s="454" t="n">
        <f aca="false">ОИ3!E15</f>
        <v>0</v>
      </c>
      <c r="F184" s="454" t="n">
        <f aca="false">ОИ3!F15</f>
        <v>0</v>
      </c>
      <c r="G184" s="454" t="n">
        <f aca="false">ОИ3!G15</f>
        <v>0</v>
      </c>
      <c r="H184" s="454" t="n">
        <f aca="false">ОИ3!H15</f>
        <v>0</v>
      </c>
      <c r="I184" s="454" t="n">
        <f aca="false">ОИ3!I15</f>
        <v>0</v>
      </c>
      <c r="J184" s="454" t="n">
        <f aca="false">ОИ3!J15</f>
        <v>0</v>
      </c>
      <c r="K184" s="454" t="n">
        <f aca="false">ОИ3!K15</f>
        <v>0</v>
      </c>
      <c r="L184" s="454" t="n">
        <f aca="false">ОИ3!L15</f>
        <v>0</v>
      </c>
      <c r="M184" s="454" t="n">
        <f aca="false">ОИ3!M15</f>
        <v>0</v>
      </c>
      <c r="N184" s="454" t="n">
        <f aca="false">ОИ3!N15</f>
        <v>0</v>
      </c>
      <c r="O184" s="454" t="n">
        <f aca="false">ОИ3!O15</f>
        <v>0</v>
      </c>
      <c r="P184" s="454" t="n">
        <f aca="false">ОИ3!P15</f>
        <v>0</v>
      </c>
      <c r="Q184" s="454" t="n">
        <f aca="false">ОИ3!Q15</f>
        <v>0</v>
      </c>
      <c r="R184" s="454" t="n">
        <f aca="false">ОИ3!R15</f>
        <v>0.497020512907211</v>
      </c>
    </row>
    <row r="185" customFormat="false" ht="15.75" hidden="false" customHeight="true" outlineLevel="0" collapsed="false">
      <c r="A185" s="303" t="n">
        <v>15</v>
      </c>
      <c r="B185" s="303" t="s">
        <v>17</v>
      </c>
      <c r="C185" s="454" t="e">
        <f aca="false">ОИ3!C16</f>
        <v>#VALUE!</v>
      </c>
      <c r="D185" s="454" t="e">
        <f aca="false">ОИ3!D16</f>
        <v>#VALUE!</v>
      </c>
      <c r="E185" s="454" t="n">
        <f aca="false">ОИ3!E16</f>
        <v>0</v>
      </c>
      <c r="F185" s="454" t="n">
        <f aca="false">ОИ3!F16</f>
        <v>0</v>
      </c>
      <c r="G185" s="454" t="n">
        <f aca="false">ОИ3!G16</f>
        <v>0</v>
      </c>
      <c r="H185" s="454" t="n">
        <f aca="false">ОИ3!H16</f>
        <v>0</v>
      </c>
      <c r="I185" s="454" t="n">
        <f aca="false">ОИ3!I16</f>
        <v>0</v>
      </c>
      <c r="J185" s="454" t="n">
        <f aca="false">ОИ3!J16</f>
        <v>0</v>
      </c>
      <c r="K185" s="454" t="n">
        <f aca="false">ОИ3!K16</f>
        <v>0</v>
      </c>
      <c r="L185" s="454" t="n">
        <f aca="false">ОИ3!L16</f>
        <v>0</v>
      </c>
      <c r="M185" s="454" t="n">
        <f aca="false">ОИ3!M16</f>
        <v>0</v>
      </c>
      <c r="N185" s="454" t="n">
        <f aca="false">ОИ3!N16</f>
        <v>0</v>
      </c>
      <c r="O185" s="454" t="n">
        <f aca="false">ОИ3!O16</f>
        <v>0</v>
      </c>
      <c r="P185" s="454" t="n">
        <f aca="false">ОИ3!P16</f>
        <v>0</v>
      </c>
      <c r="Q185" s="454" t="n">
        <f aca="false">ОИ3!Q16</f>
        <v>0</v>
      </c>
      <c r="R185" s="454" t="n">
        <f aca="false">ОИ3!R16</f>
        <v>0.65953377946613</v>
      </c>
    </row>
    <row r="186" customFormat="false" ht="15.75" hidden="false" customHeight="true" outlineLevel="0" collapsed="false">
      <c r="A186" s="303" t="n">
        <v>16</v>
      </c>
      <c r="B186" s="303" t="s">
        <v>18</v>
      </c>
      <c r="C186" s="454" t="e">
        <f aca="false">ОИ3!C17</f>
        <v>#VALUE!</v>
      </c>
      <c r="D186" s="454" t="e">
        <f aca="false">ОИ3!D17</f>
        <v>#VALUE!</v>
      </c>
      <c r="E186" s="454" t="n">
        <f aca="false">ОИ3!E17</f>
        <v>0</v>
      </c>
      <c r="F186" s="454" t="n">
        <f aca="false">ОИ3!F17</f>
        <v>0</v>
      </c>
      <c r="G186" s="454" t="n">
        <f aca="false">ОИ3!G17</f>
        <v>0</v>
      </c>
      <c r="H186" s="454" t="n">
        <f aca="false">ОИ3!H17</f>
        <v>0</v>
      </c>
      <c r="I186" s="454" t="n">
        <f aca="false">ОИ3!I17</f>
        <v>0</v>
      </c>
      <c r="J186" s="454" t="n">
        <f aca="false">ОИ3!J17</f>
        <v>0</v>
      </c>
      <c r="K186" s="454" t="n">
        <f aca="false">ОИ3!K17</f>
        <v>0</v>
      </c>
      <c r="L186" s="454" t="n">
        <f aca="false">ОИ3!L17</f>
        <v>0</v>
      </c>
      <c r="M186" s="454" t="n">
        <f aca="false">ОИ3!M17</f>
        <v>0</v>
      </c>
      <c r="N186" s="454" t="n">
        <f aca="false">ОИ3!N17</f>
        <v>0</v>
      </c>
      <c r="O186" s="454" t="n">
        <f aca="false">ОИ3!O17</f>
        <v>0</v>
      </c>
      <c r="P186" s="454" t="n">
        <f aca="false">ОИ3!P17</f>
        <v>0</v>
      </c>
      <c r="Q186" s="454" t="n">
        <f aca="false">ОИ3!Q17</f>
        <v>0</v>
      </c>
      <c r="R186" s="454" t="n">
        <f aca="false">ОИ3!R17</f>
        <v>0.0520591035263833</v>
      </c>
    </row>
    <row r="187" customFormat="false" ht="15.75" hidden="false" customHeight="true" outlineLevel="0" collapsed="false">
      <c r="A187" s="303" t="n">
        <v>17</v>
      </c>
      <c r="B187" s="303" t="s">
        <v>19</v>
      </c>
      <c r="C187" s="454" t="e">
        <f aca="false">ОИ3!C18</f>
        <v>#VALUE!</v>
      </c>
      <c r="D187" s="454" t="e">
        <f aca="false">ОИ3!D18</f>
        <v>#VALUE!</v>
      </c>
      <c r="E187" s="454" t="n">
        <f aca="false">ОИ3!E18</f>
        <v>0</v>
      </c>
      <c r="F187" s="454" t="n">
        <f aca="false">ОИ3!F18</f>
        <v>0</v>
      </c>
      <c r="G187" s="454" t="n">
        <f aca="false">ОИ3!G18</f>
        <v>0</v>
      </c>
      <c r="H187" s="454" t="n">
        <f aca="false">ОИ3!H18</f>
        <v>0</v>
      </c>
      <c r="I187" s="454" t="n">
        <f aca="false">ОИ3!I18</f>
        <v>0</v>
      </c>
      <c r="J187" s="454" t="n">
        <f aca="false">ОИ3!J18</f>
        <v>0</v>
      </c>
      <c r="K187" s="454" t="n">
        <f aca="false">ОИ3!K18</f>
        <v>0</v>
      </c>
      <c r="L187" s="454" t="n">
        <f aca="false">ОИ3!L18</f>
        <v>0</v>
      </c>
      <c r="M187" s="454" t="n">
        <f aca="false">ОИ3!M18</f>
        <v>0</v>
      </c>
      <c r="N187" s="454" t="n">
        <f aca="false">ОИ3!N18</f>
        <v>0</v>
      </c>
      <c r="O187" s="454" t="n">
        <f aca="false">ОИ3!O18</f>
        <v>0</v>
      </c>
      <c r="P187" s="454" t="n">
        <f aca="false">ОИ3!P18</f>
        <v>0</v>
      </c>
      <c r="Q187" s="454" t="n">
        <f aca="false">ОИ3!Q18</f>
        <v>0</v>
      </c>
      <c r="R187" s="454" t="n">
        <f aca="false">ОИ3!R18</f>
        <v>0.380202125302341</v>
      </c>
    </row>
    <row r="188" customFormat="false" ht="15.75" hidden="false" customHeight="true" outlineLevel="0" collapsed="false">
      <c r="A188" s="303" t="n">
        <v>18</v>
      </c>
      <c r="B188" s="303" t="s">
        <v>20</v>
      </c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</row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>
      <c r="A216" s="303" t="s">
        <v>1</v>
      </c>
      <c r="B216" s="303"/>
      <c r="C216" s="303" t="n">
        <v>2005</v>
      </c>
      <c r="D216" s="303" t="n">
        <v>2006</v>
      </c>
      <c r="E216" s="303" t="n">
        <v>2007</v>
      </c>
      <c r="F216" s="303" t="n">
        <v>2008</v>
      </c>
      <c r="G216" s="303" t="n">
        <v>2009</v>
      </c>
      <c r="H216" s="303" t="n">
        <v>2010</v>
      </c>
      <c r="I216" s="303" t="n">
        <v>2011</v>
      </c>
      <c r="J216" s="303" t="n">
        <v>2012</v>
      </c>
      <c r="K216" s="303" t="n">
        <v>2013</v>
      </c>
      <c r="L216" s="303" t="n">
        <v>2014</v>
      </c>
      <c r="M216" s="303" t="n">
        <v>2015</v>
      </c>
      <c r="N216" s="303" t="n">
        <v>2016</v>
      </c>
      <c r="O216" s="303" t="n">
        <v>2017</v>
      </c>
      <c r="P216" s="303" t="n">
        <v>2018</v>
      </c>
      <c r="Q216" s="303" t="n">
        <v>2019</v>
      </c>
      <c r="R216" s="303" t="n">
        <v>2020</v>
      </c>
    </row>
    <row r="217" customFormat="false" ht="15.75" hidden="false" customHeight="true" outlineLevel="0" collapsed="false">
      <c r="A217" s="303" t="n">
        <v>1</v>
      </c>
      <c r="B217" s="303" t="s">
        <v>3</v>
      </c>
      <c r="C217" s="454" t="e">
        <f aca="false">ОИ4!C2</f>
        <v>#VALUE!</v>
      </c>
      <c r="D217" s="454" t="e">
        <f aca="false">ОИ4!D2</f>
        <v>#VALUE!</v>
      </c>
      <c r="E217" s="454" t="n">
        <f aca="false">ОИ4!E2</f>
        <v>0</v>
      </c>
      <c r="F217" s="454" t="n">
        <f aca="false">ОИ4!F2</f>
        <v>0</v>
      </c>
      <c r="G217" s="454" t="n">
        <f aca="false">ОИ4!G2</f>
        <v>0</v>
      </c>
      <c r="H217" s="454" t="n">
        <f aca="false">ОИ4!H2</f>
        <v>0</v>
      </c>
      <c r="I217" s="454" t="n">
        <f aca="false">ОИ4!I2</f>
        <v>0</v>
      </c>
      <c r="J217" s="454" t="n">
        <f aca="false">ОИ4!J2</f>
        <v>0</v>
      </c>
      <c r="K217" s="454" t="n">
        <f aca="false">ОИ4!K2</f>
        <v>0</v>
      </c>
      <c r="L217" s="454" t="n">
        <f aca="false">ОИ4!L2</f>
        <v>0</v>
      </c>
      <c r="M217" s="454" t="n">
        <f aca="false">ОИ4!M2</f>
        <v>0</v>
      </c>
      <c r="N217" s="454" t="n">
        <f aca="false">ОИ4!N2</f>
        <v>0</v>
      </c>
      <c r="O217" s="454" t="n">
        <f aca="false">ОИ4!O2</f>
        <v>0</v>
      </c>
      <c r="P217" s="454" t="n">
        <f aca="false">ОИ4!P2</f>
        <v>0</v>
      </c>
      <c r="Q217" s="454" t="n">
        <f aca="false">ОИ4!Q2</f>
        <v>0</v>
      </c>
      <c r="R217" s="454" t="n">
        <f aca="false">ОИ4!R2</f>
        <v>0.277045925932371</v>
      </c>
    </row>
    <row r="218" customFormat="false" ht="15.75" hidden="false" customHeight="true" outlineLevel="0" collapsed="false">
      <c r="A218" s="303" t="n">
        <v>2</v>
      </c>
      <c r="B218" s="303" t="s">
        <v>4</v>
      </c>
      <c r="C218" s="454" t="e">
        <f aca="false">ОИ4!C3</f>
        <v>#VALUE!</v>
      </c>
      <c r="D218" s="454" t="e">
        <f aca="false">ОИ4!D3</f>
        <v>#VALUE!</v>
      </c>
      <c r="E218" s="454" t="n">
        <f aca="false">ОИ4!E3</f>
        <v>0</v>
      </c>
      <c r="F218" s="454" t="n">
        <f aca="false">ОИ4!F3</f>
        <v>0</v>
      </c>
      <c r="G218" s="454" t="n">
        <f aca="false">ОИ4!G3</f>
        <v>0</v>
      </c>
      <c r="H218" s="454" t="n">
        <f aca="false">ОИ4!H3</f>
        <v>0</v>
      </c>
      <c r="I218" s="454" t="n">
        <f aca="false">ОИ4!I3</f>
        <v>0</v>
      </c>
      <c r="J218" s="454" t="n">
        <f aca="false">ОИ4!J3</f>
        <v>0</v>
      </c>
      <c r="K218" s="454" t="n">
        <f aca="false">ОИ4!K3</f>
        <v>0</v>
      </c>
      <c r="L218" s="454" t="n">
        <f aca="false">ОИ4!L3</f>
        <v>0</v>
      </c>
      <c r="M218" s="454" t="n">
        <f aca="false">ОИ4!M3</f>
        <v>0</v>
      </c>
      <c r="N218" s="454" t="n">
        <f aca="false">ОИ4!N3</f>
        <v>0</v>
      </c>
      <c r="O218" s="454" t="n">
        <f aca="false">ОИ4!O3</f>
        <v>0</v>
      </c>
      <c r="P218" s="454" t="n">
        <f aca="false">ОИ4!P3</f>
        <v>0</v>
      </c>
      <c r="Q218" s="454" t="n">
        <f aca="false">ОИ4!Q3</f>
        <v>0</v>
      </c>
      <c r="R218" s="454" t="n">
        <f aca="false">ОИ4!R3</f>
        <v>0.104810892797251</v>
      </c>
    </row>
    <row r="219" customFormat="false" ht="15.75" hidden="false" customHeight="true" outlineLevel="0" collapsed="false">
      <c r="A219" s="303" t="n">
        <v>3</v>
      </c>
      <c r="B219" s="303" t="s">
        <v>5</v>
      </c>
      <c r="C219" s="454" t="e">
        <f aca="false">ОИ4!C4</f>
        <v>#VALUE!</v>
      </c>
      <c r="D219" s="454" t="e">
        <f aca="false">ОИ4!D4</f>
        <v>#VALUE!</v>
      </c>
      <c r="E219" s="454" t="n">
        <f aca="false">ОИ4!E4</f>
        <v>0</v>
      </c>
      <c r="F219" s="454" t="n">
        <f aca="false">ОИ4!F4</f>
        <v>0</v>
      </c>
      <c r="G219" s="454" t="n">
        <f aca="false">ОИ4!G4</f>
        <v>0</v>
      </c>
      <c r="H219" s="454" t="n">
        <f aca="false">ОИ4!H4</f>
        <v>0</v>
      </c>
      <c r="I219" s="454" t="n">
        <f aca="false">ОИ4!I4</f>
        <v>0</v>
      </c>
      <c r="J219" s="454" t="n">
        <f aca="false">ОИ4!J4</f>
        <v>0</v>
      </c>
      <c r="K219" s="454" t="n">
        <f aca="false">ОИ4!K4</f>
        <v>0</v>
      </c>
      <c r="L219" s="454" t="n">
        <f aca="false">ОИ4!L4</f>
        <v>0</v>
      </c>
      <c r="M219" s="454" t="n">
        <f aca="false">ОИ4!M4</f>
        <v>0</v>
      </c>
      <c r="N219" s="454" t="n">
        <f aca="false">ОИ4!N4</f>
        <v>0</v>
      </c>
      <c r="O219" s="454" t="n">
        <f aca="false">ОИ4!O4</f>
        <v>0</v>
      </c>
      <c r="P219" s="454" t="n">
        <f aca="false">ОИ4!P4</f>
        <v>0</v>
      </c>
      <c r="Q219" s="454" t="n">
        <f aca="false">ОИ4!Q4</f>
        <v>0</v>
      </c>
      <c r="R219" s="454" t="n">
        <f aca="false">ОИ4!R4</f>
        <v>0.251802893615931</v>
      </c>
    </row>
    <row r="220" customFormat="false" ht="15.75" hidden="false" customHeight="true" outlineLevel="0" collapsed="false">
      <c r="A220" s="303" t="n">
        <v>4</v>
      </c>
      <c r="B220" s="303" t="s">
        <v>6</v>
      </c>
      <c r="C220" s="454" t="e">
        <f aca="false">ОИ4!C5</f>
        <v>#VALUE!</v>
      </c>
      <c r="D220" s="454" t="e">
        <f aca="false">ОИ4!D5</f>
        <v>#VALUE!</v>
      </c>
      <c r="E220" s="454" t="n">
        <f aca="false">ОИ4!E5</f>
        <v>0</v>
      </c>
      <c r="F220" s="454" t="n">
        <f aca="false">ОИ4!F5</f>
        <v>0</v>
      </c>
      <c r="G220" s="454" t="n">
        <f aca="false">ОИ4!G5</f>
        <v>0</v>
      </c>
      <c r="H220" s="454" t="n">
        <f aca="false">ОИ4!H5</f>
        <v>0</v>
      </c>
      <c r="I220" s="454" t="n">
        <f aca="false">ОИ4!I5</f>
        <v>0</v>
      </c>
      <c r="J220" s="454" t="n">
        <f aca="false">ОИ4!J5</f>
        <v>0</v>
      </c>
      <c r="K220" s="454" t="n">
        <f aca="false">ОИ4!K5</f>
        <v>0</v>
      </c>
      <c r="L220" s="454" t="n">
        <f aca="false">ОИ4!L5</f>
        <v>0</v>
      </c>
      <c r="M220" s="454" t="n">
        <f aca="false">ОИ4!M5</f>
        <v>0</v>
      </c>
      <c r="N220" s="454" t="n">
        <f aca="false">ОИ4!N5</f>
        <v>0</v>
      </c>
      <c r="O220" s="454" t="n">
        <f aca="false">ОИ4!O5</f>
        <v>0</v>
      </c>
      <c r="P220" s="454" t="n">
        <f aca="false">ОИ4!P5</f>
        <v>0</v>
      </c>
      <c r="Q220" s="454" t="n">
        <f aca="false">ОИ4!Q5</f>
        <v>0</v>
      </c>
      <c r="R220" s="454" t="n">
        <f aca="false">ОИ4!R5</f>
        <v>0.0507557586175973</v>
      </c>
    </row>
    <row r="221" customFormat="false" ht="15.75" hidden="false" customHeight="true" outlineLevel="0" collapsed="false">
      <c r="A221" s="303" t="n">
        <v>5</v>
      </c>
      <c r="B221" s="303" t="s">
        <v>7</v>
      </c>
      <c r="C221" s="454" t="e">
        <f aca="false">ОИ4!C6</f>
        <v>#VALUE!</v>
      </c>
      <c r="D221" s="454" t="e">
        <f aca="false">ОИ4!D6</f>
        <v>#VALUE!</v>
      </c>
      <c r="E221" s="454" t="n">
        <f aca="false">ОИ4!E6</f>
        <v>0</v>
      </c>
      <c r="F221" s="454" t="n">
        <f aca="false">ОИ4!F6</f>
        <v>0</v>
      </c>
      <c r="G221" s="454" t="n">
        <f aca="false">ОИ4!G6</f>
        <v>0</v>
      </c>
      <c r="H221" s="454" t="n">
        <f aca="false">ОИ4!H6</f>
        <v>0</v>
      </c>
      <c r="I221" s="454" t="n">
        <f aca="false">ОИ4!I6</f>
        <v>0</v>
      </c>
      <c r="J221" s="454" t="n">
        <f aca="false">ОИ4!J6</f>
        <v>0</v>
      </c>
      <c r="K221" s="454" t="n">
        <f aca="false">ОИ4!K6</f>
        <v>0</v>
      </c>
      <c r="L221" s="454" t="n">
        <f aca="false">ОИ4!L6</f>
        <v>0</v>
      </c>
      <c r="M221" s="454" t="n">
        <f aca="false">ОИ4!M6</f>
        <v>0</v>
      </c>
      <c r="N221" s="454" t="n">
        <f aca="false">ОИ4!N6</f>
        <v>0</v>
      </c>
      <c r="O221" s="454" t="n">
        <f aca="false">ОИ4!O6</f>
        <v>0</v>
      </c>
      <c r="P221" s="454" t="n">
        <f aca="false">ОИ4!P6</f>
        <v>0</v>
      </c>
      <c r="Q221" s="454" t="n">
        <f aca="false">ОИ4!Q6</f>
        <v>0</v>
      </c>
      <c r="R221" s="454" t="n">
        <f aca="false">ОИ4!R6</f>
        <v>0.0540287993020049</v>
      </c>
    </row>
    <row r="222" customFormat="false" ht="15.75" hidden="false" customHeight="true" outlineLevel="0" collapsed="false">
      <c r="A222" s="303" t="n">
        <v>6</v>
      </c>
      <c r="B222" s="303" t="s">
        <v>8</v>
      </c>
      <c r="C222" s="454" t="e">
        <f aca="false">ОИ4!C7</f>
        <v>#VALUE!</v>
      </c>
      <c r="D222" s="454" t="e">
        <f aca="false">ОИ4!D7</f>
        <v>#VALUE!</v>
      </c>
      <c r="E222" s="454" t="n">
        <f aca="false">ОИ4!E7</f>
        <v>0</v>
      </c>
      <c r="F222" s="454" t="n">
        <f aca="false">ОИ4!F7</f>
        <v>0</v>
      </c>
      <c r="G222" s="454" t="n">
        <f aca="false">ОИ4!G7</f>
        <v>0</v>
      </c>
      <c r="H222" s="454" t="n">
        <f aca="false">ОИ4!H7</f>
        <v>0</v>
      </c>
      <c r="I222" s="454" t="n">
        <f aca="false">ОИ4!I7</f>
        <v>0</v>
      </c>
      <c r="J222" s="454" t="n">
        <f aca="false">ОИ4!J7</f>
        <v>0</v>
      </c>
      <c r="K222" s="454" t="n">
        <f aca="false">ОИ4!K7</f>
        <v>0</v>
      </c>
      <c r="L222" s="454" t="n">
        <f aca="false">ОИ4!L7</f>
        <v>0</v>
      </c>
      <c r="M222" s="454" t="n">
        <f aca="false">ОИ4!M7</f>
        <v>0</v>
      </c>
      <c r="N222" s="454" t="n">
        <f aca="false">ОИ4!N7</f>
        <v>0</v>
      </c>
      <c r="O222" s="454" t="n">
        <f aca="false">ОИ4!O7</f>
        <v>0</v>
      </c>
      <c r="P222" s="454" t="n">
        <f aca="false">ОИ4!P7</f>
        <v>0</v>
      </c>
      <c r="Q222" s="454" t="n">
        <f aca="false">ОИ4!Q7</f>
        <v>0</v>
      </c>
      <c r="R222" s="454" t="n">
        <f aca="false">ОИ4!R7</f>
        <v>0.5782512124992</v>
      </c>
    </row>
    <row r="223" customFormat="false" ht="15.75" hidden="false" customHeight="true" outlineLevel="0" collapsed="false">
      <c r="A223" s="303" t="n">
        <v>7</v>
      </c>
      <c r="B223" s="303" t="s">
        <v>9</v>
      </c>
      <c r="C223" s="454" t="e">
        <f aca="false">ОИ4!C8</f>
        <v>#VALUE!</v>
      </c>
      <c r="D223" s="454" t="e">
        <f aca="false">ОИ4!D8</f>
        <v>#VALUE!</v>
      </c>
      <c r="E223" s="454" t="n">
        <f aca="false">ОИ4!E8</f>
        <v>0</v>
      </c>
      <c r="F223" s="454" t="n">
        <f aca="false">ОИ4!F8</f>
        <v>0</v>
      </c>
      <c r="G223" s="454" t="n">
        <f aca="false">ОИ4!G8</f>
        <v>0</v>
      </c>
      <c r="H223" s="454" t="n">
        <f aca="false">ОИ4!H8</f>
        <v>0</v>
      </c>
      <c r="I223" s="454" t="n">
        <f aca="false">ОИ4!I8</f>
        <v>0</v>
      </c>
      <c r="J223" s="454" t="n">
        <f aca="false">ОИ4!J8</f>
        <v>0</v>
      </c>
      <c r="K223" s="454" t="n">
        <f aca="false">ОИ4!K8</f>
        <v>0</v>
      </c>
      <c r="L223" s="454" t="n">
        <f aca="false">ОИ4!L8</f>
        <v>0</v>
      </c>
      <c r="M223" s="454" t="n">
        <f aca="false">ОИ4!M8</f>
        <v>0</v>
      </c>
      <c r="N223" s="454" t="n">
        <f aca="false">ОИ4!N8</f>
        <v>0</v>
      </c>
      <c r="O223" s="454" t="n">
        <f aca="false">ОИ4!O8</f>
        <v>0</v>
      </c>
      <c r="P223" s="454" t="n">
        <f aca="false">ОИ4!P8</f>
        <v>0</v>
      </c>
      <c r="Q223" s="454" t="n">
        <f aca="false">ОИ4!Q8</f>
        <v>0</v>
      </c>
      <c r="R223" s="454" t="n">
        <f aca="false">ОИ4!R8</f>
        <v>0.267161592780038</v>
      </c>
    </row>
    <row r="224" customFormat="false" ht="15.75" hidden="false" customHeight="true" outlineLevel="0" collapsed="false">
      <c r="A224" s="303" t="n">
        <v>8</v>
      </c>
      <c r="B224" s="303" t="s">
        <v>10</v>
      </c>
      <c r="C224" s="454" t="e">
        <f aca="false">ОИ4!C9</f>
        <v>#VALUE!</v>
      </c>
      <c r="D224" s="454" t="e">
        <f aca="false">ОИ4!D9</f>
        <v>#VALUE!</v>
      </c>
      <c r="E224" s="454" t="n">
        <f aca="false">ОИ4!E9</f>
        <v>0</v>
      </c>
      <c r="F224" s="454" t="n">
        <f aca="false">ОИ4!F9</f>
        <v>0</v>
      </c>
      <c r="G224" s="454" t="n">
        <f aca="false">ОИ4!G9</f>
        <v>0</v>
      </c>
      <c r="H224" s="454" t="n">
        <f aca="false">ОИ4!H9</f>
        <v>0</v>
      </c>
      <c r="I224" s="454" t="n">
        <f aca="false">ОИ4!I9</f>
        <v>0</v>
      </c>
      <c r="J224" s="454" t="n">
        <f aca="false">ОИ4!J9</f>
        <v>0</v>
      </c>
      <c r="K224" s="454" t="n">
        <f aca="false">ОИ4!K9</f>
        <v>0</v>
      </c>
      <c r="L224" s="454" t="n">
        <f aca="false">ОИ4!L9</f>
        <v>0</v>
      </c>
      <c r="M224" s="454" t="n">
        <f aca="false">ОИ4!M9</f>
        <v>0</v>
      </c>
      <c r="N224" s="454" t="n">
        <f aca="false">ОИ4!N9</f>
        <v>0</v>
      </c>
      <c r="O224" s="454" t="n">
        <f aca="false">ОИ4!O9</f>
        <v>0</v>
      </c>
      <c r="P224" s="454" t="n">
        <f aca="false">ОИ4!P9</f>
        <v>0</v>
      </c>
      <c r="Q224" s="454" t="n">
        <f aca="false">ОИ4!Q9</f>
        <v>0</v>
      </c>
      <c r="R224" s="454" t="n">
        <f aca="false">ОИ4!R9</f>
        <v>0.106707314247502</v>
      </c>
    </row>
    <row r="225" customFormat="false" ht="15.75" hidden="false" customHeight="true" outlineLevel="0" collapsed="false">
      <c r="A225" s="303" t="n">
        <v>9</v>
      </c>
      <c r="B225" s="303" t="s">
        <v>11</v>
      </c>
      <c r="C225" s="454" t="e">
        <f aca="false">ОИ4!C10</f>
        <v>#VALUE!</v>
      </c>
      <c r="D225" s="454" t="e">
        <f aca="false">ОИ4!D10</f>
        <v>#VALUE!</v>
      </c>
      <c r="E225" s="454" t="n">
        <f aca="false">ОИ4!E10</f>
        <v>0</v>
      </c>
      <c r="F225" s="454" t="n">
        <f aca="false">ОИ4!F10</f>
        <v>0</v>
      </c>
      <c r="G225" s="454" t="n">
        <f aca="false">ОИ4!G10</f>
        <v>0</v>
      </c>
      <c r="H225" s="454" t="n">
        <f aca="false">ОИ4!H10</f>
        <v>0</v>
      </c>
      <c r="I225" s="454" t="n">
        <f aca="false">ОИ4!I10</f>
        <v>0</v>
      </c>
      <c r="J225" s="454" t="n">
        <f aca="false">ОИ4!J10</f>
        <v>0</v>
      </c>
      <c r="K225" s="454" t="n">
        <f aca="false">ОИ4!K10</f>
        <v>0</v>
      </c>
      <c r="L225" s="454" t="n">
        <f aca="false">ОИ4!L10</f>
        <v>0</v>
      </c>
      <c r="M225" s="454" t="n">
        <f aca="false">ОИ4!M10</f>
        <v>0</v>
      </c>
      <c r="N225" s="454" t="n">
        <f aca="false">ОИ4!N10</f>
        <v>0</v>
      </c>
      <c r="O225" s="454" t="n">
        <f aca="false">ОИ4!O10</f>
        <v>0</v>
      </c>
      <c r="P225" s="454" t="n">
        <f aca="false">ОИ4!P10</f>
        <v>0</v>
      </c>
      <c r="Q225" s="454" t="n">
        <f aca="false">ОИ4!Q10</f>
        <v>0</v>
      </c>
      <c r="R225" s="454" t="n">
        <f aca="false">ОИ4!R10</f>
        <v>0.385575752714853</v>
      </c>
    </row>
    <row r="226" customFormat="false" ht="15.75" hidden="false" customHeight="true" outlineLevel="0" collapsed="false">
      <c r="A226" s="303" t="n">
        <v>10</v>
      </c>
      <c r="B226" s="303" t="s">
        <v>12</v>
      </c>
      <c r="C226" s="454" t="e">
        <f aca="false">ОИ4!C11</f>
        <v>#VALUE!</v>
      </c>
      <c r="D226" s="454" t="e">
        <f aca="false">ОИ4!D11</f>
        <v>#VALUE!</v>
      </c>
      <c r="E226" s="454" t="n">
        <f aca="false">ОИ4!E11</f>
        <v>0</v>
      </c>
      <c r="F226" s="454" t="n">
        <f aca="false">ОИ4!F11</f>
        <v>0</v>
      </c>
      <c r="G226" s="454" t="n">
        <f aca="false">ОИ4!G11</f>
        <v>0</v>
      </c>
      <c r="H226" s="454" t="n">
        <f aca="false">ОИ4!H11</f>
        <v>0</v>
      </c>
      <c r="I226" s="454" t="n">
        <f aca="false">ОИ4!I11</f>
        <v>0</v>
      </c>
      <c r="J226" s="454" t="n">
        <f aca="false">ОИ4!J11</f>
        <v>0</v>
      </c>
      <c r="K226" s="454" t="n">
        <f aca="false">ОИ4!K11</f>
        <v>0</v>
      </c>
      <c r="L226" s="454" t="n">
        <f aca="false">ОИ4!L11</f>
        <v>0</v>
      </c>
      <c r="M226" s="454" t="n">
        <f aca="false">ОИ4!M11</f>
        <v>0</v>
      </c>
      <c r="N226" s="454" t="n">
        <f aca="false">ОИ4!N11</f>
        <v>0</v>
      </c>
      <c r="O226" s="454" t="n">
        <f aca="false">ОИ4!O11</f>
        <v>0</v>
      </c>
      <c r="P226" s="454" t="n">
        <f aca="false">ОИ4!P11</f>
        <v>0</v>
      </c>
      <c r="Q226" s="454" t="n">
        <f aca="false">ОИ4!Q11</f>
        <v>0</v>
      </c>
      <c r="R226" s="454" t="n">
        <f aca="false">ОИ4!R11</f>
        <v>0.520427926750401</v>
      </c>
    </row>
    <row r="227" customFormat="false" ht="15.75" hidden="false" customHeight="true" outlineLevel="0" collapsed="false">
      <c r="A227" s="303" t="n">
        <v>11</v>
      </c>
      <c r="B227" s="303" t="s">
        <v>13</v>
      </c>
      <c r="C227" s="454" t="e">
        <f aca="false">ОИ4!C12</f>
        <v>#VALUE!</v>
      </c>
      <c r="D227" s="454" t="e">
        <f aca="false">ОИ4!D12</f>
        <v>#VALUE!</v>
      </c>
      <c r="E227" s="454" t="n">
        <f aca="false">ОИ4!E12</f>
        <v>0</v>
      </c>
      <c r="F227" s="454" t="n">
        <f aca="false">ОИ4!F12</f>
        <v>0</v>
      </c>
      <c r="G227" s="454" t="n">
        <f aca="false">ОИ4!G12</f>
        <v>0</v>
      </c>
      <c r="H227" s="454" t="n">
        <f aca="false">ОИ4!H12</f>
        <v>0</v>
      </c>
      <c r="I227" s="454" t="n">
        <f aca="false">ОИ4!I12</f>
        <v>0</v>
      </c>
      <c r="J227" s="454" t="n">
        <f aca="false">ОИ4!J12</f>
        <v>0</v>
      </c>
      <c r="K227" s="454" t="n">
        <f aca="false">ОИ4!K12</f>
        <v>0</v>
      </c>
      <c r="L227" s="454" t="n">
        <f aca="false">ОИ4!L12</f>
        <v>0</v>
      </c>
      <c r="M227" s="454" t="n">
        <f aca="false">ОИ4!M12</f>
        <v>0</v>
      </c>
      <c r="N227" s="454" t="n">
        <f aca="false">ОИ4!N12</f>
        <v>0</v>
      </c>
      <c r="O227" s="454" t="n">
        <f aca="false">ОИ4!O12</f>
        <v>0</v>
      </c>
      <c r="P227" s="454" t="n">
        <f aca="false">ОИ4!P12</f>
        <v>0</v>
      </c>
      <c r="Q227" s="454" t="n">
        <f aca="false">ОИ4!Q12</f>
        <v>0</v>
      </c>
      <c r="R227" s="454" t="n">
        <f aca="false">ОИ4!R12</f>
        <v>0.0318242451465821</v>
      </c>
    </row>
    <row r="228" customFormat="false" ht="15.75" hidden="false" customHeight="true" outlineLevel="0" collapsed="false">
      <c r="A228" s="303" t="n">
        <v>12</v>
      </c>
      <c r="B228" s="303" t="s">
        <v>14</v>
      </c>
      <c r="C228" s="454" t="e">
        <f aca="false">ОИ4!C13</f>
        <v>#VALUE!</v>
      </c>
      <c r="D228" s="454" t="e">
        <f aca="false">ОИ4!D13</f>
        <v>#VALUE!</v>
      </c>
      <c r="E228" s="454" t="n">
        <f aca="false">ОИ4!E13</f>
        <v>0</v>
      </c>
      <c r="F228" s="454" t="n">
        <f aca="false">ОИ4!F13</f>
        <v>0</v>
      </c>
      <c r="G228" s="454" t="n">
        <f aca="false">ОИ4!G13</f>
        <v>0</v>
      </c>
      <c r="H228" s="454" t="n">
        <f aca="false">ОИ4!H13</f>
        <v>0</v>
      </c>
      <c r="I228" s="454" t="n">
        <f aca="false">ОИ4!I13</f>
        <v>0</v>
      </c>
      <c r="J228" s="454" t="n">
        <f aca="false">ОИ4!J13</f>
        <v>0</v>
      </c>
      <c r="K228" s="454" t="n">
        <f aca="false">ОИ4!K13</f>
        <v>0</v>
      </c>
      <c r="L228" s="454" t="n">
        <f aca="false">ОИ4!L13</f>
        <v>0</v>
      </c>
      <c r="M228" s="454" t="n">
        <f aca="false">ОИ4!M13</f>
        <v>0</v>
      </c>
      <c r="N228" s="454" t="n">
        <f aca="false">ОИ4!N13</f>
        <v>0</v>
      </c>
      <c r="O228" s="454" t="n">
        <f aca="false">ОИ4!O13</f>
        <v>0</v>
      </c>
      <c r="P228" s="454" t="n">
        <f aca="false">ОИ4!P13</f>
        <v>0</v>
      </c>
      <c r="Q228" s="454" t="n">
        <f aca="false">ОИ4!Q13</f>
        <v>0</v>
      </c>
      <c r="R228" s="454" t="n">
        <f aca="false">ОИ4!R13</f>
        <v>0.0847298255637123</v>
      </c>
    </row>
    <row r="229" customFormat="false" ht="15.75" hidden="false" customHeight="true" outlineLevel="0" collapsed="false">
      <c r="A229" s="303" t="n">
        <v>13</v>
      </c>
      <c r="B229" s="303" t="s">
        <v>15</v>
      </c>
      <c r="C229" s="454" t="e">
        <f aca="false">ОИ4!C14</f>
        <v>#VALUE!</v>
      </c>
      <c r="D229" s="454" t="e">
        <f aca="false">ОИ4!D14</f>
        <v>#VALUE!</v>
      </c>
      <c r="E229" s="454" t="n">
        <f aca="false">ОИ4!E14</f>
        <v>0</v>
      </c>
      <c r="F229" s="454" t="n">
        <f aca="false">ОИ4!F14</f>
        <v>0</v>
      </c>
      <c r="G229" s="454" t="n">
        <f aca="false">ОИ4!G14</f>
        <v>0</v>
      </c>
      <c r="H229" s="454" t="n">
        <f aca="false">ОИ4!H14</f>
        <v>0</v>
      </c>
      <c r="I229" s="454" t="n">
        <f aca="false">ОИ4!I14</f>
        <v>0</v>
      </c>
      <c r="J229" s="454" t="n">
        <f aca="false">ОИ4!J14</f>
        <v>0</v>
      </c>
      <c r="K229" s="454" t="n">
        <f aca="false">ОИ4!K14</f>
        <v>0</v>
      </c>
      <c r="L229" s="454" t="n">
        <f aca="false">ОИ4!L14</f>
        <v>0</v>
      </c>
      <c r="M229" s="454" t="n">
        <f aca="false">ОИ4!M14</f>
        <v>0</v>
      </c>
      <c r="N229" s="454" t="n">
        <f aca="false">ОИ4!N14</f>
        <v>0</v>
      </c>
      <c r="O229" s="454" t="n">
        <f aca="false">ОИ4!O14</f>
        <v>0</v>
      </c>
      <c r="P229" s="454" t="n">
        <f aca="false">ОИ4!P14</f>
        <v>0</v>
      </c>
      <c r="Q229" s="454" t="n">
        <f aca="false">ОИ4!Q14</f>
        <v>0</v>
      </c>
      <c r="R229" s="454" t="n">
        <f aca="false">ОИ4!R14</f>
        <v>0.541732928424599</v>
      </c>
    </row>
    <row r="230" customFormat="false" ht="15.75" hidden="false" customHeight="true" outlineLevel="0" collapsed="false">
      <c r="A230" s="303" t="n">
        <v>14</v>
      </c>
      <c r="B230" s="303" t="s">
        <v>16</v>
      </c>
      <c r="C230" s="454" t="e">
        <f aca="false">ОИ4!C15</f>
        <v>#VALUE!</v>
      </c>
      <c r="D230" s="454" t="e">
        <f aca="false">ОИ4!D15</f>
        <v>#VALUE!</v>
      </c>
      <c r="E230" s="454" t="n">
        <f aca="false">ОИ4!E15</f>
        <v>0</v>
      </c>
      <c r="F230" s="454" t="n">
        <f aca="false">ОИ4!F15</f>
        <v>0</v>
      </c>
      <c r="G230" s="454" t="n">
        <f aca="false">ОИ4!G15</f>
        <v>0</v>
      </c>
      <c r="H230" s="454" t="n">
        <f aca="false">ОИ4!H15</f>
        <v>0</v>
      </c>
      <c r="I230" s="454" t="n">
        <f aca="false">ОИ4!I15</f>
        <v>0</v>
      </c>
      <c r="J230" s="454" t="n">
        <f aca="false">ОИ4!J15</f>
        <v>0</v>
      </c>
      <c r="K230" s="454" t="n">
        <f aca="false">ОИ4!K15</f>
        <v>0</v>
      </c>
      <c r="L230" s="454" t="n">
        <f aca="false">ОИ4!L15</f>
        <v>0</v>
      </c>
      <c r="M230" s="454" t="n">
        <f aca="false">ОИ4!M15</f>
        <v>0</v>
      </c>
      <c r="N230" s="454" t="n">
        <f aca="false">ОИ4!N15</f>
        <v>0</v>
      </c>
      <c r="O230" s="454" t="n">
        <f aca="false">ОИ4!O15</f>
        <v>0</v>
      </c>
      <c r="P230" s="454" t="n">
        <f aca="false">ОИ4!P15</f>
        <v>0</v>
      </c>
      <c r="Q230" s="454" t="n">
        <f aca="false">ОИ4!Q15</f>
        <v>0</v>
      </c>
      <c r="R230" s="454" t="n">
        <f aca="false">ОИ4!R15</f>
        <v>0.0133819648239139</v>
      </c>
    </row>
    <row r="231" customFormat="false" ht="15.75" hidden="false" customHeight="true" outlineLevel="0" collapsed="false">
      <c r="A231" s="303" t="n">
        <v>15</v>
      </c>
      <c r="B231" s="303" t="s">
        <v>17</v>
      </c>
      <c r="C231" s="454" t="e">
        <f aca="false">ОИ4!C16</f>
        <v>#VALUE!</v>
      </c>
      <c r="D231" s="454" t="e">
        <f aca="false">ОИ4!D16</f>
        <v>#VALUE!</v>
      </c>
      <c r="E231" s="454" t="n">
        <f aca="false">ОИ4!E16</f>
        <v>0</v>
      </c>
      <c r="F231" s="454" t="n">
        <f aca="false">ОИ4!F16</f>
        <v>0</v>
      </c>
      <c r="G231" s="454" t="n">
        <f aca="false">ОИ4!G16</f>
        <v>0</v>
      </c>
      <c r="H231" s="454" t="n">
        <f aca="false">ОИ4!H16</f>
        <v>0</v>
      </c>
      <c r="I231" s="454" t="n">
        <f aca="false">ОИ4!I16</f>
        <v>0</v>
      </c>
      <c r="J231" s="454" t="n">
        <f aca="false">ОИ4!J16</f>
        <v>0</v>
      </c>
      <c r="K231" s="454" t="n">
        <f aca="false">ОИ4!K16</f>
        <v>0</v>
      </c>
      <c r="L231" s="454" t="n">
        <f aca="false">ОИ4!L16</f>
        <v>0</v>
      </c>
      <c r="M231" s="454" t="n">
        <f aca="false">ОИ4!M16</f>
        <v>0</v>
      </c>
      <c r="N231" s="454" t="n">
        <f aca="false">ОИ4!N16</f>
        <v>0</v>
      </c>
      <c r="O231" s="454" t="n">
        <f aca="false">ОИ4!O16</f>
        <v>0</v>
      </c>
      <c r="P231" s="454" t="n">
        <f aca="false">ОИ4!P16</f>
        <v>0</v>
      </c>
      <c r="Q231" s="454" t="n">
        <f aca="false">ОИ4!Q16</f>
        <v>0</v>
      </c>
      <c r="R231" s="454" t="n">
        <f aca="false">ОИ4!R16</f>
        <v>0.353417103193506</v>
      </c>
    </row>
    <row r="232" customFormat="false" ht="15.75" hidden="false" customHeight="true" outlineLevel="0" collapsed="false">
      <c r="A232" s="303" t="n">
        <v>16</v>
      </c>
      <c r="B232" s="303" t="s">
        <v>18</v>
      </c>
      <c r="C232" s="454" t="e">
        <f aca="false">ОИ4!C17</f>
        <v>#VALUE!</v>
      </c>
      <c r="D232" s="454" t="e">
        <f aca="false">ОИ4!D17</f>
        <v>#VALUE!</v>
      </c>
      <c r="E232" s="454" t="n">
        <f aca="false">ОИ4!E17</f>
        <v>0</v>
      </c>
      <c r="F232" s="454" t="n">
        <f aca="false">ОИ4!F17</f>
        <v>0</v>
      </c>
      <c r="G232" s="454" t="n">
        <f aca="false">ОИ4!G17</f>
        <v>0</v>
      </c>
      <c r="H232" s="454" t="n">
        <f aca="false">ОИ4!H17</f>
        <v>0</v>
      </c>
      <c r="I232" s="454" t="n">
        <f aca="false">ОИ4!I17</f>
        <v>0</v>
      </c>
      <c r="J232" s="454" t="n">
        <f aca="false">ОИ4!J17</f>
        <v>0</v>
      </c>
      <c r="K232" s="454" t="n">
        <f aca="false">ОИ4!K17</f>
        <v>0</v>
      </c>
      <c r="L232" s="454" t="n">
        <f aca="false">ОИ4!L17</f>
        <v>0</v>
      </c>
      <c r="M232" s="454" t="n">
        <f aca="false">ОИ4!M17</f>
        <v>0</v>
      </c>
      <c r="N232" s="454" t="n">
        <f aca="false">ОИ4!N17</f>
        <v>0</v>
      </c>
      <c r="O232" s="454" t="n">
        <f aca="false">ОИ4!O17</f>
        <v>0</v>
      </c>
      <c r="P232" s="454" t="n">
        <f aca="false">ОИ4!P17</f>
        <v>0</v>
      </c>
      <c r="Q232" s="454" t="n">
        <f aca="false">ОИ4!Q17</f>
        <v>0</v>
      </c>
      <c r="R232" s="454" t="n">
        <f aca="false">ОИ4!R17</f>
        <v>0.549182690642354</v>
      </c>
    </row>
    <row r="233" customFormat="false" ht="15.75" hidden="false" customHeight="true" outlineLevel="0" collapsed="false">
      <c r="A233" s="303" t="n">
        <v>17</v>
      </c>
      <c r="B233" s="303" t="s">
        <v>19</v>
      </c>
      <c r="C233" s="454" t="e">
        <f aca="false">ОИ4!C18</f>
        <v>#VALUE!</v>
      </c>
      <c r="D233" s="454" t="e">
        <f aca="false">ОИ4!D18</f>
        <v>#VALUE!</v>
      </c>
      <c r="E233" s="454" t="n">
        <f aca="false">ОИ4!E18</f>
        <v>0</v>
      </c>
      <c r="F233" s="454" t="n">
        <f aca="false">ОИ4!F18</f>
        <v>0</v>
      </c>
      <c r="G233" s="454" t="n">
        <f aca="false">ОИ4!G18</f>
        <v>0</v>
      </c>
      <c r="H233" s="454" t="n">
        <f aca="false">ОИ4!H18</f>
        <v>0</v>
      </c>
      <c r="I233" s="454" t="n">
        <f aca="false">ОИ4!I18</f>
        <v>0</v>
      </c>
      <c r="J233" s="454" t="n">
        <f aca="false">ОИ4!J18</f>
        <v>0</v>
      </c>
      <c r="K233" s="454" t="n">
        <f aca="false">ОИ4!K18</f>
        <v>0</v>
      </c>
      <c r="L233" s="454" t="n">
        <f aca="false">ОИ4!L18</f>
        <v>0</v>
      </c>
      <c r="M233" s="454" t="n">
        <f aca="false">ОИ4!M18</f>
        <v>0</v>
      </c>
      <c r="N233" s="454" t="n">
        <f aca="false">ОИ4!N18</f>
        <v>0</v>
      </c>
      <c r="O233" s="454" t="n">
        <f aca="false">ОИ4!O18</f>
        <v>0</v>
      </c>
      <c r="P233" s="454" t="n">
        <f aca="false">ОИ4!P18</f>
        <v>0</v>
      </c>
      <c r="Q233" s="454" t="n">
        <f aca="false">ОИ4!Q18</f>
        <v>0</v>
      </c>
      <c r="R233" s="454" t="n">
        <f aca="false">ОИ4!R18</f>
        <v>0.216000813448772</v>
      </c>
    </row>
    <row r="234" customFormat="false" ht="15.75" hidden="false" customHeight="true" outlineLevel="0" collapsed="false">
      <c r="A234" s="303" t="n">
        <v>18</v>
      </c>
      <c r="B234" s="303" t="s">
        <v>20</v>
      </c>
      <c r="C234" s="454" t="e">
        <f aca="false">ОИ4!C19</f>
        <v>#VALUE!</v>
      </c>
      <c r="D234" s="454" t="e">
        <f aca="false">ОИ4!D19</f>
        <v>#VALUE!</v>
      </c>
      <c r="E234" s="454" t="n">
        <f aca="false">ОИ4!E19</f>
        <v>0</v>
      </c>
      <c r="F234" s="454" t="n">
        <f aca="false">ОИ4!F19</f>
        <v>0</v>
      </c>
      <c r="G234" s="454" t="n">
        <f aca="false">ОИ4!G19</f>
        <v>0</v>
      </c>
      <c r="H234" s="454" t="n">
        <f aca="false">ОИ4!H19</f>
        <v>0</v>
      </c>
      <c r="I234" s="454" t="n">
        <f aca="false">ОИ4!I19</f>
        <v>0</v>
      </c>
      <c r="J234" s="454" t="n">
        <f aca="false">ОИ4!J19</f>
        <v>0</v>
      </c>
      <c r="K234" s="454" t="n">
        <f aca="false">ОИ4!K19</f>
        <v>0</v>
      </c>
      <c r="L234" s="454" t="n">
        <f aca="false">ОИ4!L19</f>
        <v>0</v>
      </c>
      <c r="M234" s="454" t="n">
        <f aca="false">ОИ4!M19</f>
        <v>0</v>
      </c>
      <c r="N234" s="454" t="n">
        <f aca="false">ОИ4!N19</f>
        <v>0</v>
      </c>
      <c r="O234" s="454" t="n">
        <f aca="false">ОИ4!O19</f>
        <v>0</v>
      </c>
      <c r="P234" s="454" t="n">
        <f aca="false">ОИ4!P19</f>
        <v>0</v>
      </c>
      <c r="Q234" s="454" t="n">
        <f aca="false">ОИ4!Q19</f>
        <v>0</v>
      </c>
      <c r="R234" s="454" t="n">
        <f aca="false">ОИ4!R19</f>
        <v>0.911640089807113</v>
      </c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T79" activeCellId="1" sqref="C2:C83 T79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31.88"/>
    <col collapsed="false" customWidth="true" hidden="false" outlineLevel="0" max="3" min="3" style="1" width="6.38"/>
    <col collapsed="false" customWidth="true" hidden="true" outlineLevel="0" max="4" min="4" style="1" width="5.75"/>
    <col collapsed="false" customWidth="true" hidden="true" outlineLevel="0" max="16" min="5" style="1" width="8.38"/>
    <col collapsed="false" customWidth="true" hidden="false" outlineLevel="0" max="18" min="17" style="1" width="8.38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92" t="s">
        <v>1</v>
      </c>
      <c r="B1" s="93" t="s">
        <v>2</v>
      </c>
      <c r="C1" s="94" t="n">
        <v>2005</v>
      </c>
      <c r="D1" s="94" t="n">
        <v>2006</v>
      </c>
      <c r="E1" s="94" t="n">
        <v>2007</v>
      </c>
      <c r="F1" s="94" t="n">
        <v>2008</v>
      </c>
      <c r="G1" s="94" t="n">
        <v>2009</v>
      </c>
      <c r="H1" s="94" t="n">
        <v>2010</v>
      </c>
      <c r="I1" s="94" t="n">
        <v>2011</v>
      </c>
      <c r="J1" s="94" t="n">
        <v>2012</v>
      </c>
      <c r="K1" s="94" t="n">
        <v>2013</v>
      </c>
      <c r="L1" s="94" t="n">
        <v>2014</v>
      </c>
      <c r="M1" s="94" t="n">
        <v>2015</v>
      </c>
      <c r="N1" s="94" t="n">
        <v>2016</v>
      </c>
      <c r="O1" s="94" t="n">
        <v>2017</v>
      </c>
      <c r="P1" s="94" t="n">
        <v>2018</v>
      </c>
      <c r="Q1" s="94" t="n">
        <v>2019</v>
      </c>
      <c r="R1" s="95" t="n">
        <v>2020</v>
      </c>
    </row>
    <row r="2" customFormat="false" ht="16.5" hidden="false" customHeight="false" outlineLevel="0" collapsed="false">
      <c r="A2" s="96" t="n">
        <v>1</v>
      </c>
      <c r="B2" s="97" t="s">
        <v>3</v>
      </c>
      <c r="C2" s="98" t="n">
        <v>5276</v>
      </c>
      <c r="D2" s="99" t="n">
        <v>7085</v>
      </c>
      <c r="E2" s="99" t="n">
        <v>9404</v>
      </c>
      <c r="F2" s="99" t="n">
        <v>12758</v>
      </c>
      <c r="G2" s="99" t="n">
        <v>14117</v>
      </c>
      <c r="H2" s="100" t="n">
        <v>16993</v>
      </c>
      <c r="I2" s="100" t="n">
        <v>18800</v>
      </c>
      <c r="J2" s="100" t="n">
        <v>21659</v>
      </c>
      <c r="K2" s="100" t="n">
        <v>23247</v>
      </c>
      <c r="L2" s="100" t="n">
        <v>24750</v>
      </c>
      <c r="M2" s="100" t="n">
        <v>28043</v>
      </c>
      <c r="N2" s="100" t="n">
        <v>29799</v>
      </c>
      <c r="O2" s="100" t="n">
        <v>30342</v>
      </c>
      <c r="P2" s="100" t="n">
        <v>30778</v>
      </c>
      <c r="Q2" s="100" t="n">
        <v>32352</v>
      </c>
      <c r="R2" s="100" t="n">
        <v>32841</v>
      </c>
    </row>
    <row r="3" customFormat="false" ht="16.5" hidden="false" customHeight="false" outlineLevel="0" collapsed="false">
      <c r="A3" s="101" t="n">
        <v>2</v>
      </c>
      <c r="B3" s="102" t="s">
        <v>4</v>
      </c>
      <c r="C3" s="103" t="n">
        <v>4777</v>
      </c>
      <c r="D3" s="104" t="n">
        <v>6151</v>
      </c>
      <c r="E3" s="104" t="n">
        <v>7597</v>
      </c>
      <c r="F3" s="104" t="n">
        <v>10043</v>
      </c>
      <c r="G3" s="104" t="n">
        <v>11404</v>
      </c>
      <c r="H3" s="105" t="n">
        <v>13358</v>
      </c>
      <c r="I3" s="105" t="n">
        <v>15348</v>
      </c>
      <c r="J3" s="105" t="n">
        <v>17469</v>
      </c>
      <c r="K3" s="105" t="n">
        <v>18707</v>
      </c>
      <c r="L3" s="105" t="n">
        <v>20594</v>
      </c>
      <c r="M3" s="105" t="n">
        <v>23428</v>
      </c>
      <c r="N3" s="105" t="n">
        <v>24006</v>
      </c>
      <c r="O3" s="105" t="n">
        <v>25107</v>
      </c>
      <c r="P3" s="105" t="n">
        <v>26585</v>
      </c>
      <c r="Q3" s="105" t="n">
        <v>28371</v>
      </c>
      <c r="R3" s="100" t="n">
        <v>28596</v>
      </c>
    </row>
    <row r="4" customFormat="false" ht="16.5" hidden="false" customHeight="false" outlineLevel="0" collapsed="false">
      <c r="A4" s="101" t="n">
        <v>3</v>
      </c>
      <c r="B4" s="102" t="s">
        <v>5</v>
      </c>
      <c r="C4" s="103" t="n">
        <v>4141</v>
      </c>
      <c r="D4" s="104" t="n">
        <v>5685</v>
      </c>
      <c r="E4" s="104" t="n">
        <v>7096</v>
      </c>
      <c r="F4" s="104" t="n">
        <v>9596</v>
      </c>
      <c r="G4" s="104" t="n">
        <v>10944</v>
      </c>
      <c r="H4" s="105" t="n">
        <v>12956</v>
      </c>
      <c r="I4" s="105" t="n">
        <v>14312</v>
      </c>
      <c r="J4" s="105" t="n">
        <v>16229</v>
      </c>
      <c r="K4" s="105" t="n">
        <v>18058</v>
      </c>
      <c r="L4" s="105" t="n">
        <v>19529</v>
      </c>
      <c r="M4" s="105" t="n">
        <v>22712</v>
      </c>
      <c r="N4" s="105" t="n">
        <v>22365</v>
      </c>
      <c r="O4" s="105" t="n">
        <v>23554</v>
      </c>
      <c r="P4" s="105" t="n">
        <v>23539</v>
      </c>
      <c r="Q4" s="105" t="n">
        <v>25358</v>
      </c>
      <c r="R4" s="100" t="n">
        <v>25922</v>
      </c>
    </row>
    <row r="5" customFormat="false" ht="16.5" hidden="false" customHeight="false" outlineLevel="0" collapsed="false">
      <c r="A5" s="101" t="n">
        <v>4</v>
      </c>
      <c r="B5" s="102" t="s">
        <v>6</v>
      </c>
      <c r="C5" s="103" t="n">
        <v>5489</v>
      </c>
      <c r="D5" s="104" t="n">
        <v>7020</v>
      </c>
      <c r="E5" s="104" t="n">
        <v>8530</v>
      </c>
      <c r="F5" s="104" t="n">
        <v>10305</v>
      </c>
      <c r="G5" s="104" t="n">
        <v>11728</v>
      </c>
      <c r="H5" s="105" t="n">
        <v>13883</v>
      </c>
      <c r="I5" s="105" t="n">
        <v>15909</v>
      </c>
      <c r="J5" s="105" t="n">
        <v>18948</v>
      </c>
      <c r="K5" s="105" t="n">
        <v>21683</v>
      </c>
      <c r="L5" s="105" t="n">
        <v>24973</v>
      </c>
      <c r="M5" s="105" t="n">
        <v>29366</v>
      </c>
      <c r="N5" s="105" t="n">
        <v>29284</v>
      </c>
      <c r="O5" s="105" t="n">
        <v>29498</v>
      </c>
      <c r="P5" s="105" t="n">
        <v>30289</v>
      </c>
      <c r="Q5" s="105" t="n">
        <v>32022</v>
      </c>
      <c r="R5" s="100" t="n">
        <v>32078</v>
      </c>
    </row>
    <row r="6" customFormat="false" ht="16.5" hidden="false" customHeight="false" outlineLevel="0" collapsed="false">
      <c r="A6" s="101" t="n">
        <v>5</v>
      </c>
      <c r="B6" s="102" t="s">
        <v>7</v>
      </c>
      <c r="C6" s="103" t="n">
        <v>3486</v>
      </c>
      <c r="D6" s="104" t="n">
        <v>4465</v>
      </c>
      <c r="E6" s="104" t="n">
        <v>5693</v>
      </c>
      <c r="F6" s="104" t="n">
        <v>8354</v>
      </c>
      <c r="G6" s="104" t="n">
        <v>9343</v>
      </c>
      <c r="H6" s="105" t="n">
        <v>11124</v>
      </c>
      <c r="I6" s="105" t="n">
        <v>13006</v>
      </c>
      <c r="J6" s="105" t="n">
        <v>16015</v>
      </c>
      <c r="K6" s="105" t="n">
        <v>17754</v>
      </c>
      <c r="L6" s="105" t="n">
        <v>19832</v>
      </c>
      <c r="M6" s="105" t="n">
        <v>22297</v>
      </c>
      <c r="N6" s="105" t="n">
        <v>23676</v>
      </c>
      <c r="O6" s="105" t="n">
        <v>24860</v>
      </c>
      <c r="P6" s="105" t="n">
        <v>24503</v>
      </c>
      <c r="Q6" s="105" t="n">
        <v>25794</v>
      </c>
      <c r="R6" s="100" t="n">
        <v>26277</v>
      </c>
    </row>
    <row r="7" customFormat="false" ht="16.5" hidden="false" customHeight="false" outlineLevel="0" collapsed="false">
      <c r="A7" s="101" t="n">
        <v>6</v>
      </c>
      <c r="B7" s="106" t="s">
        <v>8</v>
      </c>
      <c r="C7" s="103" t="n">
        <v>5383</v>
      </c>
      <c r="D7" s="104" t="n">
        <v>6994</v>
      </c>
      <c r="E7" s="104" t="n">
        <v>9292</v>
      </c>
      <c r="F7" s="104" t="n">
        <v>11756</v>
      </c>
      <c r="G7" s="104" t="n">
        <v>13509</v>
      </c>
      <c r="H7" s="105" t="n">
        <v>15477</v>
      </c>
      <c r="I7" s="105" t="n">
        <v>17557</v>
      </c>
      <c r="J7" s="105" t="n">
        <v>20742</v>
      </c>
      <c r="K7" s="105" t="n">
        <v>22243</v>
      </c>
      <c r="L7" s="105" t="n">
        <v>24318</v>
      </c>
      <c r="M7" s="105" t="n">
        <v>27434</v>
      </c>
      <c r="N7" s="105" t="n">
        <v>28800</v>
      </c>
      <c r="O7" s="105" t="n">
        <v>28715</v>
      </c>
      <c r="P7" s="105" t="n">
        <v>29129</v>
      </c>
      <c r="Q7" s="105" t="n">
        <v>31394</v>
      </c>
      <c r="R7" s="100" t="n">
        <v>32442</v>
      </c>
    </row>
    <row r="8" customFormat="false" ht="16.5" hidden="false" customHeight="false" outlineLevel="0" collapsed="false">
      <c r="A8" s="101" t="n">
        <v>7</v>
      </c>
      <c r="B8" s="106" t="s">
        <v>9</v>
      </c>
      <c r="C8" s="103" t="n">
        <v>4934</v>
      </c>
      <c r="D8" s="104" t="n">
        <v>6299</v>
      </c>
      <c r="E8" s="104" t="n">
        <v>7711</v>
      </c>
      <c r="F8" s="104" t="n">
        <v>9413</v>
      </c>
      <c r="G8" s="104" t="n">
        <v>10442</v>
      </c>
      <c r="H8" s="105" t="n">
        <v>13315</v>
      </c>
      <c r="I8" s="105" t="n">
        <v>14574</v>
      </c>
      <c r="J8" s="105" t="n">
        <v>15867</v>
      </c>
      <c r="K8" s="105" t="n">
        <v>16968</v>
      </c>
      <c r="L8" s="105" t="n">
        <v>19112</v>
      </c>
      <c r="M8" s="105" t="n">
        <v>21939</v>
      </c>
      <c r="N8" s="105" t="n">
        <v>23174</v>
      </c>
      <c r="O8" s="105" t="n">
        <v>24093</v>
      </c>
      <c r="P8" s="105" t="n">
        <v>23716</v>
      </c>
      <c r="Q8" s="105" t="n">
        <v>25285</v>
      </c>
      <c r="R8" s="100" t="n">
        <v>25780</v>
      </c>
    </row>
    <row r="9" customFormat="false" ht="16.5" hidden="false" customHeight="false" outlineLevel="0" collapsed="false">
      <c r="A9" s="101" t="n">
        <v>8</v>
      </c>
      <c r="B9" s="106" t="s">
        <v>10</v>
      </c>
      <c r="C9" s="103" t="n">
        <v>5197</v>
      </c>
      <c r="D9" s="104" t="n">
        <v>6707</v>
      </c>
      <c r="E9" s="104" t="n">
        <v>8613</v>
      </c>
      <c r="F9" s="104" t="n">
        <v>11411</v>
      </c>
      <c r="G9" s="104" t="n">
        <v>12634</v>
      </c>
      <c r="H9" s="105" t="n">
        <v>14685</v>
      </c>
      <c r="I9" s="105" t="n">
        <v>16387</v>
      </c>
      <c r="J9" s="105" t="n">
        <v>18866</v>
      </c>
      <c r="K9" s="105" t="n">
        <v>19436</v>
      </c>
      <c r="L9" s="105" t="n">
        <v>21860</v>
      </c>
      <c r="M9" s="105" t="n">
        <v>25330</v>
      </c>
      <c r="N9" s="105" t="n">
        <v>25355</v>
      </c>
      <c r="O9" s="105" t="n">
        <v>26112</v>
      </c>
      <c r="P9" s="105" t="n">
        <v>27275</v>
      </c>
      <c r="Q9" s="105" t="n">
        <v>29149</v>
      </c>
      <c r="R9" s="100" t="n">
        <v>29786</v>
      </c>
    </row>
    <row r="10" customFormat="false" ht="16.5" hidden="false" customHeight="false" outlineLevel="0" collapsed="false">
      <c r="A10" s="101" t="n">
        <v>9</v>
      </c>
      <c r="B10" s="106" t="s">
        <v>11</v>
      </c>
      <c r="C10" s="103" t="n">
        <v>5642</v>
      </c>
      <c r="D10" s="104" t="n">
        <v>7706</v>
      </c>
      <c r="E10" s="104" t="n">
        <v>9611</v>
      </c>
      <c r="F10" s="104" t="n">
        <v>12274</v>
      </c>
      <c r="G10" s="104" t="n">
        <v>14686</v>
      </c>
      <c r="H10" s="105" t="n">
        <v>15936</v>
      </c>
      <c r="I10" s="105" t="n">
        <v>16811</v>
      </c>
      <c r="J10" s="105" t="n">
        <v>19829</v>
      </c>
      <c r="K10" s="105" t="n">
        <v>21957</v>
      </c>
      <c r="L10" s="105" t="n">
        <v>24420</v>
      </c>
      <c r="M10" s="105" t="n">
        <v>27087</v>
      </c>
      <c r="N10" s="105" t="n">
        <v>27934</v>
      </c>
      <c r="O10" s="105" t="n">
        <v>28956</v>
      </c>
      <c r="P10" s="105" t="n">
        <v>30010</v>
      </c>
      <c r="Q10" s="105" t="n">
        <v>32479</v>
      </c>
      <c r="R10" s="100" t="n">
        <v>32226</v>
      </c>
    </row>
    <row r="11" customFormat="false" ht="16.5" hidden="false" customHeight="false" outlineLevel="0" collapsed="false">
      <c r="A11" s="101" t="n">
        <v>10</v>
      </c>
      <c r="B11" s="106" t="s">
        <v>12</v>
      </c>
      <c r="C11" s="103" t="n">
        <v>7592</v>
      </c>
      <c r="D11" s="104" t="n">
        <v>10798</v>
      </c>
      <c r="E11" s="104" t="n">
        <v>14481</v>
      </c>
      <c r="F11" s="104" t="n">
        <v>19713</v>
      </c>
      <c r="G11" s="104" t="n">
        <v>20754</v>
      </c>
      <c r="H11" s="105" t="n">
        <v>22641</v>
      </c>
      <c r="I11" s="105" t="n">
        <v>25605</v>
      </c>
      <c r="J11" s="105" t="n">
        <v>30572</v>
      </c>
      <c r="K11" s="105" t="n">
        <v>32969</v>
      </c>
      <c r="L11" s="105" t="n">
        <v>34589</v>
      </c>
      <c r="M11" s="105" t="n">
        <v>38463</v>
      </c>
      <c r="N11" s="105" t="n">
        <v>41276</v>
      </c>
      <c r="O11" s="105" t="n">
        <v>42345</v>
      </c>
      <c r="P11" s="105" t="n">
        <v>44707</v>
      </c>
      <c r="Q11" s="105" t="n">
        <v>47201</v>
      </c>
      <c r="R11" s="100" t="n">
        <v>47046</v>
      </c>
    </row>
    <row r="12" customFormat="false" ht="16.5" hidden="false" customHeight="false" outlineLevel="0" collapsed="false">
      <c r="A12" s="101" t="n">
        <v>11</v>
      </c>
      <c r="B12" s="106" t="s">
        <v>13</v>
      </c>
      <c r="C12" s="103" t="n">
        <v>4802</v>
      </c>
      <c r="D12" s="104" t="n">
        <v>5875</v>
      </c>
      <c r="E12" s="104" t="n">
        <v>7183</v>
      </c>
      <c r="F12" s="104" t="n">
        <v>9815</v>
      </c>
      <c r="G12" s="104" t="n">
        <v>10660</v>
      </c>
      <c r="H12" s="105" t="n">
        <v>13115</v>
      </c>
      <c r="I12" s="105" t="n">
        <v>14824</v>
      </c>
      <c r="J12" s="105" t="n">
        <v>16827</v>
      </c>
      <c r="K12" s="105" t="n">
        <v>17252</v>
      </c>
      <c r="L12" s="105" t="n">
        <v>19007</v>
      </c>
      <c r="M12" s="105" t="n">
        <v>22104</v>
      </c>
      <c r="N12" s="105" t="n">
        <v>23006</v>
      </c>
      <c r="O12" s="105" t="n">
        <v>23979</v>
      </c>
      <c r="P12" s="105" t="n">
        <v>24895</v>
      </c>
      <c r="Q12" s="105" t="n">
        <v>26064</v>
      </c>
      <c r="R12" s="100" t="n">
        <v>26843</v>
      </c>
    </row>
    <row r="13" customFormat="false" ht="16.5" hidden="false" customHeight="false" outlineLevel="0" collapsed="false">
      <c r="A13" s="101" t="n">
        <v>12</v>
      </c>
      <c r="B13" s="106" t="s">
        <v>14</v>
      </c>
      <c r="C13" s="103" t="n">
        <v>4798</v>
      </c>
      <c r="D13" s="104" t="n">
        <v>6175</v>
      </c>
      <c r="E13" s="104" t="n">
        <v>8115</v>
      </c>
      <c r="F13" s="104" t="n">
        <v>11311</v>
      </c>
      <c r="G13" s="104" t="n">
        <v>12044</v>
      </c>
      <c r="H13" s="105" t="n">
        <v>13886</v>
      </c>
      <c r="I13" s="105" t="n">
        <v>14788</v>
      </c>
      <c r="J13" s="105" t="n">
        <v>17652</v>
      </c>
      <c r="K13" s="105" t="n">
        <v>18932</v>
      </c>
      <c r="L13" s="105" t="n">
        <v>21340</v>
      </c>
      <c r="M13" s="105" t="n">
        <v>23690</v>
      </c>
      <c r="N13" s="105" t="n">
        <v>23799</v>
      </c>
      <c r="O13" s="105" t="n">
        <v>24272</v>
      </c>
      <c r="P13" s="105" t="n">
        <v>25441</v>
      </c>
      <c r="Q13" s="105" t="n">
        <v>26886</v>
      </c>
      <c r="R13" s="100" t="n">
        <v>27312</v>
      </c>
    </row>
    <row r="14" customFormat="false" ht="16.5" hidden="false" customHeight="false" outlineLevel="0" collapsed="false">
      <c r="A14" s="101" t="n">
        <v>13</v>
      </c>
      <c r="B14" s="106" t="s">
        <v>15</v>
      </c>
      <c r="C14" s="103" t="n">
        <v>5571</v>
      </c>
      <c r="D14" s="104" t="n">
        <v>6871</v>
      </c>
      <c r="E14" s="104" t="n">
        <v>8436</v>
      </c>
      <c r="F14" s="104" t="n">
        <v>11523</v>
      </c>
      <c r="G14" s="104" t="n">
        <v>12919</v>
      </c>
      <c r="H14" s="105" t="n">
        <v>14546</v>
      </c>
      <c r="I14" s="105" t="n">
        <v>15969</v>
      </c>
      <c r="J14" s="105" t="n">
        <v>18305</v>
      </c>
      <c r="K14" s="105" t="n">
        <v>18470</v>
      </c>
      <c r="L14" s="105" t="n">
        <v>20482</v>
      </c>
      <c r="M14" s="105" t="n">
        <v>23653</v>
      </c>
      <c r="N14" s="105" t="n">
        <v>23614</v>
      </c>
      <c r="O14" s="105" t="n">
        <v>24766</v>
      </c>
      <c r="P14" s="105" t="n">
        <v>25888</v>
      </c>
      <c r="Q14" s="105" t="n">
        <v>27388</v>
      </c>
      <c r="R14" s="100" t="n">
        <v>28152</v>
      </c>
    </row>
    <row r="15" customFormat="false" ht="16.5" hidden="false" customHeight="false" outlineLevel="0" collapsed="false">
      <c r="A15" s="101" t="n">
        <v>14</v>
      </c>
      <c r="B15" s="106" t="s">
        <v>16</v>
      </c>
      <c r="C15" s="103" t="n">
        <v>5325</v>
      </c>
      <c r="D15" s="104" t="n">
        <v>6870</v>
      </c>
      <c r="E15" s="104" t="n">
        <v>8592</v>
      </c>
      <c r="F15" s="104" t="n">
        <v>11253</v>
      </c>
      <c r="G15" s="104" t="n">
        <v>12077</v>
      </c>
      <c r="H15" s="105" t="n">
        <v>13631</v>
      </c>
      <c r="I15" s="105" t="n">
        <v>15151</v>
      </c>
      <c r="J15" s="105" t="n">
        <v>17449</v>
      </c>
      <c r="K15" s="105" t="n">
        <v>19685</v>
      </c>
      <c r="L15" s="105" t="n">
        <v>21742</v>
      </c>
      <c r="M15" s="105" t="n">
        <v>24865</v>
      </c>
      <c r="N15" s="105" t="n">
        <v>25769</v>
      </c>
      <c r="O15" s="105" t="n">
        <v>26058</v>
      </c>
      <c r="P15" s="105" t="n">
        <v>26828</v>
      </c>
      <c r="Q15" s="105" t="n">
        <v>28154</v>
      </c>
      <c r="R15" s="100" t="n">
        <v>27889</v>
      </c>
    </row>
    <row r="16" customFormat="false" ht="16.5" hidden="false" customHeight="false" outlineLevel="0" collapsed="false">
      <c r="A16" s="101" t="n">
        <v>15</v>
      </c>
      <c r="B16" s="106" t="s">
        <v>17</v>
      </c>
      <c r="C16" s="103" t="n">
        <v>5637</v>
      </c>
      <c r="D16" s="104" t="n">
        <v>7311</v>
      </c>
      <c r="E16" s="104" t="n">
        <v>8592</v>
      </c>
      <c r="F16" s="104" t="n">
        <v>10856</v>
      </c>
      <c r="G16" s="104" t="n">
        <v>12205</v>
      </c>
      <c r="H16" s="105" t="n">
        <v>13873</v>
      </c>
      <c r="I16" s="105" t="n">
        <v>14943</v>
      </c>
      <c r="J16" s="105" t="n">
        <v>17282</v>
      </c>
      <c r="K16" s="105" t="n">
        <v>19268</v>
      </c>
      <c r="L16" s="105" t="n">
        <v>20880</v>
      </c>
      <c r="M16" s="105" t="n">
        <v>23672</v>
      </c>
      <c r="N16" s="105" t="n">
        <v>24063</v>
      </c>
      <c r="O16" s="105" t="n">
        <v>24353</v>
      </c>
      <c r="P16" s="105" t="n">
        <v>25125</v>
      </c>
      <c r="Q16" s="105" t="n">
        <v>27211</v>
      </c>
      <c r="R16" s="100" t="n">
        <v>27681</v>
      </c>
    </row>
    <row r="17" customFormat="false" ht="16.5" hidden="false" customHeight="false" outlineLevel="0" collapsed="false">
      <c r="A17" s="101" t="n">
        <v>16</v>
      </c>
      <c r="B17" s="106" t="s">
        <v>18</v>
      </c>
      <c r="C17" s="103" t="n">
        <v>5028</v>
      </c>
      <c r="D17" s="104" t="n">
        <v>6636</v>
      </c>
      <c r="E17" s="104" t="n">
        <v>8373</v>
      </c>
      <c r="F17" s="104" t="n">
        <v>11388</v>
      </c>
      <c r="G17" s="104" t="n">
        <v>13359</v>
      </c>
      <c r="H17" s="105" t="n">
        <v>15349</v>
      </c>
      <c r="I17" s="105" t="n">
        <v>16975</v>
      </c>
      <c r="J17" s="105" t="n">
        <v>19340</v>
      </c>
      <c r="K17" s="105" t="n">
        <v>19675</v>
      </c>
      <c r="L17" s="105" t="n">
        <v>21936</v>
      </c>
      <c r="M17" s="105" t="n">
        <v>25460</v>
      </c>
      <c r="N17" s="105" t="n">
        <v>26815</v>
      </c>
      <c r="O17" s="105" t="n">
        <v>27226</v>
      </c>
      <c r="P17" s="105" t="n">
        <v>27208</v>
      </c>
      <c r="Q17" s="105" t="n">
        <v>28557</v>
      </c>
      <c r="R17" s="100" t="n">
        <v>29385</v>
      </c>
    </row>
    <row r="18" customFormat="false" ht="16.5" hidden="false" customHeight="false" outlineLevel="0" collapsed="false">
      <c r="A18" s="101" t="n">
        <v>17</v>
      </c>
      <c r="B18" s="106" t="s">
        <v>19</v>
      </c>
      <c r="C18" s="103" t="n">
        <v>6264</v>
      </c>
      <c r="D18" s="104" t="n">
        <v>8154</v>
      </c>
      <c r="E18" s="104" t="n">
        <v>9938</v>
      </c>
      <c r="F18" s="104" t="n">
        <v>12587</v>
      </c>
      <c r="G18" s="104" t="n">
        <v>13111</v>
      </c>
      <c r="H18" s="105" t="n">
        <v>14491</v>
      </c>
      <c r="I18" s="105" t="n">
        <v>15509</v>
      </c>
      <c r="J18" s="105" t="n">
        <v>18605</v>
      </c>
      <c r="K18" s="105" t="n">
        <v>20664</v>
      </c>
      <c r="L18" s="105" t="n">
        <v>22848</v>
      </c>
      <c r="M18" s="105" t="n">
        <v>26613</v>
      </c>
      <c r="N18" s="105" t="n">
        <v>26768</v>
      </c>
      <c r="O18" s="105" t="n">
        <v>27200</v>
      </c>
      <c r="P18" s="105" t="n">
        <v>27055</v>
      </c>
      <c r="Q18" s="105" t="n">
        <v>28658</v>
      </c>
      <c r="R18" s="100" t="n">
        <v>29514</v>
      </c>
    </row>
    <row r="19" customFormat="false" ht="16.5" hidden="false" customHeight="false" outlineLevel="0" collapsed="false">
      <c r="A19" s="107" t="n">
        <v>18</v>
      </c>
      <c r="B19" s="108" t="s">
        <v>20</v>
      </c>
      <c r="C19" s="109" t="n">
        <v>24958</v>
      </c>
      <c r="D19" s="110" t="n">
        <v>29803</v>
      </c>
      <c r="E19" s="110" t="n">
        <v>35490</v>
      </c>
      <c r="F19" s="110" t="n">
        <v>34207</v>
      </c>
      <c r="G19" s="110" t="n">
        <v>41891</v>
      </c>
      <c r="H19" s="111" t="n">
        <v>44051</v>
      </c>
      <c r="I19" s="111" t="n">
        <v>47319</v>
      </c>
      <c r="J19" s="111" t="n">
        <v>48935</v>
      </c>
      <c r="K19" s="111" t="n">
        <v>55936</v>
      </c>
      <c r="L19" s="111" t="n">
        <v>55473</v>
      </c>
      <c r="M19" s="111" t="n">
        <v>60535</v>
      </c>
      <c r="N19" s="111" t="n">
        <v>62004</v>
      </c>
      <c r="O19" s="111" t="n">
        <v>65471</v>
      </c>
      <c r="P19" s="111" t="n">
        <v>68386</v>
      </c>
      <c r="Q19" s="111" t="n">
        <v>74053</v>
      </c>
      <c r="R19" s="100" t="n">
        <v>77283</v>
      </c>
    </row>
    <row r="20" customFormat="false" ht="16.5" hidden="false" customHeight="false" outlineLevel="0" collapsed="false">
      <c r="A20" s="96" t="n">
        <v>19</v>
      </c>
      <c r="B20" s="112" t="s">
        <v>21</v>
      </c>
      <c r="C20" s="98" t="n">
        <v>7096</v>
      </c>
      <c r="D20" s="99" t="n">
        <v>8803</v>
      </c>
      <c r="E20" s="99" t="n">
        <v>10095</v>
      </c>
      <c r="F20" s="99" t="n">
        <v>12229</v>
      </c>
      <c r="G20" s="99" t="n">
        <v>13490</v>
      </c>
      <c r="H20" s="100" t="n">
        <v>16046</v>
      </c>
      <c r="I20" s="100" t="n">
        <v>17543</v>
      </c>
      <c r="J20" s="100" t="n">
        <v>20058</v>
      </c>
      <c r="K20" s="100" t="n">
        <v>22067</v>
      </c>
      <c r="L20" s="100" t="n">
        <v>23005</v>
      </c>
      <c r="M20" s="100" t="n">
        <v>25859</v>
      </c>
      <c r="N20" s="100" t="n">
        <v>26247</v>
      </c>
      <c r="O20" s="100" t="n">
        <v>27473</v>
      </c>
      <c r="P20" s="100" t="n">
        <v>29150</v>
      </c>
      <c r="Q20" s="100" t="n">
        <v>30854</v>
      </c>
      <c r="R20" s="100" t="n">
        <v>32583</v>
      </c>
    </row>
    <row r="21" customFormat="false" ht="15.75" hidden="false" customHeight="true" outlineLevel="0" collapsed="false">
      <c r="A21" s="101" t="n">
        <v>20</v>
      </c>
      <c r="B21" s="106" t="s">
        <v>22</v>
      </c>
      <c r="C21" s="103" t="n">
        <v>11247</v>
      </c>
      <c r="D21" s="104" t="n">
        <v>13418</v>
      </c>
      <c r="E21" s="104" t="n">
        <v>16216</v>
      </c>
      <c r="F21" s="104" t="n">
        <v>18636</v>
      </c>
      <c r="G21" s="104" t="n">
        <v>20125</v>
      </c>
      <c r="H21" s="105" t="n">
        <v>22260</v>
      </c>
      <c r="I21" s="105" t="n">
        <v>23925</v>
      </c>
      <c r="J21" s="105" t="n">
        <v>27040</v>
      </c>
      <c r="K21" s="105" t="n">
        <v>28724</v>
      </c>
      <c r="L21" s="105" t="n">
        <v>29561</v>
      </c>
      <c r="M21" s="105" t="n">
        <v>31221</v>
      </c>
      <c r="N21" s="105" t="n">
        <v>31725</v>
      </c>
      <c r="O21" s="105" t="n">
        <v>32310</v>
      </c>
      <c r="P21" s="105" t="n">
        <v>33961</v>
      </c>
      <c r="Q21" s="105" t="n">
        <v>35356</v>
      </c>
      <c r="R21" s="100" t="n">
        <v>36677</v>
      </c>
    </row>
    <row r="22" customFormat="false" ht="15.75" hidden="false" customHeight="true" outlineLevel="0" collapsed="false">
      <c r="A22" s="101" t="n">
        <v>21</v>
      </c>
      <c r="B22" s="106" t="s">
        <v>23</v>
      </c>
      <c r="C22" s="103" t="n">
        <v>7857</v>
      </c>
      <c r="D22" s="104" t="n">
        <v>9539</v>
      </c>
      <c r="E22" s="104" t="n">
        <v>11574</v>
      </c>
      <c r="F22" s="104" t="n">
        <v>14824</v>
      </c>
      <c r="G22" s="104" t="n">
        <v>17218</v>
      </c>
      <c r="H22" s="105" t="n">
        <v>19609</v>
      </c>
      <c r="I22" s="105" t="n">
        <v>21455</v>
      </c>
      <c r="J22" s="105" t="n">
        <v>23142</v>
      </c>
      <c r="K22" s="105" t="n">
        <v>25343</v>
      </c>
      <c r="L22" s="105" t="n">
        <v>28111</v>
      </c>
      <c r="M22" s="105" t="n">
        <v>31285</v>
      </c>
      <c r="N22" s="105" t="n">
        <v>31394</v>
      </c>
      <c r="O22" s="105" t="n">
        <v>32310</v>
      </c>
      <c r="P22" s="105" t="n">
        <v>33830</v>
      </c>
      <c r="Q22" s="105" t="n">
        <v>35693</v>
      </c>
      <c r="R22" s="100" t="n">
        <v>36779</v>
      </c>
    </row>
    <row r="23" customFormat="false" ht="15.75" hidden="false" customHeight="true" outlineLevel="0" collapsed="false">
      <c r="A23" s="101" t="n">
        <v>22</v>
      </c>
      <c r="B23" s="106" t="s">
        <v>24</v>
      </c>
      <c r="C23" s="103" t="n">
        <v>6345</v>
      </c>
      <c r="D23" s="104" t="n">
        <v>8673</v>
      </c>
      <c r="E23" s="104" t="n">
        <v>10499</v>
      </c>
      <c r="F23" s="104" t="n">
        <v>12193</v>
      </c>
      <c r="G23" s="104" t="n">
        <v>12135</v>
      </c>
      <c r="H23" s="105" t="n">
        <v>14115</v>
      </c>
      <c r="I23" s="105" t="n">
        <v>15638</v>
      </c>
      <c r="J23" s="105" t="n">
        <v>18248</v>
      </c>
      <c r="K23" s="105" t="n">
        <v>18993</v>
      </c>
      <c r="L23" s="105" t="n">
        <v>21792</v>
      </c>
      <c r="M23" s="105" t="n">
        <v>24991</v>
      </c>
      <c r="N23" s="105" t="n">
        <v>26602</v>
      </c>
      <c r="O23" s="105" t="n">
        <v>25920</v>
      </c>
      <c r="P23" s="105" t="n">
        <v>26982</v>
      </c>
      <c r="Q23" s="105" t="n">
        <v>28334</v>
      </c>
      <c r="R23" s="100" t="n">
        <v>29522</v>
      </c>
    </row>
    <row r="24" customFormat="false" ht="15.75" hidden="false" customHeight="true" outlineLevel="0" collapsed="false">
      <c r="A24" s="101" t="n">
        <v>23</v>
      </c>
      <c r="B24" s="106" t="s">
        <v>25</v>
      </c>
      <c r="C24" s="103" t="n">
        <v>6460</v>
      </c>
      <c r="D24" s="104" t="n">
        <v>8888</v>
      </c>
      <c r="E24" s="104" t="n">
        <v>11399</v>
      </c>
      <c r="F24" s="104" t="n">
        <v>12900</v>
      </c>
      <c r="G24" s="104" t="n">
        <v>14608</v>
      </c>
      <c r="H24" s="105" t="n">
        <v>16040</v>
      </c>
      <c r="I24" s="105" t="n">
        <v>16880</v>
      </c>
      <c r="J24" s="105" t="n">
        <v>19456</v>
      </c>
      <c r="K24" s="105" t="n">
        <v>20078</v>
      </c>
      <c r="L24" s="105" t="n">
        <v>22620</v>
      </c>
      <c r="M24" s="105" t="n">
        <v>25510</v>
      </c>
      <c r="N24" s="105" t="n">
        <v>25663</v>
      </c>
      <c r="O24" s="105" t="n">
        <v>26463</v>
      </c>
      <c r="P24" s="105" t="n">
        <v>27461</v>
      </c>
      <c r="Q24" s="105" t="n">
        <v>28905</v>
      </c>
      <c r="R24" s="100" t="n">
        <v>29518</v>
      </c>
    </row>
    <row r="25" customFormat="false" ht="15.75" hidden="false" customHeight="true" outlineLevel="0" collapsed="false">
      <c r="A25" s="101" t="n">
        <v>24</v>
      </c>
      <c r="B25" s="106" t="s">
        <v>26</v>
      </c>
      <c r="C25" s="103" t="n">
        <v>5807</v>
      </c>
      <c r="D25" s="104" t="n">
        <v>8288</v>
      </c>
      <c r="E25" s="104" t="n">
        <v>10553</v>
      </c>
      <c r="F25" s="104" t="n">
        <v>12014</v>
      </c>
      <c r="G25" s="104" t="n">
        <v>13055</v>
      </c>
      <c r="H25" s="105" t="n">
        <v>14798</v>
      </c>
      <c r="I25" s="105" t="n">
        <v>15932</v>
      </c>
      <c r="J25" s="105" t="n">
        <v>17967</v>
      </c>
      <c r="K25" s="105" t="n">
        <v>19873</v>
      </c>
      <c r="L25" s="105" t="n">
        <v>21578</v>
      </c>
      <c r="M25" s="105" t="n">
        <v>25541</v>
      </c>
      <c r="N25" s="105" t="n">
        <v>28524</v>
      </c>
      <c r="O25" s="105" t="n">
        <v>29668</v>
      </c>
      <c r="P25" s="105" t="n">
        <v>31341</v>
      </c>
      <c r="Q25" s="105" t="n">
        <v>32306</v>
      </c>
      <c r="R25" s="100" t="n">
        <v>33149</v>
      </c>
    </row>
    <row r="26" customFormat="false" ht="15.75" hidden="false" customHeight="true" outlineLevel="0" collapsed="false">
      <c r="A26" s="101" t="n">
        <v>25</v>
      </c>
      <c r="B26" s="106" t="s">
        <v>27</v>
      </c>
      <c r="C26" s="103" t="n">
        <v>10373</v>
      </c>
      <c r="D26" s="104" t="n">
        <v>12580</v>
      </c>
      <c r="E26" s="104" t="n">
        <v>15221</v>
      </c>
      <c r="F26" s="104" t="n">
        <v>18773</v>
      </c>
      <c r="G26" s="104" t="n">
        <v>21153</v>
      </c>
      <c r="H26" s="105" t="n">
        <v>24047</v>
      </c>
      <c r="I26" s="105" t="n">
        <v>25303</v>
      </c>
      <c r="J26" s="105" t="n">
        <v>28932</v>
      </c>
      <c r="K26" s="105" t="n">
        <v>31907</v>
      </c>
      <c r="L26" s="105" t="n">
        <v>33783</v>
      </c>
      <c r="M26" s="105" t="n">
        <v>36747</v>
      </c>
      <c r="N26" s="105" t="n">
        <v>37359</v>
      </c>
      <c r="O26" s="105" t="n">
        <v>39273</v>
      </c>
      <c r="P26" s="105" t="n">
        <v>41564</v>
      </c>
      <c r="Q26" s="105" t="n">
        <v>44237</v>
      </c>
      <c r="R26" s="100" t="n">
        <v>46355</v>
      </c>
    </row>
    <row r="27" customFormat="false" ht="15.75" hidden="false" customHeight="true" outlineLevel="0" collapsed="false">
      <c r="A27" s="101" t="n">
        <v>26</v>
      </c>
      <c r="B27" s="106" t="s">
        <v>28</v>
      </c>
      <c r="C27" s="103" t="n">
        <v>5479</v>
      </c>
      <c r="D27" s="104" t="n">
        <v>7207</v>
      </c>
      <c r="E27" s="104" t="n">
        <v>8613</v>
      </c>
      <c r="F27" s="104" t="n">
        <v>11646</v>
      </c>
      <c r="G27" s="104" t="n">
        <v>13329</v>
      </c>
      <c r="H27" s="105" t="n">
        <v>15599</v>
      </c>
      <c r="I27" s="105" t="n">
        <v>16981</v>
      </c>
      <c r="J27" s="105" t="n">
        <v>19547</v>
      </c>
      <c r="K27" s="105" t="n">
        <v>20608</v>
      </c>
      <c r="L27" s="105" t="n">
        <v>22964</v>
      </c>
      <c r="M27" s="105" t="n">
        <v>25631</v>
      </c>
      <c r="N27" s="105" t="n">
        <v>25285</v>
      </c>
      <c r="O27" s="105" t="n">
        <v>25757</v>
      </c>
      <c r="P27" s="105" t="n">
        <v>25292</v>
      </c>
      <c r="Q27" s="105" t="n">
        <v>26003</v>
      </c>
      <c r="R27" s="100" t="n">
        <v>26268</v>
      </c>
    </row>
    <row r="28" customFormat="false" ht="15.75" hidden="false" customHeight="true" outlineLevel="0" collapsed="false">
      <c r="A28" s="101" t="n">
        <v>27</v>
      </c>
      <c r="B28" s="106" t="s">
        <v>29</v>
      </c>
      <c r="C28" s="103" t="n">
        <v>4906</v>
      </c>
      <c r="D28" s="104" t="n">
        <v>6382</v>
      </c>
      <c r="E28" s="104" t="n">
        <v>7863</v>
      </c>
      <c r="F28" s="104" t="n">
        <v>10250</v>
      </c>
      <c r="G28" s="104" t="n">
        <v>11339</v>
      </c>
      <c r="H28" s="105" t="n">
        <v>12798</v>
      </c>
      <c r="I28" s="105" t="n">
        <v>14185</v>
      </c>
      <c r="J28" s="105" t="n">
        <v>16294</v>
      </c>
      <c r="K28" s="105" t="n">
        <v>17864</v>
      </c>
      <c r="L28" s="105" t="n">
        <v>19697</v>
      </c>
      <c r="M28" s="105" t="n">
        <v>21524</v>
      </c>
      <c r="N28" s="105" t="n">
        <v>22032</v>
      </c>
      <c r="O28" s="105" t="n">
        <v>23285</v>
      </c>
      <c r="P28" s="105" t="n">
        <v>23880</v>
      </c>
      <c r="Q28" s="105" t="n">
        <v>25524</v>
      </c>
      <c r="R28" s="100" t="n">
        <v>26436</v>
      </c>
    </row>
    <row r="29" customFormat="false" ht="15.75" hidden="false" customHeight="true" outlineLevel="0" collapsed="false">
      <c r="A29" s="107" t="n">
        <v>28</v>
      </c>
      <c r="B29" s="108" t="s">
        <v>30</v>
      </c>
      <c r="C29" s="109" t="n">
        <v>12556</v>
      </c>
      <c r="D29" s="110" t="n">
        <v>14148</v>
      </c>
      <c r="E29" s="110" t="n">
        <v>16876</v>
      </c>
      <c r="F29" s="110" t="n">
        <v>17712</v>
      </c>
      <c r="G29" s="110" t="n">
        <v>22133</v>
      </c>
      <c r="H29" s="111" t="n">
        <v>24824</v>
      </c>
      <c r="I29" s="111" t="n">
        <v>26069</v>
      </c>
      <c r="J29" s="111" t="n">
        <v>27834</v>
      </c>
      <c r="K29" s="111" t="n">
        <v>30498</v>
      </c>
      <c r="L29" s="111" t="n">
        <v>33170</v>
      </c>
      <c r="M29" s="111" t="n">
        <v>37428</v>
      </c>
      <c r="N29" s="111" t="n">
        <v>39853</v>
      </c>
      <c r="O29" s="111" t="n">
        <v>42338</v>
      </c>
      <c r="P29" s="111" t="n">
        <v>44999</v>
      </c>
      <c r="Q29" s="111" t="n">
        <v>47169</v>
      </c>
      <c r="R29" s="100" t="n">
        <v>49207</v>
      </c>
    </row>
    <row r="30" customFormat="false" ht="15.75" hidden="false" customHeight="true" outlineLevel="0" collapsed="false">
      <c r="A30" s="113" t="n">
        <v>29</v>
      </c>
      <c r="B30" s="114" t="s">
        <v>31</v>
      </c>
      <c r="C30" s="98" t="n">
        <v>3880</v>
      </c>
      <c r="D30" s="99" t="n">
        <v>4707</v>
      </c>
      <c r="E30" s="99" t="n">
        <v>5763</v>
      </c>
      <c r="F30" s="99" t="n">
        <v>7986</v>
      </c>
      <c r="G30" s="99" t="n">
        <v>10468</v>
      </c>
      <c r="H30" s="100" t="n">
        <v>12279</v>
      </c>
      <c r="I30" s="100" t="n">
        <v>14272</v>
      </c>
      <c r="J30" s="100" t="n">
        <v>17071</v>
      </c>
      <c r="K30" s="100" t="n">
        <v>18736</v>
      </c>
      <c r="L30" s="100" t="n">
        <v>22078</v>
      </c>
      <c r="M30" s="100" t="n">
        <v>23028</v>
      </c>
      <c r="N30" s="100" t="n">
        <v>25081</v>
      </c>
      <c r="O30" s="100" t="n">
        <v>26478</v>
      </c>
      <c r="P30" s="100" t="n">
        <v>27553</v>
      </c>
      <c r="Q30" s="100" t="n">
        <v>29115</v>
      </c>
      <c r="R30" s="100" t="n">
        <v>30293</v>
      </c>
    </row>
    <row r="31" customFormat="false" ht="15.75" hidden="false" customHeight="true" outlineLevel="0" collapsed="false">
      <c r="A31" s="115" t="n">
        <v>30</v>
      </c>
      <c r="B31" s="116" t="s">
        <v>32</v>
      </c>
      <c r="C31" s="103" t="n">
        <v>2425</v>
      </c>
      <c r="D31" s="104" t="n">
        <v>3521</v>
      </c>
      <c r="E31" s="104" t="n">
        <v>4466</v>
      </c>
      <c r="F31" s="104" t="n">
        <v>5651</v>
      </c>
      <c r="G31" s="104" t="n">
        <v>7097</v>
      </c>
      <c r="H31" s="105" t="n">
        <v>7774</v>
      </c>
      <c r="I31" s="105" t="n">
        <v>8829</v>
      </c>
      <c r="J31" s="105" t="n">
        <v>10190</v>
      </c>
      <c r="K31" s="105" t="n">
        <v>11673</v>
      </c>
      <c r="L31" s="105" t="n">
        <v>12992</v>
      </c>
      <c r="M31" s="105" t="n">
        <v>15276</v>
      </c>
      <c r="N31" s="105" t="n">
        <v>15696</v>
      </c>
      <c r="O31" s="105" t="n">
        <v>16261</v>
      </c>
      <c r="P31" s="105" t="n">
        <v>17082</v>
      </c>
      <c r="Q31" s="105" t="n">
        <v>18508</v>
      </c>
      <c r="R31" s="100" t="n">
        <v>19811</v>
      </c>
    </row>
    <row r="32" customFormat="false" ht="15.75" hidden="false" customHeight="true" outlineLevel="0" collapsed="false">
      <c r="A32" s="115" t="n">
        <v>31</v>
      </c>
      <c r="B32" s="116" t="s">
        <v>33</v>
      </c>
      <c r="C32" s="117"/>
      <c r="D32" s="118"/>
      <c r="E32" s="118"/>
      <c r="F32" s="118"/>
      <c r="G32" s="119"/>
      <c r="H32" s="120"/>
      <c r="I32" s="120"/>
      <c r="J32" s="120"/>
      <c r="K32" s="120"/>
      <c r="L32" s="105"/>
      <c r="M32" s="105" t="n">
        <v>15664</v>
      </c>
      <c r="N32" s="105" t="n">
        <v>17825</v>
      </c>
      <c r="O32" s="105" t="n">
        <v>19818</v>
      </c>
      <c r="P32" s="105" t="n">
        <v>21524</v>
      </c>
      <c r="Q32" s="105" t="n">
        <v>22310</v>
      </c>
      <c r="R32" s="100" t="n">
        <v>22950</v>
      </c>
    </row>
    <row r="33" customFormat="false" ht="15.75" hidden="false" customHeight="true" outlineLevel="0" collapsed="false">
      <c r="A33" s="115" t="n">
        <v>32</v>
      </c>
      <c r="B33" s="116" t="s">
        <v>34</v>
      </c>
      <c r="C33" s="103" t="n">
        <v>5572</v>
      </c>
      <c r="D33" s="104" t="n">
        <v>7244</v>
      </c>
      <c r="E33" s="104" t="n">
        <v>9778</v>
      </c>
      <c r="F33" s="104" t="n">
        <v>12024</v>
      </c>
      <c r="G33" s="104" t="n">
        <v>13815</v>
      </c>
      <c r="H33" s="105" t="n">
        <v>16892</v>
      </c>
      <c r="I33" s="105" t="n">
        <v>18796</v>
      </c>
      <c r="J33" s="105" t="n">
        <v>21686</v>
      </c>
      <c r="K33" s="105" t="n">
        <v>25130</v>
      </c>
      <c r="L33" s="105" t="n">
        <v>28094</v>
      </c>
      <c r="M33" s="105" t="n">
        <v>31304</v>
      </c>
      <c r="N33" s="105" t="n">
        <v>32857</v>
      </c>
      <c r="O33" s="105" t="n">
        <v>33403</v>
      </c>
      <c r="P33" s="105" t="n">
        <v>34372</v>
      </c>
      <c r="Q33" s="105" t="n">
        <v>35673</v>
      </c>
      <c r="R33" s="100" t="n">
        <v>36838</v>
      </c>
    </row>
    <row r="34" customFormat="false" ht="15.75" hidden="false" customHeight="true" outlineLevel="0" collapsed="false">
      <c r="A34" s="115" t="n">
        <v>33</v>
      </c>
      <c r="B34" s="116" t="s">
        <v>35</v>
      </c>
      <c r="C34" s="103" t="n">
        <v>5683</v>
      </c>
      <c r="D34" s="104" t="n">
        <v>7090</v>
      </c>
      <c r="E34" s="104" t="n">
        <v>8691</v>
      </c>
      <c r="F34" s="104" t="n">
        <v>11120</v>
      </c>
      <c r="G34" s="104" t="n">
        <v>13023</v>
      </c>
      <c r="H34" s="105" t="n">
        <v>14697</v>
      </c>
      <c r="I34" s="105" t="n">
        <v>16032</v>
      </c>
      <c r="J34" s="105" t="n">
        <v>17789</v>
      </c>
      <c r="K34" s="105" t="n">
        <v>19950</v>
      </c>
      <c r="L34" s="105" t="n">
        <v>21979</v>
      </c>
      <c r="M34" s="105" t="n">
        <v>23832</v>
      </c>
      <c r="N34" s="105" t="n">
        <v>22841</v>
      </c>
      <c r="O34" s="105" t="n">
        <v>22884</v>
      </c>
      <c r="P34" s="105" t="n">
        <v>23670</v>
      </c>
      <c r="Q34" s="105" t="n">
        <v>24971</v>
      </c>
      <c r="R34" s="100" t="n">
        <v>25199</v>
      </c>
    </row>
    <row r="35" customFormat="false" ht="15.75" hidden="false" customHeight="true" outlineLevel="0" collapsed="false">
      <c r="A35" s="115" t="n">
        <v>34</v>
      </c>
      <c r="B35" s="116" t="s">
        <v>36</v>
      </c>
      <c r="C35" s="103" t="n">
        <v>5915</v>
      </c>
      <c r="D35" s="104" t="n">
        <v>7911</v>
      </c>
      <c r="E35" s="104" t="n">
        <v>9453</v>
      </c>
      <c r="F35" s="104" t="n">
        <v>10903</v>
      </c>
      <c r="G35" s="104" t="n">
        <v>12593</v>
      </c>
      <c r="H35" s="105" t="n">
        <v>13775</v>
      </c>
      <c r="I35" s="105" t="n">
        <v>14519</v>
      </c>
      <c r="J35" s="105" t="n">
        <v>16011</v>
      </c>
      <c r="K35" s="105" t="n">
        <v>18067</v>
      </c>
      <c r="L35" s="105" t="n">
        <v>19388</v>
      </c>
      <c r="M35" s="105" t="n">
        <v>22103</v>
      </c>
      <c r="N35" s="105" t="n">
        <v>21419</v>
      </c>
      <c r="O35" s="105" t="n">
        <v>22037</v>
      </c>
      <c r="P35" s="105" t="n">
        <v>22813</v>
      </c>
      <c r="Q35" s="105" t="n">
        <v>24158</v>
      </c>
      <c r="R35" s="100" t="n">
        <v>24864</v>
      </c>
    </row>
    <row r="36" customFormat="false" ht="15.75" hidden="false" customHeight="true" outlineLevel="0" collapsed="false">
      <c r="A36" s="115" t="n">
        <v>35</v>
      </c>
      <c r="B36" s="116" t="s">
        <v>37</v>
      </c>
      <c r="C36" s="103" t="n">
        <v>6395</v>
      </c>
      <c r="D36" s="104" t="n">
        <v>7541</v>
      </c>
      <c r="E36" s="104" t="n">
        <v>9630</v>
      </c>
      <c r="F36" s="104" t="n">
        <v>12161</v>
      </c>
      <c r="G36" s="104" t="n">
        <v>12890</v>
      </c>
      <c r="H36" s="105" t="n">
        <v>14647</v>
      </c>
      <c r="I36" s="105" t="n">
        <v>16010</v>
      </c>
      <c r="J36" s="105" t="n">
        <v>18107</v>
      </c>
      <c r="K36" s="105" t="n">
        <v>20516</v>
      </c>
      <c r="L36" s="105" t="n">
        <v>22957</v>
      </c>
      <c r="M36" s="105" t="n">
        <v>25825</v>
      </c>
      <c r="N36" s="105" t="n">
        <v>26655</v>
      </c>
      <c r="O36" s="105" t="n">
        <v>27741</v>
      </c>
      <c r="P36" s="105" t="n">
        <v>29095</v>
      </c>
      <c r="Q36" s="105" t="n">
        <v>30752</v>
      </c>
      <c r="R36" s="100" t="n">
        <v>31427</v>
      </c>
    </row>
    <row r="37" customFormat="false" ht="15.75" hidden="false" customHeight="true" outlineLevel="0" collapsed="false">
      <c r="A37" s="121" t="n">
        <v>36</v>
      </c>
      <c r="B37" s="122" t="s">
        <v>38</v>
      </c>
      <c r="C37" s="123"/>
      <c r="D37" s="124"/>
      <c r="E37" s="124"/>
      <c r="F37" s="124"/>
      <c r="G37" s="125"/>
      <c r="H37" s="126"/>
      <c r="I37" s="126"/>
      <c r="J37" s="126"/>
      <c r="K37" s="126"/>
      <c r="L37" s="111"/>
      <c r="M37" s="111" t="n">
        <v>17774</v>
      </c>
      <c r="N37" s="111" t="n">
        <v>26239</v>
      </c>
      <c r="O37" s="111" t="n">
        <v>28130</v>
      </c>
      <c r="P37" s="111" t="n">
        <v>28834</v>
      </c>
      <c r="Q37" s="111" t="n">
        <v>30205</v>
      </c>
      <c r="R37" s="100" t="n">
        <v>29957</v>
      </c>
    </row>
    <row r="38" customFormat="false" ht="15.75" hidden="false" customHeight="true" outlineLevel="0" collapsed="false">
      <c r="A38" s="113" t="n">
        <v>37</v>
      </c>
      <c r="B38" s="114" t="s">
        <v>39</v>
      </c>
      <c r="C38" s="98" t="n">
        <v>4457</v>
      </c>
      <c r="D38" s="99" t="n">
        <v>6261</v>
      </c>
      <c r="E38" s="99" t="n">
        <v>7981</v>
      </c>
      <c r="F38" s="99" t="n">
        <v>10962</v>
      </c>
      <c r="G38" s="99" t="n">
        <v>13806</v>
      </c>
      <c r="H38" s="100" t="n">
        <v>15678</v>
      </c>
      <c r="I38" s="100" t="n">
        <v>18278</v>
      </c>
      <c r="J38" s="100" t="n">
        <v>20730</v>
      </c>
      <c r="K38" s="100" t="n">
        <v>21557</v>
      </c>
      <c r="L38" s="100" t="n">
        <v>23298</v>
      </c>
      <c r="M38" s="100" t="n">
        <v>26764</v>
      </c>
      <c r="N38" s="100" t="n">
        <v>25669</v>
      </c>
      <c r="O38" s="100" t="n">
        <v>26483</v>
      </c>
      <c r="P38" s="100" t="n">
        <v>25755</v>
      </c>
      <c r="Q38" s="100" t="n">
        <v>27408</v>
      </c>
      <c r="R38" s="100" t="n">
        <v>27661</v>
      </c>
    </row>
    <row r="39" customFormat="false" ht="15.75" hidden="false" customHeight="true" outlineLevel="0" collapsed="false">
      <c r="A39" s="115" t="n">
        <v>38</v>
      </c>
      <c r="B39" s="116" t="s">
        <v>40</v>
      </c>
      <c r="C39" s="103" t="n">
        <v>2405</v>
      </c>
      <c r="D39" s="104" t="n">
        <v>3002</v>
      </c>
      <c r="E39" s="104" t="n">
        <v>4006</v>
      </c>
      <c r="F39" s="104" t="n">
        <v>5594</v>
      </c>
      <c r="G39" s="104" t="n">
        <v>6400</v>
      </c>
      <c r="H39" s="105" t="n">
        <v>9630</v>
      </c>
      <c r="I39" s="105" t="n">
        <v>11562</v>
      </c>
      <c r="J39" s="105" t="n">
        <v>12322</v>
      </c>
      <c r="K39" s="105" t="n">
        <v>13272</v>
      </c>
      <c r="L39" s="105" t="n">
        <v>14681</v>
      </c>
      <c r="M39" s="105" t="n">
        <v>15191</v>
      </c>
      <c r="N39" s="105" t="n">
        <v>15739</v>
      </c>
      <c r="O39" s="105" t="n">
        <v>15801</v>
      </c>
      <c r="P39" s="105" t="n">
        <v>16163</v>
      </c>
      <c r="Q39" s="105" t="n">
        <v>16614</v>
      </c>
      <c r="R39" s="100" t="n">
        <v>16877</v>
      </c>
    </row>
    <row r="40" customFormat="false" ht="15.75" hidden="false" customHeight="true" outlineLevel="0" collapsed="false">
      <c r="A40" s="115" t="n">
        <v>39</v>
      </c>
      <c r="B40" s="127" t="s">
        <v>41</v>
      </c>
      <c r="C40" s="103" t="n">
        <v>4079</v>
      </c>
      <c r="D40" s="104" t="n">
        <v>5080</v>
      </c>
      <c r="E40" s="104" t="n">
        <v>6643</v>
      </c>
      <c r="F40" s="104" t="n">
        <v>8589</v>
      </c>
      <c r="G40" s="104" t="n">
        <v>9582</v>
      </c>
      <c r="H40" s="105" t="n">
        <v>11290</v>
      </c>
      <c r="I40" s="105" t="n">
        <v>12636</v>
      </c>
      <c r="J40" s="105" t="n">
        <v>13717</v>
      </c>
      <c r="K40" s="105" t="n">
        <v>14982</v>
      </c>
      <c r="L40" s="105" t="n">
        <v>16406</v>
      </c>
      <c r="M40" s="105" t="n">
        <v>18976</v>
      </c>
      <c r="N40" s="105" t="n">
        <v>19767</v>
      </c>
      <c r="O40" s="105" t="n">
        <v>20439</v>
      </c>
      <c r="P40" s="105" t="n">
        <v>20782</v>
      </c>
      <c r="Q40" s="105" t="n">
        <v>21474</v>
      </c>
      <c r="R40" s="100" t="n">
        <v>21957</v>
      </c>
    </row>
    <row r="41" customFormat="false" ht="15.75" hidden="false" customHeight="true" outlineLevel="0" collapsed="false">
      <c r="A41" s="115" t="n">
        <v>40</v>
      </c>
      <c r="B41" s="127" t="s">
        <v>42</v>
      </c>
      <c r="C41" s="103" t="n">
        <v>4266</v>
      </c>
      <c r="D41" s="104" t="n">
        <v>5534</v>
      </c>
      <c r="E41" s="104" t="n">
        <v>6939</v>
      </c>
      <c r="F41" s="104" t="n">
        <v>8676</v>
      </c>
      <c r="G41" s="104" t="n">
        <v>10147</v>
      </c>
      <c r="H41" s="105" t="n">
        <v>10878</v>
      </c>
      <c r="I41" s="105" t="n">
        <v>11742</v>
      </c>
      <c r="J41" s="105" t="n">
        <v>13388</v>
      </c>
      <c r="K41" s="105" t="n">
        <v>14221</v>
      </c>
      <c r="L41" s="105" t="n">
        <v>16308</v>
      </c>
      <c r="M41" s="105" t="n">
        <v>17810</v>
      </c>
      <c r="N41" s="105" t="n">
        <v>17638</v>
      </c>
      <c r="O41" s="105" t="n">
        <v>17932</v>
      </c>
      <c r="P41" s="105" t="n">
        <v>18051</v>
      </c>
      <c r="Q41" s="105" t="n">
        <v>18821</v>
      </c>
      <c r="R41" s="100" t="n">
        <v>18949</v>
      </c>
    </row>
    <row r="42" customFormat="false" ht="15.75" hidden="false" customHeight="true" outlineLevel="0" collapsed="false">
      <c r="A42" s="115" t="n">
        <v>41</v>
      </c>
      <c r="B42" s="116" t="s">
        <v>43</v>
      </c>
      <c r="C42" s="103" t="n">
        <v>4690</v>
      </c>
      <c r="D42" s="104" t="n">
        <v>6027</v>
      </c>
      <c r="E42" s="104" t="n">
        <v>7872</v>
      </c>
      <c r="F42" s="104" t="n">
        <v>9980</v>
      </c>
      <c r="G42" s="104" t="n">
        <v>10096</v>
      </c>
      <c r="H42" s="105" t="n">
        <v>13193</v>
      </c>
      <c r="I42" s="105" t="n">
        <v>13757</v>
      </c>
      <c r="J42" s="105" t="n">
        <v>16165</v>
      </c>
      <c r="K42" s="105" t="n">
        <v>17142</v>
      </c>
      <c r="L42" s="105" t="n">
        <v>19257</v>
      </c>
      <c r="M42" s="105" t="n">
        <v>21804</v>
      </c>
      <c r="N42" s="105" t="n">
        <v>22220</v>
      </c>
      <c r="O42" s="105" t="n">
        <v>22702</v>
      </c>
      <c r="P42" s="105" t="n">
        <v>23270</v>
      </c>
      <c r="Q42" s="105" t="n">
        <v>24495</v>
      </c>
      <c r="R42" s="100" t="n">
        <v>23927</v>
      </c>
    </row>
    <row r="43" customFormat="false" ht="15.75" hidden="false" customHeight="true" outlineLevel="0" collapsed="false">
      <c r="A43" s="115" t="n">
        <v>42</v>
      </c>
      <c r="B43" s="127" t="s">
        <v>44</v>
      </c>
      <c r="C43" s="128"/>
      <c r="D43" s="104"/>
      <c r="E43" s="129"/>
      <c r="F43" s="129"/>
      <c r="G43" s="129"/>
      <c r="H43" s="105" t="n">
        <v>11982</v>
      </c>
      <c r="I43" s="105" t="n">
        <v>14026</v>
      </c>
      <c r="J43" s="105" t="n">
        <v>15274</v>
      </c>
      <c r="K43" s="105" t="n">
        <v>18178</v>
      </c>
      <c r="L43" s="105" t="n">
        <v>19752</v>
      </c>
      <c r="M43" s="105" t="n">
        <v>22709</v>
      </c>
      <c r="N43" s="105" t="n">
        <v>22859</v>
      </c>
      <c r="O43" s="105" t="n">
        <v>22484</v>
      </c>
      <c r="P43" s="105" t="n">
        <v>23197</v>
      </c>
      <c r="Q43" s="105" t="n">
        <v>24138</v>
      </c>
      <c r="R43" s="100" t="n">
        <v>24596</v>
      </c>
    </row>
    <row r="44" customFormat="false" ht="15.75" hidden="false" customHeight="true" outlineLevel="0" collapsed="false">
      <c r="A44" s="121" t="n">
        <v>43</v>
      </c>
      <c r="B44" s="130" t="s">
        <v>45</v>
      </c>
      <c r="C44" s="109" t="n">
        <v>5173</v>
      </c>
      <c r="D44" s="110" t="n">
        <v>6587</v>
      </c>
      <c r="E44" s="110" t="n">
        <v>8273</v>
      </c>
      <c r="F44" s="110" t="n">
        <v>9953</v>
      </c>
      <c r="G44" s="110" t="n">
        <v>11461</v>
      </c>
      <c r="H44" s="111" t="n">
        <v>13016</v>
      </c>
      <c r="I44" s="111" t="n">
        <v>14440</v>
      </c>
      <c r="J44" s="111" t="n">
        <v>17088</v>
      </c>
      <c r="K44" s="111" t="n">
        <v>18800</v>
      </c>
      <c r="L44" s="111" t="n">
        <v>20537</v>
      </c>
      <c r="M44" s="111" t="n">
        <v>21244</v>
      </c>
      <c r="N44" s="111" t="n">
        <v>20985</v>
      </c>
      <c r="O44" s="111" t="n">
        <v>22485</v>
      </c>
      <c r="P44" s="111" t="n">
        <v>23408</v>
      </c>
      <c r="Q44" s="111" t="n">
        <v>24366</v>
      </c>
      <c r="R44" s="100" t="n">
        <v>23911</v>
      </c>
    </row>
    <row r="45" customFormat="false" ht="15.75" hidden="false" customHeight="true" outlineLevel="0" collapsed="false">
      <c r="A45" s="113" t="n">
        <v>44</v>
      </c>
      <c r="B45" s="114" t="s">
        <v>46</v>
      </c>
      <c r="C45" s="98" t="n">
        <v>6891</v>
      </c>
      <c r="D45" s="99" t="n">
        <v>8909</v>
      </c>
      <c r="E45" s="99" t="n">
        <v>11079</v>
      </c>
      <c r="F45" s="99" t="n">
        <v>14253</v>
      </c>
      <c r="G45" s="99" t="n">
        <v>16096</v>
      </c>
      <c r="H45" s="100" t="n">
        <v>17499</v>
      </c>
      <c r="I45" s="100" t="n">
        <v>19030</v>
      </c>
      <c r="J45" s="100" t="n">
        <v>21267</v>
      </c>
      <c r="K45" s="100" t="n">
        <v>23866</v>
      </c>
      <c r="L45" s="100" t="n">
        <v>25745</v>
      </c>
      <c r="M45" s="100" t="n">
        <v>27320</v>
      </c>
      <c r="N45" s="100" t="n">
        <v>27849</v>
      </c>
      <c r="O45" s="100" t="n">
        <v>28468</v>
      </c>
      <c r="P45" s="100" t="n">
        <v>28967</v>
      </c>
      <c r="Q45" s="100" t="n">
        <v>30567</v>
      </c>
      <c r="R45" s="100" t="n">
        <v>30249</v>
      </c>
    </row>
    <row r="46" customFormat="false" ht="15.75" hidden="false" customHeight="true" outlineLevel="0" collapsed="false">
      <c r="A46" s="115" t="n">
        <v>45</v>
      </c>
      <c r="B46" s="116" t="s">
        <v>47</v>
      </c>
      <c r="C46" s="103" t="n">
        <v>3384</v>
      </c>
      <c r="D46" s="104" t="n">
        <v>4909</v>
      </c>
      <c r="E46" s="104" t="n">
        <v>6087</v>
      </c>
      <c r="F46" s="104" t="n">
        <v>7843</v>
      </c>
      <c r="G46" s="104" t="n">
        <v>9210</v>
      </c>
      <c r="H46" s="105" t="n">
        <v>10336</v>
      </c>
      <c r="I46" s="105" t="n">
        <v>11328</v>
      </c>
      <c r="J46" s="105" t="n">
        <v>12532</v>
      </c>
      <c r="K46" s="105" t="n">
        <v>14545</v>
      </c>
      <c r="L46" s="105" t="n">
        <v>16471</v>
      </c>
      <c r="M46" s="105" t="n">
        <v>18550</v>
      </c>
      <c r="N46" s="105" t="n">
        <v>18859</v>
      </c>
      <c r="O46" s="105" t="n">
        <v>19331</v>
      </c>
      <c r="P46" s="105" t="n">
        <v>19802</v>
      </c>
      <c r="Q46" s="105" t="n">
        <v>20864</v>
      </c>
      <c r="R46" s="100" t="n">
        <v>21264</v>
      </c>
    </row>
    <row r="47" customFormat="false" ht="15.75" hidden="false" customHeight="true" outlineLevel="0" collapsed="false">
      <c r="A47" s="115" t="n">
        <v>46</v>
      </c>
      <c r="B47" s="116" t="s">
        <v>48</v>
      </c>
      <c r="C47" s="103" t="n">
        <v>4134</v>
      </c>
      <c r="D47" s="104" t="n">
        <v>4878</v>
      </c>
      <c r="E47" s="104" t="n">
        <v>6138</v>
      </c>
      <c r="F47" s="104" t="n">
        <v>8384</v>
      </c>
      <c r="G47" s="104" t="n">
        <v>9736</v>
      </c>
      <c r="H47" s="105" t="n">
        <v>11294</v>
      </c>
      <c r="I47" s="105" t="n">
        <v>11948</v>
      </c>
      <c r="J47" s="105" t="n">
        <v>13081</v>
      </c>
      <c r="K47" s="105" t="n">
        <v>14029</v>
      </c>
      <c r="L47" s="105" t="n">
        <v>15783</v>
      </c>
      <c r="M47" s="105" t="n">
        <v>17588</v>
      </c>
      <c r="N47" s="105" t="n">
        <v>17832</v>
      </c>
      <c r="O47" s="105" t="n">
        <v>18255</v>
      </c>
      <c r="P47" s="105" t="n">
        <v>18651</v>
      </c>
      <c r="Q47" s="105" t="n">
        <v>19748</v>
      </c>
      <c r="R47" s="100" t="n">
        <v>20631</v>
      </c>
    </row>
    <row r="48" customFormat="false" ht="15.75" hidden="false" customHeight="true" outlineLevel="0" collapsed="false">
      <c r="A48" s="115" t="n">
        <v>47</v>
      </c>
      <c r="B48" s="116" t="s">
        <v>49</v>
      </c>
      <c r="C48" s="103" t="n">
        <v>7383</v>
      </c>
      <c r="D48" s="104" t="n">
        <v>9369</v>
      </c>
      <c r="E48" s="104" t="n">
        <v>11577</v>
      </c>
      <c r="F48" s="104" t="n">
        <v>14180</v>
      </c>
      <c r="G48" s="104" t="n">
        <v>15858</v>
      </c>
      <c r="H48" s="105" t="n">
        <v>18424</v>
      </c>
      <c r="I48" s="105" t="n">
        <v>20223</v>
      </c>
      <c r="J48" s="105" t="n">
        <v>24004</v>
      </c>
      <c r="K48" s="105" t="n">
        <v>27006</v>
      </c>
      <c r="L48" s="105" t="n">
        <v>29537</v>
      </c>
      <c r="M48" s="105" t="n">
        <v>32404</v>
      </c>
      <c r="N48" s="105" t="n">
        <v>32763</v>
      </c>
      <c r="O48" s="105" t="n">
        <v>32436</v>
      </c>
      <c r="P48" s="105" t="n">
        <v>33725</v>
      </c>
      <c r="Q48" s="105" t="n">
        <v>35707</v>
      </c>
      <c r="R48" s="100" t="n">
        <v>35635</v>
      </c>
    </row>
    <row r="49" customFormat="false" ht="15.75" hidden="false" customHeight="true" outlineLevel="0" collapsed="false">
      <c r="A49" s="115" t="n">
        <v>48</v>
      </c>
      <c r="B49" s="116" t="s">
        <v>50</v>
      </c>
      <c r="C49" s="103" t="n">
        <v>4661</v>
      </c>
      <c r="D49" s="104" t="n">
        <v>6266</v>
      </c>
      <c r="E49" s="104" t="n">
        <v>7826</v>
      </c>
      <c r="F49" s="104" t="n">
        <v>9587</v>
      </c>
      <c r="G49" s="104" t="n">
        <v>11011</v>
      </c>
      <c r="H49" s="105" t="n">
        <v>12984</v>
      </c>
      <c r="I49" s="105" t="n">
        <v>14452</v>
      </c>
      <c r="J49" s="105" t="n">
        <v>16694</v>
      </c>
      <c r="K49" s="105" t="n">
        <v>17777</v>
      </c>
      <c r="L49" s="105" t="n">
        <v>20164</v>
      </c>
      <c r="M49" s="105" t="n">
        <v>24255</v>
      </c>
      <c r="N49" s="105" t="n">
        <v>23621</v>
      </c>
      <c r="O49" s="105" t="n">
        <v>23995</v>
      </c>
      <c r="P49" s="105" t="n">
        <v>23827</v>
      </c>
      <c r="Q49" s="105" t="n">
        <v>25066</v>
      </c>
      <c r="R49" s="100" t="n">
        <v>25449</v>
      </c>
    </row>
    <row r="50" customFormat="false" ht="15.75" hidden="false" customHeight="true" outlineLevel="0" collapsed="false">
      <c r="A50" s="115" t="n">
        <v>49</v>
      </c>
      <c r="B50" s="116" t="s">
        <v>51</v>
      </c>
      <c r="C50" s="103" t="n">
        <v>3925</v>
      </c>
      <c r="D50" s="104" t="n">
        <v>5384</v>
      </c>
      <c r="E50" s="104" t="n">
        <v>6750</v>
      </c>
      <c r="F50" s="104" t="n">
        <v>8594</v>
      </c>
      <c r="G50" s="104" t="n">
        <v>9405</v>
      </c>
      <c r="H50" s="105" t="n">
        <v>11066</v>
      </c>
      <c r="I50" s="105" t="n">
        <v>12083</v>
      </c>
      <c r="J50" s="105" t="n">
        <v>13759</v>
      </c>
      <c r="K50" s="105" t="n">
        <v>14788</v>
      </c>
      <c r="L50" s="105" t="n">
        <v>16381</v>
      </c>
      <c r="M50" s="105" t="n">
        <v>18141</v>
      </c>
      <c r="N50" s="105" t="n">
        <v>17646</v>
      </c>
      <c r="O50" s="105" t="n">
        <v>17952</v>
      </c>
      <c r="P50" s="105" t="n">
        <v>18462</v>
      </c>
      <c r="Q50" s="105" t="n">
        <v>20162</v>
      </c>
      <c r="R50" s="100" t="n">
        <v>21155</v>
      </c>
    </row>
    <row r="51" customFormat="false" ht="15.75" hidden="false" customHeight="true" outlineLevel="0" collapsed="false">
      <c r="A51" s="115" t="n">
        <v>50</v>
      </c>
      <c r="B51" s="116" t="s">
        <v>52</v>
      </c>
      <c r="C51" s="103" t="n">
        <v>8202</v>
      </c>
      <c r="D51" s="104" t="n">
        <v>10982</v>
      </c>
      <c r="E51" s="104" t="n">
        <v>13481</v>
      </c>
      <c r="F51" s="104" t="n">
        <v>16119</v>
      </c>
      <c r="G51" s="104" t="n">
        <v>17572</v>
      </c>
      <c r="H51" s="105" t="n">
        <v>19834</v>
      </c>
      <c r="I51" s="105" t="n">
        <v>21307</v>
      </c>
      <c r="J51" s="105" t="n">
        <v>23329</v>
      </c>
      <c r="K51" s="105" t="n">
        <v>24953</v>
      </c>
      <c r="L51" s="105" t="n">
        <v>27245</v>
      </c>
      <c r="M51" s="105" t="n">
        <v>31606</v>
      </c>
      <c r="N51" s="105" t="n">
        <v>27749</v>
      </c>
      <c r="O51" s="105" t="n">
        <v>28340</v>
      </c>
      <c r="P51" s="105" t="n">
        <v>28708</v>
      </c>
      <c r="Q51" s="105" t="n">
        <v>30588</v>
      </c>
      <c r="R51" s="100" t="n">
        <v>30215</v>
      </c>
    </row>
    <row r="52" customFormat="false" ht="15.75" hidden="false" customHeight="true" outlineLevel="0" collapsed="false">
      <c r="A52" s="115" t="n">
        <v>51</v>
      </c>
      <c r="B52" s="116" t="s">
        <v>53</v>
      </c>
      <c r="C52" s="103" t="n">
        <v>4580</v>
      </c>
      <c r="D52" s="104" t="n">
        <v>5773</v>
      </c>
      <c r="E52" s="104" t="n">
        <v>7238</v>
      </c>
      <c r="F52" s="104" t="n">
        <v>10112</v>
      </c>
      <c r="G52" s="104" t="n">
        <v>10928</v>
      </c>
      <c r="H52" s="105" t="n">
        <v>13331</v>
      </c>
      <c r="I52" s="105" t="n">
        <v>14675</v>
      </c>
      <c r="J52" s="105" t="n">
        <v>16733</v>
      </c>
      <c r="K52" s="105" t="n">
        <v>17364</v>
      </c>
      <c r="L52" s="105" t="n">
        <v>19647</v>
      </c>
      <c r="M52" s="105" t="n">
        <v>21565</v>
      </c>
      <c r="N52" s="105" t="n">
        <v>21317</v>
      </c>
      <c r="O52" s="105" t="n">
        <v>21795</v>
      </c>
      <c r="P52" s="105" t="n">
        <v>22247</v>
      </c>
      <c r="Q52" s="105" t="n">
        <v>23604</v>
      </c>
      <c r="R52" s="100" t="n">
        <v>24192</v>
      </c>
    </row>
    <row r="53" customFormat="false" ht="15.75" hidden="false" customHeight="true" outlineLevel="0" collapsed="false">
      <c r="A53" s="115" t="n">
        <v>52</v>
      </c>
      <c r="B53" s="116" t="s">
        <v>54</v>
      </c>
      <c r="C53" s="103" t="n">
        <v>6062</v>
      </c>
      <c r="D53" s="104" t="n">
        <v>8056</v>
      </c>
      <c r="E53" s="104" t="n">
        <v>10181</v>
      </c>
      <c r="F53" s="104" t="n">
        <v>13090</v>
      </c>
      <c r="G53" s="104" t="n">
        <v>14444</v>
      </c>
      <c r="H53" s="105" t="n">
        <v>16477</v>
      </c>
      <c r="I53" s="105" t="n">
        <v>18337</v>
      </c>
      <c r="J53" s="105" t="n">
        <v>21732</v>
      </c>
      <c r="K53" s="105" t="n">
        <v>24364</v>
      </c>
      <c r="L53" s="105" t="n">
        <v>27049</v>
      </c>
      <c r="M53" s="105" t="n">
        <v>30003</v>
      </c>
      <c r="N53" s="105" t="n">
        <v>30057</v>
      </c>
      <c r="O53" s="105" t="n">
        <v>30326</v>
      </c>
      <c r="P53" s="105" t="n">
        <v>31408</v>
      </c>
      <c r="Q53" s="105" t="n">
        <v>33817</v>
      </c>
      <c r="R53" s="100" t="n">
        <v>33645</v>
      </c>
    </row>
    <row r="54" customFormat="false" ht="15.75" hidden="false" customHeight="true" outlineLevel="0" collapsed="false">
      <c r="A54" s="115" t="n">
        <v>53</v>
      </c>
      <c r="B54" s="116" t="s">
        <v>55</v>
      </c>
      <c r="C54" s="103" t="n">
        <v>5036</v>
      </c>
      <c r="D54" s="104" t="n">
        <v>6175</v>
      </c>
      <c r="E54" s="104" t="n">
        <v>7689</v>
      </c>
      <c r="F54" s="104" t="n">
        <v>10184</v>
      </c>
      <c r="G54" s="104" t="n">
        <v>11588</v>
      </c>
      <c r="H54" s="105" t="n">
        <v>13557</v>
      </c>
      <c r="I54" s="105" t="n">
        <v>14892</v>
      </c>
      <c r="J54" s="105" t="n">
        <v>16542</v>
      </c>
      <c r="K54" s="105" t="n">
        <v>18390</v>
      </c>
      <c r="L54" s="105" t="n">
        <v>20700</v>
      </c>
      <c r="M54" s="105" t="n">
        <v>22943</v>
      </c>
      <c r="N54" s="105" t="n">
        <v>22145</v>
      </c>
      <c r="O54" s="105" t="n">
        <v>22910</v>
      </c>
      <c r="P54" s="105" t="n">
        <v>23385</v>
      </c>
      <c r="Q54" s="105" t="n">
        <v>24483</v>
      </c>
      <c r="R54" s="100" t="n">
        <v>24719</v>
      </c>
    </row>
    <row r="55" customFormat="false" ht="15.75" hidden="false" customHeight="true" outlineLevel="0" collapsed="false">
      <c r="A55" s="115" t="n">
        <v>54</v>
      </c>
      <c r="B55" s="116" t="s">
        <v>56</v>
      </c>
      <c r="C55" s="103" t="n">
        <v>4386</v>
      </c>
      <c r="D55" s="104" t="n">
        <v>5659</v>
      </c>
      <c r="E55" s="104" t="n">
        <v>8002</v>
      </c>
      <c r="F55" s="104" t="n">
        <v>10173</v>
      </c>
      <c r="G55" s="104" t="n">
        <v>11556</v>
      </c>
      <c r="H55" s="105" t="n">
        <v>12920</v>
      </c>
      <c r="I55" s="105" t="n">
        <v>14171</v>
      </c>
      <c r="J55" s="105" t="n">
        <v>15924</v>
      </c>
      <c r="K55" s="105" t="n">
        <v>16804</v>
      </c>
      <c r="L55" s="105" t="n">
        <v>18721</v>
      </c>
      <c r="M55" s="105" t="n">
        <v>21453</v>
      </c>
      <c r="N55" s="105" t="n">
        <v>20628</v>
      </c>
      <c r="O55" s="105" t="n">
        <v>21364</v>
      </c>
      <c r="P55" s="105" t="n">
        <v>21804</v>
      </c>
      <c r="Q55" s="105" t="n">
        <v>22969</v>
      </c>
      <c r="R55" s="100" t="n">
        <v>24118</v>
      </c>
    </row>
    <row r="56" customFormat="false" ht="15.75" hidden="false" customHeight="true" outlineLevel="0" collapsed="false">
      <c r="A56" s="115" t="n">
        <v>55</v>
      </c>
      <c r="B56" s="116" t="s">
        <v>57</v>
      </c>
      <c r="C56" s="103" t="n">
        <v>9352</v>
      </c>
      <c r="D56" s="104" t="n">
        <v>11529</v>
      </c>
      <c r="E56" s="104" t="n">
        <v>13982</v>
      </c>
      <c r="F56" s="104" t="n">
        <v>15805</v>
      </c>
      <c r="G56" s="104" t="n">
        <v>18218</v>
      </c>
      <c r="H56" s="105" t="n">
        <v>20223</v>
      </c>
      <c r="I56" s="105" t="n">
        <v>21756</v>
      </c>
      <c r="J56" s="105" t="n">
        <v>24696</v>
      </c>
      <c r="K56" s="105" t="n">
        <v>26341</v>
      </c>
      <c r="L56" s="105" t="n">
        <v>26356</v>
      </c>
      <c r="M56" s="105" t="n">
        <v>27914</v>
      </c>
      <c r="N56" s="105" t="n">
        <v>26956</v>
      </c>
      <c r="O56" s="105" t="n">
        <v>27094</v>
      </c>
      <c r="P56" s="105" t="n">
        <v>28180</v>
      </c>
      <c r="Q56" s="105" t="n">
        <v>29421</v>
      </c>
      <c r="R56" s="100" t="n">
        <v>29893</v>
      </c>
    </row>
    <row r="57" customFormat="false" ht="15.75" hidden="false" customHeight="true" outlineLevel="0" collapsed="false">
      <c r="A57" s="115" t="n">
        <v>56</v>
      </c>
      <c r="B57" s="116" t="s">
        <v>58</v>
      </c>
      <c r="C57" s="103" t="n">
        <v>5030</v>
      </c>
      <c r="D57" s="104" t="n">
        <v>6135</v>
      </c>
      <c r="E57" s="104" t="n">
        <v>7252</v>
      </c>
      <c r="F57" s="104" t="n">
        <v>9062</v>
      </c>
      <c r="G57" s="104" t="n">
        <v>10333</v>
      </c>
      <c r="H57" s="105" t="n">
        <v>12147</v>
      </c>
      <c r="I57" s="105" t="n">
        <v>13097</v>
      </c>
      <c r="J57" s="105" t="n">
        <v>14280</v>
      </c>
      <c r="K57" s="105" t="n">
        <v>16292</v>
      </c>
      <c r="L57" s="105" t="n">
        <v>17786</v>
      </c>
      <c r="M57" s="105" t="n">
        <v>20111</v>
      </c>
      <c r="N57" s="105" t="n">
        <v>19804</v>
      </c>
      <c r="O57" s="105" t="n">
        <v>20244</v>
      </c>
      <c r="P57" s="105" t="n">
        <v>21423</v>
      </c>
      <c r="Q57" s="105" t="n">
        <v>22757</v>
      </c>
      <c r="R57" s="100" t="n">
        <v>24046</v>
      </c>
    </row>
    <row r="58" customFormat="false" ht="15.75" hidden="false" customHeight="true" outlineLevel="0" collapsed="false">
      <c r="A58" s="121" t="n">
        <v>57</v>
      </c>
      <c r="B58" s="122" t="s">
        <v>59</v>
      </c>
      <c r="C58" s="109" t="n">
        <v>4590</v>
      </c>
      <c r="D58" s="110" t="n">
        <v>6157</v>
      </c>
      <c r="E58" s="110" t="n">
        <v>7786</v>
      </c>
      <c r="F58" s="110" t="n">
        <v>9756</v>
      </c>
      <c r="G58" s="110" t="n">
        <v>10770</v>
      </c>
      <c r="H58" s="111" t="n">
        <v>13132</v>
      </c>
      <c r="I58" s="111" t="n">
        <v>14312</v>
      </c>
      <c r="J58" s="111" t="n">
        <v>16375</v>
      </c>
      <c r="K58" s="111" t="n">
        <v>17857</v>
      </c>
      <c r="L58" s="111" t="n">
        <v>20565</v>
      </c>
      <c r="M58" s="111" t="n">
        <v>22711</v>
      </c>
      <c r="N58" s="111" t="n">
        <v>22617</v>
      </c>
      <c r="O58" s="111" t="n">
        <v>23284</v>
      </c>
      <c r="P58" s="111" t="n">
        <v>22797</v>
      </c>
      <c r="Q58" s="111" t="n">
        <v>23698</v>
      </c>
      <c r="R58" s="100" t="n">
        <v>24590</v>
      </c>
    </row>
    <row r="59" customFormat="false" ht="15.75" hidden="false" customHeight="true" outlineLevel="0" collapsed="false">
      <c r="A59" s="113" t="n">
        <v>58</v>
      </c>
      <c r="B59" s="114" t="s">
        <v>60</v>
      </c>
      <c r="C59" s="98" t="n">
        <v>4729</v>
      </c>
      <c r="D59" s="99" t="n">
        <v>6535</v>
      </c>
      <c r="E59" s="99" t="n">
        <v>8479</v>
      </c>
      <c r="F59" s="99" t="n">
        <v>11126</v>
      </c>
      <c r="G59" s="99" t="n">
        <v>12690</v>
      </c>
      <c r="H59" s="100" t="n">
        <v>13499</v>
      </c>
      <c r="I59" s="100" t="n">
        <v>14353</v>
      </c>
      <c r="J59" s="100" t="n">
        <v>16129</v>
      </c>
      <c r="K59" s="100" t="n">
        <v>17076</v>
      </c>
      <c r="L59" s="100" t="n">
        <v>18315</v>
      </c>
      <c r="M59" s="100" t="n">
        <v>20310</v>
      </c>
      <c r="N59" s="100" t="n">
        <v>20175</v>
      </c>
      <c r="O59" s="100" t="n">
        <v>20660</v>
      </c>
      <c r="P59" s="100" t="n">
        <v>20334</v>
      </c>
      <c r="Q59" s="100" t="n">
        <v>21304</v>
      </c>
      <c r="R59" s="100" t="n">
        <v>21860</v>
      </c>
    </row>
    <row r="60" customFormat="false" ht="15.75" hidden="false" customHeight="true" outlineLevel="0" collapsed="false">
      <c r="A60" s="115" t="n">
        <v>59</v>
      </c>
      <c r="B60" s="116" t="s">
        <v>61</v>
      </c>
      <c r="C60" s="103" t="n">
        <v>8932</v>
      </c>
      <c r="D60" s="104" t="n">
        <v>11012</v>
      </c>
      <c r="E60" s="104" t="n">
        <v>14243</v>
      </c>
      <c r="F60" s="104" t="n">
        <v>17171</v>
      </c>
      <c r="G60" s="104" t="n">
        <v>19244</v>
      </c>
      <c r="H60" s="105" t="n">
        <v>22194</v>
      </c>
      <c r="I60" s="105" t="n">
        <v>24893</v>
      </c>
      <c r="J60" s="105" t="n">
        <v>27852</v>
      </c>
      <c r="K60" s="105" t="n">
        <v>30459</v>
      </c>
      <c r="L60" s="105" t="n">
        <v>31538</v>
      </c>
      <c r="M60" s="105" t="n">
        <v>34113</v>
      </c>
      <c r="N60" s="105" t="n">
        <v>34718</v>
      </c>
      <c r="O60" s="105" t="n">
        <v>35210</v>
      </c>
      <c r="P60" s="105" t="n">
        <v>36735</v>
      </c>
      <c r="Q60" s="105" t="n">
        <v>39094</v>
      </c>
      <c r="R60" s="100" t="n">
        <v>37374</v>
      </c>
    </row>
    <row r="61" customFormat="false" ht="15.75" hidden="false" customHeight="true" outlineLevel="0" collapsed="false">
      <c r="A61" s="115" t="n">
        <v>60</v>
      </c>
      <c r="B61" s="116" t="s">
        <v>62</v>
      </c>
      <c r="C61" s="103" t="n">
        <v>14873</v>
      </c>
      <c r="D61" s="104" t="n">
        <v>18622</v>
      </c>
      <c r="E61" s="104" t="n">
        <v>22519</v>
      </c>
      <c r="F61" s="104" t="n">
        <v>27612</v>
      </c>
      <c r="G61" s="104" t="n">
        <v>27553</v>
      </c>
      <c r="H61" s="105" t="n">
        <v>28757</v>
      </c>
      <c r="I61" s="105" t="n">
        <v>30706</v>
      </c>
      <c r="J61" s="105" t="n">
        <v>33473</v>
      </c>
      <c r="K61" s="105" t="n">
        <v>36167</v>
      </c>
      <c r="L61" s="105" t="n">
        <v>37783</v>
      </c>
      <c r="M61" s="105" t="n">
        <v>41893</v>
      </c>
      <c r="N61" s="105" t="n">
        <v>42657</v>
      </c>
      <c r="O61" s="105" t="n">
        <v>44241</v>
      </c>
      <c r="P61" s="105" t="n">
        <v>46124</v>
      </c>
      <c r="Q61" s="105" t="n">
        <v>48335</v>
      </c>
      <c r="R61" s="100" t="n">
        <v>50059</v>
      </c>
    </row>
    <row r="62" customFormat="false" ht="15.75" hidden="false" customHeight="true" outlineLevel="0" collapsed="false">
      <c r="A62" s="121" t="n">
        <v>61</v>
      </c>
      <c r="B62" s="130" t="s">
        <v>63</v>
      </c>
      <c r="C62" s="109" t="n">
        <v>6531</v>
      </c>
      <c r="D62" s="110" t="n">
        <v>8613</v>
      </c>
      <c r="E62" s="110" t="n">
        <v>10637</v>
      </c>
      <c r="F62" s="110" t="n">
        <v>14028</v>
      </c>
      <c r="G62" s="110" t="n">
        <v>15044</v>
      </c>
      <c r="H62" s="111" t="n">
        <v>16821</v>
      </c>
      <c r="I62" s="111" t="n">
        <v>18460</v>
      </c>
      <c r="J62" s="111" t="n">
        <v>19816</v>
      </c>
      <c r="K62" s="111" t="n">
        <v>21971</v>
      </c>
      <c r="L62" s="111" t="n">
        <v>23070</v>
      </c>
      <c r="M62" s="111" t="n">
        <v>24654</v>
      </c>
      <c r="N62" s="111" t="n">
        <v>23657</v>
      </c>
      <c r="O62" s="111" t="n">
        <v>23719</v>
      </c>
      <c r="P62" s="111" t="n">
        <v>24386</v>
      </c>
      <c r="Q62" s="111" t="n">
        <v>25425</v>
      </c>
      <c r="R62" s="100" t="n">
        <v>26628</v>
      </c>
    </row>
    <row r="63" customFormat="false" ht="15.75" hidden="false" customHeight="true" outlineLevel="0" collapsed="false">
      <c r="A63" s="113" t="n">
        <v>62</v>
      </c>
      <c r="B63" s="131" t="s">
        <v>64</v>
      </c>
      <c r="C63" s="98" t="n">
        <v>4334</v>
      </c>
      <c r="D63" s="99" t="n">
        <v>5470</v>
      </c>
      <c r="E63" s="99" t="n">
        <v>6934</v>
      </c>
      <c r="F63" s="99" t="n">
        <v>10172</v>
      </c>
      <c r="G63" s="99" t="n">
        <v>10813</v>
      </c>
      <c r="H63" s="100" t="n">
        <v>13536</v>
      </c>
      <c r="I63" s="100" t="n">
        <v>13837</v>
      </c>
      <c r="J63" s="100" t="n">
        <v>14283</v>
      </c>
      <c r="K63" s="100" t="n">
        <v>14669</v>
      </c>
      <c r="L63" s="100" t="n">
        <v>16958</v>
      </c>
      <c r="M63" s="100" t="n">
        <v>17872</v>
      </c>
      <c r="N63" s="100" t="n">
        <v>17933</v>
      </c>
      <c r="O63" s="100" t="n">
        <v>18584</v>
      </c>
      <c r="P63" s="100" t="n">
        <v>19503</v>
      </c>
      <c r="Q63" s="100" t="n">
        <v>20256</v>
      </c>
      <c r="R63" s="100" t="n">
        <v>21677</v>
      </c>
    </row>
    <row r="64" customFormat="false" ht="15.75" hidden="false" customHeight="true" outlineLevel="0" collapsed="false">
      <c r="A64" s="115" t="n">
        <v>63</v>
      </c>
      <c r="B64" s="116" t="s">
        <v>65</v>
      </c>
      <c r="C64" s="103" t="n">
        <v>6044</v>
      </c>
      <c r="D64" s="104" t="n">
        <v>7020</v>
      </c>
      <c r="E64" s="104" t="n">
        <v>8892</v>
      </c>
      <c r="F64" s="104" t="n">
        <v>11298</v>
      </c>
      <c r="G64" s="104" t="n">
        <v>13011</v>
      </c>
      <c r="H64" s="105" t="n">
        <v>14271</v>
      </c>
      <c r="I64" s="105" t="n">
        <v>15715</v>
      </c>
      <c r="J64" s="105" t="n">
        <v>17688</v>
      </c>
      <c r="K64" s="105" t="n">
        <v>18901</v>
      </c>
      <c r="L64" s="105" t="n">
        <v>20710</v>
      </c>
      <c r="M64" s="105" t="n">
        <v>23858</v>
      </c>
      <c r="N64" s="105" t="n">
        <v>23723</v>
      </c>
      <c r="O64" s="105" t="n">
        <v>23860</v>
      </c>
      <c r="P64" s="105" t="n">
        <v>24081</v>
      </c>
      <c r="Q64" s="105" t="n">
        <v>25268</v>
      </c>
      <c r="R64" s="100" t="n">
        <v>26092</v>
      </c>
    </row>
    <row r="65" customFormat="false" ht="15.75" hidden="false" customHeight="true" outlineLevel="0" collapsed="false">
      <c r="A65" s="115" t="n">
        <v>64</v>
      </c>
      <c r="B65" s="127" t="s">
        <v>66</v>
      </c>
      <c r="C65" s="103" t="n">
        <v>4099</v>
      </c>
      <c r="D65" s="104" t="n">
        <v>4720</v>
      </c>
      <c r="E65" s="104" t="n">
        <v>5817</v>
      </c>
      <c r="F65" s="104" t="n">
        <v>7871</v>
      </c>
      <c r="G65" s="104" t="n">
        <v>9738</v>
      </c>
      <c r="H65" s="105" t="n">
        <v>10160</v>
      </c>
      <c r="I65" s="105" t="n">
        <v>10963</v>
      </c>
      <c r="J65" s="105" t="n">
        <v>12014</v>
      </c>
      <c r="K65" s="105" t="n">
        <v>13559</v>
      </c>
      <c r="L65" s="105" t="n">
        <v>13887</v>
      </c>
      <c r="M65" s="105" t="n">
        <v>15572</v>
      </c>
      <c r="N65" s="105" t="n">
        <v>14963</v>
      </c>
      <c r="O65" s="105" t="n">
        <v>15011</v>
      </c>
      <c r="P65" s="105" t="n">
        <v>15603</v>
      </c>
      <c r="Q65" s="105" t="n">
        <v>16583</v>
      </c>
      <c r="R65" s="100" t="n">
        <v>21677</v>
      </c>
    </row>
    <row r="66" customFormat="false" ht="15.75" hidden="false" customHeight="true" outlineLevel="0" collapsed="false">
      <c r="A66" s="115" t="n">
        <v>65</v>
      </c>
      <c r="B66" s="116" t="s">
        <v>67</v>
      </c>
      <c r="C66" s="103" t="n">
        <v>5141</v>
      </c>
      <c r="D66" s="104" t="n">
        <v>6367</v>
      </c>
      <c r="E66" s="104" t="n">
        <v>7982</v>
      </c>
      <c r="F66" s="104" t="n">
        <v>10764</v>
      </c>
      <c r="G66" s="104" t="n">
        <v>11531</v>
      </c>
      <c r="H66" s="105" t="n">
        <v>12806</v>
      </c>
      <c r="I66" s="105" t="n">
        <v>14223</v>
      </c>
      <c r="J66" s="105" t="n">
        <v>16012</v>
      </c>
      <c r="K66" s="105" t="n">
        <v>16649</v>
      </c>
      <c r="L66" s="105" t="n">
        <v>17654</v>
      </c>
      <c r="M66" s="105" t="n">
        <v>19116</v>
      </c>
      <c r="N66" s="105" t="n">
        <v>19625</v>
      </c>
      <c r="O66" s="105" t="n">
        <v>20251</v>
      </c>
      <c r="P66" s="105" t="n">
        <v>21571</v>
      </c>
      <c r="Q66" s="105" t="n">
        <v>22689</v>
      </c>
      <c r="R66" s="100" t="n">
        <v>18972</v>
      </c>
    </row>
    <row r="67" customFormat="false" ht="15.75" hidden="false" customHeight="true" outlineLevel="0" collapsed="false">
      <c r="A67" s="115" t="n">
        <v>66</v>
      </c>
      <c r="B67" s="116" t="s">
        <v>68</v>
      </c>
      <c r="C67" s="103" t="n">
        <v>4580</v>
      </c>
      <c r="D67" s="104" t="n">
        <v>6256</v>
      </c>
      <c r="E67" s="104" t="n">
        <v>7438</v>
      </c>
      <c r="F67" s="104" t="n">
        <v>9749</v>
      </c>
      <c r="G67" s="104" t="n">
        <v>9611</v>
      </c>
      <c r="H67" s="105" t="n">
        <v>11029</v>
      </c>
      <c r="I67" s="105" t="n">
        <v>12500</v>
      </c>
      <c r="J67" s="105" t="n">
        <v>13617</v>
      </c>
      <c r="K67" s="105" t="n">
        <v>15896</v>
      </c>
      <c r="L67" s="105" t="n">
        <v>18291</v>
      </c>
      <c r="M67" s="105" t="n">
        <v>20860</v>
      </c>
      <c r="N67" s="105" t="n">
        <v>21256</v>
      </c>
      <c r="O67" s="105" t="n">
        <v>22139</v>
      </c>
      <c r="P67" s="105" t="n">
        <v>22829</v>
      </c>
      <c r="Q67" s="105" t="n">
        <v>23937</v>
      </c>
      <c r="R67" s="100" t="n">
        <v>23837</v>
      </c>
    </row>
    <row r="68" customFormat="false" ht="15.75" hidden="false" customHeight="true" outlineLevel="0" collapsed="false">
      <c r="A68" s="115" t="n">
        <v>67</v>
      </c>
      <c r="B68" s="116" t="s">
        <v>69</v>
      </c>
      <c r="C68" s="103" t="n">
        <v>5887</v>
      </c>
      <c r="D68" s="104" t="n">
        <v>7081</v>
      </c>
      <c r="E68" s="104" t="n">
        <v>8212</v>
      </c>
      <c r="F68" s="104" t="n">
        <v>10971</v>
      </c>
      <c r="G68" s="104" t="n">
        <v>12591</v>
      </c>
      <c r="H68" s="105" t="n">
        <v>14205</v>
      </c>
      <c r="I68" s="105" t="n">
        <v>15969</v>
      </c>
      <c r="J68" s="105" t="n">
        <v>17546</v>
      </c>
      <c r="K68" s="105" t="n">
        <v>19074</v>
      </c>
      <c r="L68" s="105" t="n">
        <v>19692</v>
      </c>
      <c r="M68" s="105" t="n">
        <v>22014</v>
      </c>
      <c r="N68" s="105" t="n">
        <v>22080</v>
      </c>
      <c r="O68" s="105" t="n">
        <v>22714</v>
      </c>
      <c r="P68" s="105" t="n">
        <v>23992</v>
      </c>
      <c r="Q68" s="105" t="n">
        <v>25750</v>
      </c>
      <c r="R68" s="100" t="n">
        <v>27046</v>
      </c>
    </row>
    <row r="69" customFormat="false" ht="15.75" hidden="false" customHeight="true" outlineLevel="0" collapsed="false">
      <c r="A69" s="115" t="n">
        <v>68</v>
      </c>
      <c r="B69" s="116" t="s">
        <v>70</v>
      </c>
      <c r="C69" s="103" t="n">
        <v>7710</v>
      </c>
      <c r="D69" s="104" t="n">
        <v>9640</v>
      </c>
      <c r="E69" s="104" t="n">
        <v>12654</v>
      </c>
      <c r="F69" s="104" t="n">
        <v>15605</v>
      </c>
      <c r="G69" s="104" t="n">
        <v>16570</v>
      </c>
      <c r="H69" s="105" t="n">
        <v>18262</v>
      </c>
      <c r="I69" s="105" t="n">
        <v>20145</v>
      </c>
      <c r="J69" s="105" t="n">
        <v>22524</v>
      </c>
      <c r="K69" s="105" t="n">
        <v>24258</v>
      </c>
      <c r="L69" s="105" t="n">
        <v>24392</v>
      </c>
      <c r="M69" s="105" t="n">
        <v>27053</v>
      </c>
      <c r="N69" s="105" t="n">
        <v>27885</v>
      </c>
      <c r="O69" s="105" t="n">
        <v>28819</v>
      </c>
      <c r="P69" s="105" t="n">
        <v>30015</v>
      </c>
      <c r="Q69" s="105" t="n">
        <v>31739</v>
      </c>
      <c r="R69" s="100" t="n">
        <v>32832</v>
      </c>
    </row>
    <row r="70" customFormat="false" ht="15.75" hidden="false" customHeight="true" outlineLevel="0" collapsed="false">
      <c r="A70" s="115" t="n">
        <v>69</v>
      </c>
      <c r="B70" s="116" t="s">
        <v>71</v>
      </c>
      <c r="C70" s="103" t="n">
        <v>7041</v>
      </c>
      <c r="D70" s="104" t="n">
        <v>8684</v>
      </c>
      <c r="E70" s="104" t="n">
        <v>10078</v>
      </c>
      <c r="F70" s="104" t="n">
        <v>12882</v>
      </c>
      <c r="G70" s="104" t="n">
        <v>13511</v>
      </c>
      <c r="H70" s="105" t="n">
        <v>15110</v>
      </c>
      <c r="I70" s="105" t="n">
        <v>16017</v>
      </c>
      <c r="J70" s="105" t="n">
        <v>17820</v>
      </c>
      <c r="K70" s="105" t="n">
        <v>18843</v>
      </c>
      <c r="L70" s="105" t="n">
        <v>19617</v>
      </c>
      <c r="M70" s="105" t="n">
        <v>21753</v>
      </c>
      <c r="N70" s="105" t="n">
        <v>22510</v>
      </c>
      <c r="O70" s="105" t="n">
        <v>23507</v>
      </c>
      <c r="P70" s="105" t="n">
        <v>24434</v>
      </c>
      <c r="Q70" s="105" t="n">
        <v>26306</v>
      </c>
      <c r="R70" s="100" t="n">
        <v>27571</v>
      </c>
    </row>
    <row r="71" customFormat="false" ht="15.75" hidden="false" customHeight="true" outlineLevel="0" collapsed="false">
      <c r="A71" s="115" t="n">
        <v>70</v>
      </c>
      <c r="B71" s="116" t="s">
        <v>72</v>
      </c>
      <c r="C71" s="103" t="n">
        <v>7813</v>
      </c>
      <c r="D71" s="104" t="n">
        <v>9443</v>
      </c>
      <c r="E71" s="104" t="n">
        <v>11700</v>
      </c>
      <c r="F71" s="104" t="n">
        <v>14439</v>
      </c>
      <c r="G71" s="104" t="n">
        <v>13470</v>
      </c>
      <c r="H71" s="105" t="n">
        <v>15341</v>
      </c>
      <c r="I71" s="105" t="n">
        <v>16666</v>
      </c>
      <c r="J71" s="105" t="n">
        <v>18511</v>
      </c>
      <c r="K71" s="105" t="n">
        <v>19328</v>
      </c>
      <c r="L71" s="105" t="n">
        <v>19851</v>
      </c>
      <c r="M71" s="105" t="n">
        <v>21879</v>
      </c>
      <c r="N71" s="105" t="n">
        <v>21345</v>
      </c>
      <c r="O71" s="105" t="n">
        <v>22141</v>
      </c>
      <c r="P71" s="105" t="n">
        <v>23166</v>
      </c>
      <c r="Q71" s="105" t="n">
        <v>24886</v>
      </c>
      <c r="R71" s="100" t="n">
        <v>25433</v>
      </c>
    </row>
    <row r="72" customFormat="false" ht="15.75" hidden="false" customHeight="true" outlineLevel="0" collapsed="false">
      <c r="A72" s="115" t="n">
        <v>71</v>
      </c>
      <c r="B72" s="116" t="s">
        <v>73</v>
      </c>
      <c r="C72" s="103" t="n">
        <v>6650</v>
      </c>
      <c r="D72" s="104" t="n">
        <v>8399</v>
      </c>
      <c r="E72" s="104" t="n">
        <v>10317</v>
      </c>
      <c r="F72" s="104" t="n">
        <v>13080</v>
      </c>
      <c r="G72" s="104" t="n">
        <v>15059</v>
      </c>
      <c r="H72" s="105" t="n">
        <v>16276</v>
      </c>
      <c r="I72" s="105" t="n">
        <v>18244</v>
      </c>
      <c r="J72" s="105" t="n">
        <v>20728</v>
      </c>
      <c r="K72" s="105" t="n">
        <v>22616</v>
      </c>
      <c r="L72" s="105" t="n">
        <v>23379</v>
      </c>
      <c r="M72" s="105" t="n">
        <v>25541</v>
      </c>
      <c r="N72" s="105" t="n">
        <v>26783</v>
      </c>
      <c r="O72" s="105" t="n">
        <v>27698</v>
      </c>
      <c r="P72" s="105" t="n">
        <v>28852</v>
      </c>
      <c r="Q72" s="105" t="n">
        <v>30535</v>
      </c>
      <c r="R72" s="100" t="n">
        <v>31563</v>
      </c>
    </row>
    <row r="73" customFormat="false" ht="15.75" hidden="false" customHeight="true" outlineLevel="0" collapsed="false">
      <c r="A73" s="115" t="n">
        <v>72</v>
      </c>
      <c r="B73" s="116" t="s">
        <v>74</v>
      </c>
      <c r="C73" s="103" t="n">
        <v>6916</v>
      </c>
      <c r="D73" s="104" t="n">
        <v>8993</v>
      </c>
      <c r="E73" s="104" t="n">
        <v>11318</v>
      </c>
      <c r="F73" s="104" t="n">
        <v>13626</v>
      </c>
      <c r="G73" s="104" t="n">
        <v>13814</v>
      </c>
      <c r="H73" s="105" t="n">
        <v>15199</v>
      </c>
      <c r="I73" s="105" t="n">
        <v>17248</v>
      </c>
      <c r="J73" s="105" t="n">
        <v>19495</v>
      </c>
      <c r="K73" s="105" t="n">
        <v>20621</v>
      </c>
      <c r="L73" s="105" t="n">
        <v>23374</v>
      </c>
      <c r="M73" s="105" t="n">
        <v>25283</v>
      </c>
      <c r="N73" s="105" t="n">
        <v>24713</v>
      </c>
      <c r="O73" s="105" t="n">
        <v>24707</v>
      </c>
      <c r="P73" s="105" t="n">
        <v>25431</v>
      </c>
      <c r="Q73" s="105" t="n">
        <v>26968</v>
      </c>
      <c r="R73" s="100" t="n">
        <v>27354</v>
      </c>
    </row>
    <row r="74" customFormat="false" ht="15.75" hidden="false" customHeight="true" outlineLevel="0" collapsed="false">
      <c r="A74" s="121" t="n">
        <v>73</v>
      </c>
      <c r="B74" s="122" t="s">
        <v>75</v>
      </c>
      <c r="C74" s="109" t="n">
        <v>8076</v>
      </c>
      <c r="D74" s="110" t="n">
        <v>9896</v>
      </c>
      <c r="E74" s="110" t="n">
        <v>11890</v>
      </c>
      <c r="F74" s="110" t="n">
        <v>13482</v>
      </c>
      <c r="G74" s="110" t="n">
        <v>13776</v>
      </c>
      <c r="H74" s="111" t="n">
        <v>15070</v>
      </c>
      <c r="I74" s="111" t="n">
        <v>16516</v>
      </c>
      <c r="J74" s="111" t="n">
        <v>18027</v>
      </c>
      <c r="K74" s="111" t="n">
        <v>22874</v>
      </c>
      <c r="L74" s="111" t="n">
        <v>24333</v>
      </c>
      <c r="M74" s="111" t="n">
        <v>26827</v>
      </c>
      <c r="N74" s="111" t="n">
        <v>26165</v>
      </c>
      <c r="O74" s="111" t="n">
        <v>26697</v>
      </c>
      <c r="P74" s="111" t="n">
        <v>27296</v>
      </c>
      <c r="Q74" s="111" t="n">
        <v>28381</v>
      </c>
      <c r="R74" s="100" t="n">
        <v>28857</v>
      </c>
    </row>
    <row r="75" customFormat="false" ht="15.75" hidden="false" customHeight="true" outlineLevel="0" collapsed="false">
      <c r="A75" s="113" t="n">
        <v>74</v>
      </c>
      <c r="B75" s="131" t="s">
        <v>76</v>
      </c>
      <c r="C75" s="98" t="n">
        <v>11391</v>
      </c>
      <c r="D75" s="99" t="n">
        <v>13630</v>
      </c>
      <c r="E75" s="99" t="n">
        <v>15683</v>
      </c>
      <c r="F75" s="99" t="n">
        <v>18741</v>
      </c>
      <c r="G75" s="99" t="n">
        <v>21279</v>
      </c>
      <c r="H75" s="100" t="n">
        <v>23088</v>
      </c>
      <c r="I75" s="100" t="n">
        <v>25617</v>
      </c>
      <c r="J75" s="100" t="n">
        <v>28701</v>
      </c>
      <c r="K75" s="100" t="n">
        <v>30595</v>
      </c>
      <c r="L75" s="100" t="n">
        <v>33054</v>
      </c>
      <c r="M75" s="100" t="n">
        <v>37013</v>
      </c>
      <c r="N75" s="100" t="n">
        <v>38863</v>
      </c>
      <c r="O75" s="100" t="n">
        <v>40554</v>
      </c>
      <c r="P75" s="100" t="n">
        <v>42669</v>
      </c>
      <c r="Q75" s="100" t="n">
        <v>45458</v>
      </c>
      <c r="R75" s="100" t="n">
        <v>46338</v>
      </c>
    </row>
    <row r="76" customFormat="false" ht="15.75" hidden="false" customHeight="true" outlineLevel="0" collapsed="false">
      <c r="A76" s="115" t="n">
        <v>75</v>
      </c>
      <c r="B76" s="127" t="s">
        <v>77</v>
      </c>
      <c r="C76" s="103" t="n">
        <v>10834</v>
      </c>
      <c r="D76" s="104" t="n">
        <v>13237</v>
      </c>
      <c r="E76" s="104" t="n">
        <v>15962</v>
      </c>
      <c r="F76" s="104" t="n">
        <v>19063</v>
      </c>
      <c r="G76" s="104" t="n">
        <v>22581</v>
      </c>
      <c r="H76" s="105" t="n">
        <v>27010</v>
      </c>
      <c r="I76" s="105" t="n">
        <v>28965</v>
      </c>
      <c r="J76" s="105" t="n">
        <v>31764</v>
      </c>
      <c r="K76" s="105" t="n">
        <v>35545</v>
      </c>
      <c r="L76" s="105" t="n">
        <v>39019</v>
      </c>
      <c r="M76" s="105" t="n">
        <v>42818</v>
      </c>
      <c r="N76" s="105" t="n">
        <v>43849</v>
      </c>
      <c r="O76" s="105" t="n">
        <v>45320</v>
      </c>
      <c r="P76" s="105" t="n">
        <v>48758</v>
      </c>
      <c r="Q76" s="105" t="n">
        <v>52674</v>
      </c>
      <c r="R76" s="100" t="n">
        <v>55373</v>
      </c>
    </row>
    <row r="77" customFormat="false" ht="15.75" hidden="false" customHeight="true" outlineLevel="0" collapsed="false">
      <c r="A77" s="115" t="n">
        <v>76</v>
      </c>
      <c r="B77" s="127" t="s">
        <v>78</v>
      </c>
      <c r="C77" s="103" t="n">
        <v>7127</v>
      </c>
      <c r="D77" s="104" t="n">
        <v>9041</v>
      </c>
      <c r="E77" s="104" t="n">
        <v>10797</v>
      </c>
      <c r="F77" s="104" t="n">
        <v>12808</v>
      </c>
      <c r="G77" s="104" t="n">
        <v>15140</v>
      </c>
      <c r="H77" s="105" t="n">
        <v>17298</v>
      </c>
      <c r="I77" s="105" t="n">
        <v>19160</v>
      </c>
      <c r="J77" s="105" t="n">
        <v>21679</v>
      </c>
      <c r="K77" s="105" t="n">
        <v>23759</v>
      </c>
      <c r="L77" s="105" t="n">
        <v>27479</v>
      </c>
      <c r="M77" s="105" t="n">
        <v>31072</v>
      </c>
      <c r="N77" s="105" t="n">
        <v>31265</v>
      </c>
      <c r="O77" s="105" t="n">
        <v>32269</v>
      </c>
      <c r="P77" s="105" t="n">
        <v>34619</v>
      </c>
      <c r="Q77" s="105" t="n">
        <v>36883</v>
      </c>
      <c r="R77" s="100" t="n">
        <v>37304</v>
      </c>
    </row>
    <row r="78" customFormat="false" ht="15.75" hidden="false" customHeight="true" outlineLevel="0" collapsed="false">
      <c r="A78" s="115" t="n">
        <v>77</v>
      </c>
      <c r="B78" s="127" t="s">
        <v>79</v>
      </c>
      <c r="C78" s="103" t="n">
        <v>9451</v>
      </c>
      <c r="D78" s="104" t="n">
        <v>11999</v>
      </c>
      <c r="E78" s="104" t="n">
        <v>14574</v>
      </c>
      <c r="F78" s="104" t="n">
        <v>15705</v>
      </c>
      <c r="G78" s="104" t="n">
        <v>19071</v>
      </c>
      <c r="H78" s="105" t="n">
        <v>22479</v>
      </c>
      <c r="I78" s="105" t="n">
        <v>23766</v>
      </c>
      <c r="J78" s="105" t="n">
        <v>25689</v>
      </c>
      <c r="K78" s="105" t="n">
        <v>29213</v>
      </c>
      <c r="L78" s="105" t="n">
        <v>31197</v>
      </c>
      <c r="M78" s="105" t="n">
        <v>35460</v>
      </c>
      <c r="N78" s="105" t="n">
        <v>36565</v>
      </c>
      <c r="O78" s="105" t="n">
        <v>37098</v>
      </c>
      <c r="P78" s="105" t="n">
        <v>39084</v>
      </c>
      <c r="Q78" s="105" t="n">
        <v>41459</v>
      </c>
      <c r="R78" s="100" t="n">
        <v>41740</v>
      </c>
    </row>
    <row r="79" customFormat="false" ht="15.75" hidden="false" customHeight="true" outlineLevel="0" collapsed="false">
      <c r="A79" s="115" t="n">
        <v>78</v>
      </c>
      <c r="B79" s="116" t="s">
        <v>80</v>
      </c>
      <c r="C79" s="103" t="n">
        <v>5874</v>
      </c>
      <c r="D79" s="104" t="n">
        <v>7233</v>
      </c>
      <c r="E79" s="104" t="n">
        <v>9389</v>
      </c>
      <c r="F79" s="104" t="n">
        <v>11936</v>
      </c>
      <c r="G79" s="104" t="n">
        <v>12752</v>
      </c>
      <c r="H79" s="105" t="n">
        <v>14323</v>
      </c>
      <c r="I79" s="105" t="n">
        <v>17790</v>
      </c>
      <c r="J79" s="105" t="n">
        <v>21800</v>
      </c>
      <c r="K79" s="105" t="n">
        <v>23036</v>
      </c>
      <c r="L79" s="105" t="n">
        <v>25385</v>
      </c>
      <c r="M79" s="105" t="n">
        <v>28240</v>
      </c>
      <c r="N79" s="105" t="n">
        <v>27976</v>
      </c>
      <c r="O79" s="105" t="n">
        <v>29213</v>
      </c>
      <c r="P79" s="105" t="n">
        <v>30937</v>
      </c>
      <c r="Q79" s="105" t="n">
        <v>33304</v>
      </c>
      <c r="R79" s="100" t="n">
        <v>35499</v>
      </c>
    </row>
    <row r="80" customFormat="false" ht="15.75" hidden="false" customHeight="true" outlineLevel="0" collapsed="false">
      <c r="A80" s="115" t="n">
        <v>79</v>
      </c>
      <c r="B80" s="116" t="s">
        <v>81</v>
      </c>
      <c r="C80" s="103" t="n">
        <v>11107</v>
      </c>
      <c r="D80" s="104" t="n">
        <v>13748</v>
      </c>
      <c r="E80" s="104" t="n">
        <v>16460</v>
      </c>
      <c r="F80" s="104" t="n">
        <v>19703</v>
      </c>
      <c r="G80" s="104" t="n">
        <v>24165</v>
      </c>
      <c r="H80" s="105" t="n">
        <v>27801</v>
      </c>
      <c r="I80" s="105" t="n">
        <v>30452</v>
      </c>
      <c r="J80" s="105" t="n">
        <v>36620</v>
      </c>
      <c r="K80" s="105" t="n">
        <v>42228</v>
      </c>
      <c r="L80" s="105" t="n">
        <v>44996</v>
      </c>
      <c r="M80" s="105" t="n">
        <v>50750</v>
      </c>
      <c r="N80" s="105" t="n">
        <v>51367</v>
      </c>
      <c r="O80" s="105" t="n">
        <v>54849</v>
      </c>
      <c r="P80" s="105" t="n">
        <v>59774</v>
      </c>
      <c r="Q80" s="105" t="n">
        <v>65357</v>
      </c>
      <c r="R80" s="100" t="n">
        <v>70864</v>
      </c>
    </row>
    <row r="81" customFormat="false" ht="15.75" hidden="false" customHeight="true" outlineLevel="0" collapsed="false">
      <c r="A81" s="115" t="n">
        <v>80</v>
      </c>
      <c r="B81" s="116" t="s">
        <v>82</v>
      </c>
      <c r="C81" s="103" t="n">
        <v>12548</v>
      </c>
      <c r="D81" s="104" t="n">
        <v>16211</v>
      </c>
      <c r="E81" s="104" t="n">
        <v>20178</v>
      </c>
      <c r="F81" s="104" t="n">
        <v>24552</v>
      </c>
      <c r="G81" s="104" t="n">
        <v>27577</v>
      </c>
      <c r="H81" s="105" t="n">
        <v>30727</v>
      </c>
      <c r="I81" s="105" t="n">
        <v>32268</v>
      </c>
      <c r="J81" s="105" t="n">
        <v>32721</v>
      </c>
      <c r="K81" s="105" t="n">
        <v>37791</v>
      </c>
      <c r="L81" s="105" t="n">
        <v>41947</v>
      </c>
      <c r="M81" s="105" t="n">
        <v>47872</v>
      </c>
      <c r="N81" s="105" t="n">
        <v>49468</v>
      </c>
      <c r="O81" s="105" t="n">
        <v>50502</v>
      </c>
      <c r="P81" s="105" t="n">
        <v>53783</v>
      </c>
      <c r="Q81" s="105" t="n">
        <v>59015</v>
      </c>
      <c r="R81" s="100" t="n">
        <v>60770</v>
      </c>
    </row>
    <row r="82" customFormat="false" ht="15.75" hidden="false" customHeight="true" outlineLevel="0" collapsed="false">
      <c r="A82" s="115" t="n">
        <v>81</v>
      </c>
      <c r="B82" s="116" t="s">
        <v>83</v>
      </c>
      <c r="C82" s="103" t="n">
        <v>6269</v>
      </c>
      <c r="D82" s="104" t="n">
        <v>7396</v>
      </c>
      <c r="E82" s="104" t="n">
        <v>8443</v>
      </c>
      <c r="F82" s="104" t="n">
        <v>10877</v>
      </c>
      <c r="G82" s="104" t="n">
        <v>13062</v>
      </c>
      <c r="H82" s="105" t="n">
        <v>15348</v>
      </c>
      <c r="I82" s="105" t="n">
        <v>16525</v>
      </c>
      <c r="J82" s="105" t="n">
        <v>18450</v>
      </c>
      <c r="K82" s="105" t="n">
        <v>20413</v>
      </c>
      <c r="L82" s="105" t="n">
        <v>21838</v>
      </c>
      <c r="M82" s="105" t="n">
        <v>23759</v>
      </c>
      <c r="N82" s="105" t="n">
        <v>23069</v>
      </c>
      <c r="O82" s="105" t="n">
        <v>23679</v>
      </c>
      <c r="P82" s="105" t="n">
        <v>24696</v>
      </c>
      <c r="Q82" s="105" t="n">
        <v>26602</v>
      </c>
      <c r="R82" s="100" t="n">
        <v>28048</v>
      </c>
    </row>
    <row r="83" customFormat="false" ht="15.75" hidden="false" customHeight="true" outlineLevel="0" collapsed="false">
      <c r="A83" s="132" t="n">
        <v>82</v>
      </c>
      <c r="B83" s="122" t="s">
        <v>84</v>
      </c>
      <c r="C83" s="109" t="n">
        <v>20253</v>
      </c>
      <c r="D83" s="110" t="n">
        <v>24320</v>
      </c>
      <c r="E83" s="110" t="n">
        <v>27858</v>
      </c>
      <c r="F83" s="110" t="n">
        <v>32140</v>
      </c>
      <c r="G83" s="110" t="n">
        <v>35079</v>
      </c>
      <c r="H83" s="111" t="n">
        <v>38147</v>
      </c>
      <c r="I83" s="111" t="n">
        <v>43049</v>
      </c>
      <c r="J83" s="111" t="n">
        <v>48533</v>
      </c>
      <c r="K83" s="111" t="n">
        <v>55625</v>
      </c>
      <c r="L83" s="111" t="n">
        <v>59962</v>
      </c>
      <c r="M83" s="111" t="n">
        <v>63308</v>
      </c>
      <c r="N83" s="111" t="n">
        <v>67706</v>
      </c>
      <c r="O83" s="111" t="n">
        <v>73019</v>
      </c>
      <c r="P83" s="111" t="n">
        <v>78812</v>
      </c>
      <c r="Q83" s="111" t="n">
        <v>83385</v>
      </c>
      <c r="R83" s="100" t="n">
        <v>89541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36" colorId="64" zoomScale="90" zoomScaleNormal="90" zoomScalePageLayoutView="100" workbookViewId="0">
      <selection pane="topLeft" activeCell="A49" activeCellId="1" sqref="C2:C83 A49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26"/>
    <col collapsed="false" customWidth="true" hidden="false" outlineLevel="0" max="2" min="2" style="1" width="31.88"/>
    <col collapsed="false" customWidth="true" hidden="false" outlineLevel="0" max="3" min="3" style="1" width="20.75"/>
    <col collapsed="false" customWidth="true" hidden="false" outlineLevel="0" max="4" min="4" style="1" width="19.75"/>
    <col collapsed="false" customWidth="true" hidden="false" outlineLevel="0" max="5" min="5" style="1" width="20.5"/>
    <col collapsed="false" customWidth="true" hidden="false" outlineLevel="0" max="16" min="6" style="1" width="9.62"/>
    <col collapsed="false" customWidth="true" hidden="false" outlineLevel="0" max="17" min="17" style="1" width="11.25"/>
    <col collapsed="false" customWidth="true" hidden="false" outlineLevel="0" max="18" min="18" style="1" width="12.12"/>
    <col collapsed="false" customWidth="true" hidden="false" outlineLevel="0" max="26" min="19" style="1" width="11"/>
  </cols>
  <sheetData>
    <row r="1" customFormat="false" ht="104.25" hidden="false" customHeight="true" outlineLevel="0" collapsed="false">
      <c r="A1" s="456" t="s">
        <v>1</v>
      </c>
      <c r="B1" s="456" t="s">
        <v>2</v>
      </c>
      <c r="C1" s="436" t="s">
        <v>415</v>
      </c>
      <c r="D1" s="436" t="s">
        <v>416</v>
      </c>
      <c r="E1" s="436" t="s">
        <v>417</v>
      </c>
    </row>
    <row r="2" customFormat="false" ht="19.5" hidden="false" customHeight="true" outlineLevel="0" collapsed="false">
      <c r="A2" s="457" t="n">
        <v>19</v>
      </c>
      <c r="B2" s="458" t="s">
        <v>21</v>
      </c>
      <c r="C2" s="459" t="n">
        <f aca="false">'5.1н'!B20</f>
        <v>0.347502286192568</v>
      </c>
      <c r="D2" s="460" t="n">
        <f aca="false">'5.2н'!B20</f>
        <v>0.166854981771254</v>
      </c>
      <c r="E2" s="460" t="n">
        <f aca="false">'5.3н'!B20</f>
        <v>0.394239123057787</v>
      </c>
    </row>
    <row r="3" customFormat="false" ht="15.75" hidden="false" customHeight="true" outlineLevel="0" collapsed="false">
      <c r="A3" s="441" t="n">
        <v>20</v>
      </c>
      <c r="B3" s="241" t="s">
        <v>22</v>
      </c>
      <c r="C3" s="459" t="n">
        <f aca="false">'5.1н'!B21</f>
        <v>0.381539780633261</v>
      </c>
      <c r="D3" s="460" t="n">
        <f aca="false">'5.2н'!B21</f>
        <v>0.166854981771254</v>
      </c>
      <c r="E3" s="460" t="n">
        <f aca="false">'5.3н'!B21</f>
        <v>0.313942320760433</v>
      </c>
    </row>
    <row r="4" customFormat="false" ht="16.5" hidden="false" customHeight="true" outlineLevel="0" collapsed="false">
      <c r="A4" s="441" t="n">
        <v>21</v>
      </c>
      <c r="B4" s="241" t="s">
        <v>23</v>
      </c>
      <c r="C4" s="459" t="n">
        <f aca="false">'5.1н'!B22</f>
        <v>0.415797053452312</v>
      </c>
      <c r="D4" s="460" t="n">
        <f aca="false">'5.2н'!B22</f>
        <v>0.227930622139554</v>
      </c>
      <c r="E4" s="460" t="n">
        <f aca="false">'5.3н'!B22</f>
        <v>0.336475048158089</v>
      </c>
    </row>
    <row r="5" customFormat="false" ht="25.5" hidden="false" customHeight="true" outlineLevel="0" collapsed="false">
      <c r="A5" s="441" t="n">
        <v>22</v>
      </c>
      <c r="B5" s="241" t="s">
        <v>24</v>
      </c>
      <c r="C5" s="459" t="n">
        <f aca="false">'5.1н'!B23</f>
        <v>0.390974384024043</v>
      </c>
      <c r="D5" s="460" t="n">
        <f aca="false">'5.2н'!B23</f>
        <v>0.225312615652708</v>
      </c>
      <c r="E5" s="460" t="n">
        <f aca="false">'5.3н'!B23</f>
        <v>0.360625027421461</v>
      </c>
    </row>
    <row r="6" customFormat="false" ht="27.75" hidden="false" customHeight="true" outlineLevel="0" collapsed="false">
      <c r="A6" s="441" t="n">
        <v>23</v>
      </c>
      <c r="B6" s="241" t="s">
        <v>25</v>
      </c>
      <c r="C6" s="459" t="n">
        <f aca="false">'5.1н'!B24</f>
        <v>0.370405993551246</v>
      </c>
      <c r="D6" s="460" t="n">
        <f aca="false">'5.2н'!B24</f>
        <v>0.205422578646448</v>
      </c>
      <c r="E6" s="460" t="n">
        <f aca="false">'5.3н'!B24</f>
        <v>0.3789291416276</v>
      </c>
    </row>
    <row r="7" customFormat="false" ht="30.75" hidden="false" customHeight="true" outlineLevel="0" collapsed="false">
      <c r="A7" s="441" t="n">
        <v>24</v>
      </c>
      <c r="B7" s="241" t="s">
        <v>26</v>
      </c>
      <c r="C7" s="459" t="n">
        <f aca="false">'5.1н'!B25</f>
        <v>0.43771495818868</v>
      </c>
      <c r="D7" s="460" t="n">
        <f aca="false">'5.2н'!B25</f>
        <v>0.361817309360095</v>
      </c>
      <c r="E7" s="460" t="n">
        <f aca="false">'5.3н'!B25</f>
        <v>0.360625027421461</v>
      </c>
    </row>
    <row r="8" customFormat="false" ht="34.5" hidden="false" customHeight="true" outlineLevel="0" collapsed="false">
      <c r="A8" s="441" t="n">
        <v>25</v>
      </c>
      <c r="B8" s="241" t="s">
        <v>27</v>
      </c>
      <c r="C8" s="459" t="n">
        <f aca="false">'5.1н'!B26</f>
        <v>0.395524231846728</v>
      </c>
      <c r="D8" s="460" t="n">
        <f aca="false">'5.2н'!B26</f>
        <v>0.307786103336229</v>
      </c>
      <c r="E8" s="460" t="n">
        <f aca="false">'5.3н'!B26</f>
        <v>0.410167678003819</v>
      </c>
    </row>
    <row r="9" customFormat="false" ht="32.25" hidden="false" customHeight="true" outlineLevel="0" collapsed="false">
      <c r="A9" s="441" t="n">
        <v>26</v>
      </c>
      <c r="B9" s="241" t="s">
        <v>28</v>
      </c>
      <c r="C9" s="459" t="n">
        <f aca="false">'5.1н'!B27</f>
        <v>0.350488056044952</v>
      </c>
      <c r="D9" s="460" t="n">
        <f aca="false">'5.2н'!B27</f>
        <v>0.200730720465844</v>
      </c>
      <c r="E9" s="460" t="n">
        <f aca="false">'5.3н'!B27</f>
        <v>0.422535029986916</v>
      </c>
    </row>
    <row r="10" customFormat="false" ht="31.5" hidden="false" customHeight="true" outlineLevel="0" collapsed="false">
      <c r="A10" s="441" t="n">
        <v>27</v>
      </c>
      <c r="B10" s="241" t="s">
        <v>29</v>
      </c>
      <c r="C10" s="459" t="n">
        <f aca="false">'5.1н'!B28</f>
        <v>0.349961058887342</v>
      </c>
      <c r="D10" s="460" t="n">
        <f aca="false">'5.2н'!B28</f>
        <v>0.153893051668115</v>
      </c>
      <c r="E10" s="460" t="n">
        <f aca="false">'5.3н'!B28</f>
        <v>0.375195462541253</v>
      </c>
    </row>
    <row r="11" customFormat="false" ht="33" hidden="false" customHeight="true" outlineLevel="0" collapsed="false">
      <c r="A11" s="442" t="n">
        <v>28</v>
      </c>
      <c r="B11" s="244" t="s">
        <v>30</v>
      </c>
      <c r="C11" s="459" t="n">
        <f aca="false">'5.1н'!B29</f>
        <v>0.555887339536362</v>
      </c>
      <c r="D11" s="460" t="n">
        <f aca="false">'5.2н'!B29</f>
        <v>0.505809720150961</v>
      </c>
      <c r="E11" s="460" t="n">
        <f aca="false">'5.3н'!B29</f>
        <v>0.247536690454639</v>
      </c>
    </row>
    <row r="13" customFormat="false" ht="63" hidden="false" customHeight="false" outlineLevel="0" collapsed="false">
      <c r="A13" s="456" t="s">
        <v>1</v>
      </c>
      <c r="B13" s="456" t="s">
        <v>2</v>
      </c>
      <c r="C13" s="436" t="s">
        <v>418</v>
      </c>
      <c r="D13" s="436" t="s">
        <v>419</v>
      </c>
      <c r="E13" s="436" t="s">
        <v>420</v>
      </c>
    </row>
    <row r="14" customFormat="false" ht="24.75" hidden="false" customHeight="true" outlineLevel="0" collapsed="false">
      <c r="A14" s="457" t="n">
        <v>19</v>
      </c>
      <c r="B14" s="458" t="s">
        <v>21</v>
      </c>
      <c r="C14" s="459" t="n">
        <f aca="false">'6.1н'!B20</f>
        <v>0.283285427688739</v>
      </c>
      <c r="D14" s="460" t="n">
        <f aca="false">'6.2н'!B20</f>
        <v>0.306345726377</v>
      </c>
      <c r="E14" s="460" t="n">
        <f aca="false">'6.3н'!B20</f>
        <v>0.497453500130547</v>
      </c>
    </row>
    <row r="15" customFormat="false" ht="20.25" hidden="false" customHeight="true" outlineLevel="0" collapsed="false">
      <c r="A15" s="441" t="n">
        <v>20</v>
      </c>
      <c r="B15" s="241" t="s">
        <v>22</v>
      </c>
      <c r="C15" s="459" t="n">
        <f aca="false">'6.1н'!B21</f>
        <v>0.373427346324326</v>
      </c>
      <c r="D15" s="460" t="n">
        <f aca="false">'6.2н'!B21</f>
        <v>0.3175023097</v>
      </c>
      <c r="E15" s="460" t="n">
        <f aca="false">'6.3н'!B21</f>
        <v>0.374239977796443</v>
      </c>
    </row>
    <row r="16" customFormat="false" ht="27" hidden="false" customHeight="true" outlineLevel="0" collapsed="false">
      <c r="A16" s="441" t="n">
        <v>21</v>
      </c>
      <c r="B16" s="241" t="s">
        <v>23</v>
      </c>
      <c r="C16" s="459" t="n">
        <f aca="false">'6.1н'!B22</f>
        <v>0.321045123698861</v>
      </c>
      <c r="D16" s="460" t="n">
        <f aca="false">'6.2н'!B22</f>
        <v>0.335362751425</v>
      </c>
      <c r="E16" s="460" t="n">
        <f aca="false">'6.3н'!B22</f>
        <v>0.435330868151825</v>
      </c>
    </row>
    <row r="17" customFormat="false" ht="27" hidden="false" customHeight="true" outlineLevel="0" collapsed="false">
      <c r="A17" s="441" t="n">
        <v>22</v>
      </c>
      <c r="B17" s="241" t="s">
        <v>24</v>
      </c>
      <c r="C17" s="459" t="n">
        <f aca="false">'6.1н'!B23</f>
        <v>0.318776638198102</v>
      </c>
      <c r="D17" s="460" t="n">
        <f aca="false">'6.2н'!B23</f>
        <v>0.324421721153</v>
      </c>
      <c r="E17" s="460" t="n">
        <f aca="false">'6.3н'!B23</f>
        <v>0.443926458292609</v>
      </c>
    </row>
    <row r="18" customFormat="false" ht="32.25" hidden="false" customHeight="true" outlineLevel="0" collapsed="false">
      <c r="A18" s="441" t="n">
        <v>23</v>
      </c>
      <c r="B18" s="241" t="s">
        <v>25</v>
      </c>
      <c r="C18" s="459" t="n">
        <f aca="false">'6.1н'!B24</f>
        <v>0.376142851804782</v>
      </c>
      <c r="D18" s="460" t="n">
        <f aca="false">'6.2н'!B24</f>
        <v>0.363104158217</v>
      </c>
      <c r="E18" s="460" t="n">
        <f aca="false">'6.3н'!B24</f>
        <v>0.751748535511738</v>
      </c>
    </row>
    <row r="19" customFormat="false" ht="24" hidden="false" customHeight="true" outlineLevel="0" collapsed="false">
      <c r="A19" s="441" t="n">
        <v>24</v>
      </c>
      <c r="B19" s="241" t="s">
        <v>26</v>
      </c>
      <c r="C19" s="459" t="n">
        <f aca="false">'6.1н'!B25</f>
        <v>0.289136942914801</v>
      </c>
      <c r="D19" s="460" t="n">
        <f aca="false">'6.2н'!B25</f>
        <v>0.338470665697</v>
      </c>
      <c r="E19" s="460" t="n">
        <f aca="false">'6.3н'!B25</f>
        <v>0.829105708755324</v>
      </c>
    </row>
    <row r="20" customFormat="false" ht="30" hidden="false" customHeight="true" outlineLevel="0" collapsed="false">
      <c r="A20" s="441" t="n">
        <v>25</v>
      </c>
      <c r="B20" s="241" t="s">
        <v>27</v>
      </c>
      <c r="C20" s="459" t="n">
        <f aca="false">'6.1н'!B26</f>
        <v>0.360142961233617</v>
      </c>
      <c r="D20" s="460" t="n">
        <f aca="false">'6.2н'!B26</f>
        <v>0.309324642713</v>
      </c>
      <c r="E20" s="460" t="n">
        <f aca="false">'6.3н'!B26</f>
        <v>0.307309682109929</v>
      </c>
    </row>
    <row r="21" customFormat="false" ht="24.75" hidden="false" customHeight="true" outlineLevel="0" collapsed="false">
      <c r="A21" s="441" t="n">
        <v>26</v>
      </c>
      <c r="B21" s="241" t="s">
        <v>28</v>
      </c>
      <c r="C21" s="459" t="n">
        <f aca="false">'6.1н'!B27</f>
        <v>0.249992626644136</v>
      </c>
      <c r="D21" s="460" t="n">
        <f aca="false">'6.2н'!B27</f>
        <v>0.305685578273</v>
      </c>
      <c r="E21" s="460" t="n">
        <f aca="false">'6.3н'!B27</f>
        <v>0.598295581615884</v>
      </c>
    </row>
    <row r="22" customFormat="false" ht="31.5" hidden="false" customHeight="true" outlineLevel="0" collapsed="false">
      <c r="A22" s="441" t="n">
        <v>27</v>
      </c>
      <c r="B22" s="241" t="s">
        <v>29</v>
      </c>
      <c r="C22" s="459" t="n">
        <f aca="false">'6.1н'!B28</f>
        <v>0.234846007743297</v>
      </c>
      <c r="D22" s="460" t="n">
        <f aca="false">'6.2н'!B28</f>
        <v>0.298141790977</v>
      </c>
      <c r="E22" s="460" t="n">
        <f aca="false">'6.3н'!B28</f>
        <v>0.552673240234756</v>
      </c>
    </row>
    <row r="23" customFormat="false" ht="33" hidden="false" customHeight="true" outlineLevel="0" collapsed="false">
      <c r="A23" s="442" t="n">
        <v>28</v>
      </c>
      <c r="B23" s="244" t="s">
        <v>30</v>
      </c>
      <c r="C23" s="459" t="n">
        <f aca="false">'6.1н'!B29</f>
        <v>0.398536507903662</v>
      </c>
      <c r="D23" s="460" t="n">
        <f aca="false">'6.2н'!B29</f>
        <v>0.382298472433</v>
      </c>
      <c r="E23" s="460" t="n">
        <f aca="false">'6.3н'!B29</f>
        <v>0.524778733387656</v>
      </c>
    </row>
    <row r="24" customFormat="false" ht="15.75" hidden="false" customHeight="true" outlineLevel="0" collapsed="false"/>
    <row r="25" customFormat="false" ht="129.75" hidden="false" customHeight="true" outlineLevel="0" collapsed="false">
      <c r="A25" s="456" t="s">
        <v>1</v>
      </c>
      <c r="B25" s="456" t="s">
        <v>2</v>
      </c>
      <c r="C25" s="436" t="s">
        <v>421</v>
      </c>
      <c r="D25" s="436" t="s">
        <v>422</v>
      </c>
      <c r="E25" s="436" t="s">
        <v>423</v>
      </c>
    </row>
    <row r="26" customFormat="false" ht="27" hidden="false" customHeight="true" outlineLevel="0" collapsed="false">
      <c r="A26" s="457" t="n">
        <v>19</v>
      </c>
      <c r="B26" s="458" t="s">
        <v>21</v>
      </c>
      <c r="C26" s="459" t="n">
        <f aca="false">'7.1н'!B20</f>
        <v>0.681622655082426</v>
      </c>
      <c r="D26" s="460" t="n">
        <f aca="false">'7.2н'!B20</f>
        <v>0.518577522223096</v>
      </c>
      <c r="E26" s="460" t="n">
        <f aca="false">'7.3н'!B20</f>
        <v>0.718741904459655</v>
      </c>
    </row>
    <row r="27" customFormat="false" ht="27" hidden="false" customHeight="true" outlineLevel="0" collapsed="false">
      <c r="A27" s="441" t="n">
        <v>20</v>
      </c>
      <c r="B27" s="241" t="s">
        <v>22</v>
      </c>
      <c r="C27" s="459" t="n">
        <f aca="false">'7.1н'!B21</f>
        <v>0.561572835033084</v>
      </c>
      <c r="D27" s="460" t="n">
        <f aca="false">'7.2н'!B21</f>
        <v>0.752483204364917</v>
      </c>
      <c r="E27" s="460" t="n">
        <f aca="false">'7.3н'!B21</f>
        <v>0.678386395252159</v>
      </c>
    </row>
    <row r="28" customFormat="false" ht="33" hidden="false" customHeight="true" outlineLevel="0" collapsed="false">
      <c r="A28" s="441" t="n">
        <v>21</v>
      </c>
      <c r="B28" s="241" t="s">
        <v>23</v>
      </c>
      <c r="C28" s="459" t="n">
        <f aca="false">'7.1н'!B22</f>
        <v>0.788335641259905</v>
      </c>
      <c r="D28" s="460" t="n">
        <f aca="false">'7.2н'!B22</f>
        <v>0.685790570575031</v>
      </c>
      <c r="E28" s="460" t="n">
        <f aca="false">'7.3н'!B22</f>
        <v>0.861035249203805</v>
      </c>
    </row>
    <row r="29" customFormat="false" ht="30" hidden="false" customHeight="true" outlineLevel="0" collapsed="false">
      <c r="A29" s="441" t="n">
        <v>22</v>
      </c>
      <c r="B29" s="241" t="s">
        <v>24</v>
      </c>
      <c r="C29" s="459" t="n">
        <f aca="false">'7.1н'!B23</f>
        <v>0.882051288328453</v>
      </c>
      <c r="D29" s="460" t="n">
        <f aca="false">'7.2н'!B23</f>
        <v>0.725140360484524</v>
      </c>
      <c r="E29" s="460" t="n">
        <f aca="false">'7.3н'!B23</f>
        <v>0.299508525187608</v>
      </c>
    </row>
    <row r="30" customFormat="false" ht="30" hidden="false" customHeight="true" outlineLevel="0" collapsed="false">
      <c r="A30" s="441" t="n">
        <v>23</v>
      </c>
      <c r="B30" s="241" t="s">
        <v>25</v>
      </c>
      <c r="C30" s="459" t="n">
        <f aca="false">'7.1н'!B24</f>
        <v>3.14224603243258E-128</v>
      </c>
      <c r="D30" s="460" t="n">
        <f aca="false">'7.2н'!B24</f>
        <v>0.0080676131141857</v>
      </c>
      <c r="E30" s="460" t="n">
        <f aca="false">'7.3н'!B24</f>
        <v>0.525895363316936</v>
      </c>
    </row>
    <row r="31" customFormat="false" ht="15.75" hidden="false" customHeight="true" outlineLevel="0" collapsed="false">
      <c r="A31" s="441" t="n">
        <v>24</v>
      </c>
      <c r="B31" s="241" t="s">
        <v>26</v>
      </c>
      <c r="C31" s="459" t="n">
        <f aca="false">'7.1н'!B25</f>
        <v>0.740557741180266</v>
      </c>
      <c r="D31" s="460" t="n">
        <f aca="false">'7.2н'!B25</f>
        <v>0.132114156749116</v>
      </c>
      <c r="E31" s="460" t="n">
        <f aca="false">'7.3н'!B25</f>
        <v>0.307692881391123</v>
      </c>
    </row>
    <row r="32" customFormat="false" ht="30.75" hidden="false" customHeight="true" outlineLevel="0" collapsed="false">
      <c r="A32" s="441" t="n">
        <v>25</v>
      </c>
      <c r="B32" s="241" t="s">
        <v>27</v>
      </c>
      <c r="C32" s="459" t="n">
        <f aca="false">'7.1н'!B26</f>
        <v>0.0176783201253318</v>
      </c>
      <c r="D32" s="460" t="n">
        <f aca="false">'7.2н'!B26</f>
        <v>0.544699886381161</v>
      </c>
      <c r="E32" s="460" t="n">
        <f aca="false">'7.3н'!B26</f>
        <v>0.530132921651447</v>
      </c>
    </row>
    <row r="33" customFormat="false" ht="38.25" hidden="false" customHeight="true" outlineLevel="0" collapsed="false">
      <c r="A33" s="441" t="n">
        <v>26</v>
      </c>
      <c r="B33" s="241" t="s">
        <v>28</v>
      </c>
      <c r="C33" s="459" t="n">
        <f aca="false">'7.1н'!B27</f>
        <v>0.730446894019169</v>
      </c>
      <c r="D33" s="460" t="n">
        <f aca="false">'7.2н'!B27</f>
        <v>0.746379698909507</v>
      </c>
      <c r="E33" s="460" t="n">
        <f aca="false">'7.3н'!B27</f>
        <v>0.586156494602573</v>
      </c>
    </row>
    <row r="34" customFormat="false" ht="36.75" hidden="false" customHeight="true" outlineLevel="0" collapsed="false">
      <c r="A34" s="446" t="n">
        <v>27</v>
      </c>
      <c r="B34" s="447" t="s">
        <v>29</v>
      </c>
      <c r="C34" s="459" t="n">
        <f aca="false">'7.1н'!B28</f>
        <v>0.563802405529025</v>
      </c>
      <c r="D34" s="460" t="n">
        <f aca="false">'7.2н'!B28</f>
        <v>0.653510168076833</v>
      </c>
      <c r="E34" s="460" t="n">
        <f aca="false">'7.3н'!B28</f>
        <v>0.734458718611307</v>
      </c>
    </row>
    <row r="35" customFormat="false" ht="15.75" hidden="false" customHeight="true" outlineLevel="0" collapsed="false">
      <c r="A35" s="448"/>
      <c r="B35" s="449"/>
      <c r="C35" s="450"/>
      <c r="D35" s="451"/>
      <c r="E35" s="452"/>
    </row>
    <row r="36" customFormat="false" ht="15.75" hidden="false" customHeight="true" outlineLevel="0" collapsed="false"/>
    <row r="37" customFormat="false" ht="102" hidden="false" customHeight="true" outlineLevel="0" collapsed="false">
      <c r="A37" s="434" t="s">
        <v>1</v>
      </c>
      <c r="B37" s="435" t="s">
        <v>2</v>
      </c>
      <c r="C37" s="436" t="s">
        <v>424</v>
      </c>
      <c r="D37" s="436" t="s">
        <v>425</v>
      </c>
      <c r="E37" s="436" t="s">
        <v>426</v>
      </c>
    </row>
    <row r="38" customFormat="false" ht="28.5" hidden="false" customHeight="true" outlineLevel="0" collapsed="false">
      <c r="A38" s="457" t="n">
        <v>19</v>
      </c>
      <c r="B38" s="458" t="s">
        <v>21</v>
      </c>
      <c r="C38" s="459" t="n">
        <f aca="false">'8.1н'!B20</f>
        <v>0.296783340217433</v>
      </c>
      <c r="D38" s="460" t="n">
        <f aca="false">'8.2н'!B20</f>
        <v>0.0590561273097577</v>
      </c>
      <c r="E38" s="460" t="n">
        <f aca="false">'8.3н'!B20</f>
        <v>0.203871493465834</v>
      </c>
    </row>
    <row r="39" customFormat="false" ht="15.75" hidden="false" customHeight="true" outlineLevel="0" collapsed="false">
      <c r="A39" s="441" t="n">
        <v>20</v>
      </c>
      <c r="B39" s="241" t="s">
        <v>22</v>
      </c>
      <c r="C39" s="459" t="n">
        <f aca="false">'8.1н'!B21</f>
        <v>0.254410561886661</v>
      </c>
      <c r="D39" s="460" t="n">
        <f aca="false">'8.2н'!B21</f>
        <v>0.00172349027343945</v>
      </c>
      <c r="E39" s="460" t="n">
        <f aca="false">'8.3н'!B21</f>
        <v>8.22187074346715E-229</v>
      </c>
    </row>
    <row r="40" customFormat="false" ht="45.75" hidden="false" customHeight="true" outlineLevel="0" collapsed="false">
      <c r="A40" s="441" t="n">
        <v>21</v>
      </c>
      <c r="B40" s="241" t="s">
        <v>23</v>
      </c>
      <c r="C40" s="459" t="n">
        <f aca="false">'8.1н'!B22</f>
        <v>0.472971632298578</v>
      </c>
      <c r="D40" s="460" t="n">
        <f aca="false">'8.2н'!B22</f>
        <v>0.00644668084478999</v>
      </c>
      <c r="E40" s="460" t="n">
        <f aca="false">'8.3н'!B22</f>
        <v>2.70183201309273E-009</v>
      </c>
    </row>
    <row r="41" customFormat="false" ht="15.75" hidden="false" customHeight="true" outlineLevel="0" collapsed="false">
      <c r="A41" s="441" t="n">
        <v>22</v>
      </c>
      <c r="B41" s="241" t="s">
        <v>24</v>
      </c>
      <c r="C41" s="459" t="n">
        <f aca="false">'8.1н'!B23</f>
        <v>0.68503834765164</v>
      </c>
      <c r="D41" s="460" t="n">
        <f aca="false">'8.2н'!B23</f>
        <v>0.227765316286691</v>
      </c>
      <c r="E41" s="460" t="n">
        <f aca="false">'8.3н'!B23</f>
        <v>0.138458685446756</v>
      </c>
    </row>
    <row r="42" customFormat="false" ht="26.25" hidden="false" customHeight="true" outlineLevel="0" collapsed="false">
      <c r="A42" s="441" t="n">
        <v>23</v>
      </c>
      <c r="B42" s="241" t="s">
        <v>25</v>
      </c>
      <c r="C42" s="459" t="n">
        <f aca="false">'8.1н'!B24</f>
        <v>0.439039764672043</v>
      </c>
      <c r="D42" s="460" t="n">
        <f aca="false">'8.2н'!B24</f>
        <v>0.85492739398559</v>
      </c>
      <c r="E42" s="460" t="n">
        <f aca="false">'8.3н'!B24</f>
        <v>0.608020383408567</v>
      </c>
    </row>
    <row r="43" customFormat="false" ht="43.5" hidden="false" customHeight="true" outlineLevel="0" collapsed="false">
      <c r="A43" s="441" t="n">
        <v>24</v>
      </c>
      <c r="B43" s="241" t="s">
        <v>26</v>
      </c>
      <c r="C43" s="459" t="n">
        <f aca="false">'8.1н'!B25</f>
        <v>0.615026322275518</v>
      </c>
      <c r="D43" s="460" t="n">
        <f aca="false">'8.2н'!B25</f>
        <v>0.576743115529764</v>
      </c>
      <c r="E43" s="460" t="n">
        <f aca="false">'8.3н'!B25</f>
        <v>0.00690530230463268</v>
      </c>
    </row>
    <row r="44" customFormat="false" ht="43.5" hidden="false" customHeight="true" outlineLevel="0" collapsed="false">
      <c r="A44" s="441" t="n">
        <v>25</v>
      </c>
      <c r="B44" s="241" t="s">
        <v>27</v>
      </c>
      <c r="C44" s="459" t="n">
        <f aca="false">'8.1н'!B26</f>
        <v>0.806640576898059</v>
      </c>
      <c r="D44" s="460" t="n">
        <f aca="false">'8.2н'!B26</f>
        <v>0.0979280422866534</v>
      </c>
      <c r="E44" s="460" t="n">
        <f aca="false">'8.3н'!B26</f>
        <v>0.827680481391388</v>
      </c>
    </row>
    <row r="45" customFormat="false" ht="30" hidden="false" customHeight="true" outlineLevel="0" collapsed="false">
      <c r="A45" s="441" t="n">
        <v>26</v>
      </c>
      <c r="B45" s="241" t="s">
        <v>28</v>
      </c>
      <c r="C45" s="459" t="n">
        <f aca="false">'8.1н'!B27</f>
        <v>0.544214672083815</v>
      </c>
      <c r="D45" s="460" t="n">
        <f aca="false">'8.2н'!B27</f>
        <v>0.337840611468645</v>
      </c>
      <c r="E45" s="460" t="n">
        <f aca="false">'8.3н'!B27</f>
        <v>0.139377851852441</v>
      </c>
    </row>
    <row r="46" customFormat="false" ht="45" hidden="false" customHeight="true" outlineLevel="0" collapsed="false">
      <c r="A46" s="441" t="n">
        <v>27</v>
      </c>
      <c r="B46" s="241" t="s">
        <v>29</v>
      </c>
      <c r="C46" s="459" t="n">
        <f aca="false">'8.1н'!B28</f>
        <v>0.01620696538103</v>
      </c>
      <c r="D46" s="460" t="n">
        <f aca="false">'8.2н'!B28</f>
        <v>0.124748464406075</v>
      </c>
      <c r="E46" s="460" t="n">
        <f aca="false">'8.3н'!B28</f>
        <v>0</v>
      </c>
    </row>
    <row r="47" customFormat="false" ht="15.75" hidden="false" customHeight="true" outlineLevel="0" collapsed="false">
      <c r="A47" s="441" t="n">
        <v>28</v>
      </c>
      <c r="B47" s="241" t="s">
        <v>30</v>
      </c>
      <c r="C47" s="459" t="n">
        <f aca="false">'8.1н'!B29</f>
        <v>0.701085646384621</v>
      </c>
      <c r="D47" s="460" t="n">
        <f aca="false">'8.2н'!B29</f>
        <v>0.771601331741554</v>
      </c>
      <c r="E47" s="460" t="n">
        <f aca="false">'8.3н'!B29</f>
        <v>0.968783449861195</v>
      </c>
    </row>
    <row r="48" customFormat="false" ht="15.75" hidden="false" customHeight="true" outlineLevel="0" collapsed="false">
      <c r="A48" s="461"/>
      <c r="B48" s="462"/>
      <c r="C48" s="463"/>
      <c r="D48" s="464"/>
      <c r="E48" s="465"/>
    </row>
    <row r="49" customFormat="false" ht="15.75" hidden="false" customHeight="true" outlineLevel="0" collapsed="false">
      <c r="A49" s="466" t="s">
        <v>1</v>
      </c>
      <c r="B49" s="241"/>
      <c r="C49" s="467" t="n">
        <v>2005</v>
      </c>
      <c r="D49" s="468" t="n">
        <v>2006</v>
      </c>
      <c r="E49" s="469" t="n">
        <v>2007</v>
      </c>
      <c r="F49" s="129" t="n">
        <v>2008</v>
      </c>
      <c r="G49" s="129" t="n">
        <v>2009</v>
      </c>
      <c r="H49" s="129" t="n">
        <v>2010</v>
      </c>
      <c r="I49" s="129" t="n">
        <v>2011</v>
      </c>
      <c r="J49" s="129" t="n">
        <v>2012</v>
      </c>
      <c r="K49" s="129" t="n">
        <v>2013</v>
      </c>
      <c r="L49" s="129" t="n">
        <v>2014</v>
      </c>
      <c r="M49" s="129" t="n">
        <v>2015</v>
      </c>
      <c r="N49" s="129" t="n">
        <v>2016</v>
      </c>
      <c r="O49" s="129" t="n">
        <v>2017</v>
      </c>
      <c r="P49" s="129" t="n">
        <v>2018</v>
      </c>
      <c r="Q49" s="129" t="n">
        <v>2019</v>
      </c>
      <c r="R49" s="129" t="n">
        <v>2020</v>
      </c>
    </row>
    <row r="50" customFormat="false" ht="15.75" hidden="false" customHeight="true" outlineLevel="0" collapsed="false">
      <c r="A50" s="466" t="n">
        <v>19</v>
      </c>
      <c r="B50" s="241" t="s">
        <v>21</v>
      </c>
      <c r="C50" s="470" t="e">
        <f aca="false">ОИ1!C20</f>
        <v>#VALUE!</v>
      </c>
      <c r="D50" s="470" t="e">
        <f aca="false">ОИ1!D20</f>
        <v>#VALUE!</v>
      </c>
      <c r="E50" s="470" t="n">
        <f aca="false">ОИ1!E20</f>
        <v>0</v>
      </c>
      <c r="F50" s="470" t="n">
        <f aca="false">ОИ1!F20</f>
        <v>0</v>
      </c>
      <c r="G50" s="470" t="n">
        <f aca="false">ОИ1!G20</f>
        <v>0</v>
      </c>
      <c r="H50" s="470" t="n">
        <f aca="false">ОИ1!H20</f>
        <v>0</v>
      </c>
      <c r="I50" s="470" t="n">
        <f aca="false">ОИ1!I20</f>
        <v>0</v>
      </c>
      <c r="J50" s="470" t="n">
        <f aca="false">ОИ1!J20</f>
        <v>0</v>
      </c>
      <c r="K50" s="470" t="n">
        <f aca="false">ОИ1!K20</f>
        <v>0</v>
      </c>
      <c r="L50" s="470" t="n">
        <f aca="false">ОИ1!L20</f>
        <v>0</v>
      </c>
      <c r="M50" s="470" t="n">
        <f aca="false">ОИ1!M20</f>
        <v>0</v>
      </c>
      <c r="N50" s="470" t="n">
        <f aca="false">ОИ1!N20</f>
        <v>0</v>
      </c>
      <c r="O50" s="470" t="n">
        <f aca="false">ОИ1!O20</f>
        <v>0</v>
      </c>
      <c r="P50" s="470" t="n">
        <f aca="false">ОИ1!P20</f>
        <v>0</v>
      </c>
      <c r="Q50" s="470" t="n">
        <f aca="false">ОИ1!Q20</f>
        <v>0</v>
      </c>
      <c r="R50" s="470" t="n">
        <f aca="false">ОИ1!R20</f>
        <v>0.30286546367387</v>
      </c>
    </row>
    <row r="51" customFormat="false" ht="15.75" hidden="false" customHeight="true" outlineLevel="0" collapsed="false">
      <c r="A51" s="466" t="n">
        <v>20</v>
      </c>
      <c r="B51" s="241" t="s">
        <v>22</v>
      </c>
      <c r="C51" s="470" t="e">
        <f aca="false">ОИ1!C21</f>
        <v>#VALUE!</v>
      </c>
      <c r="D51" s="470" t="e">
        <f aca="false">ОИ1!D21</f>
        <v>#VALUE!</v>
      </c>
      <c r="E51" s="470" t="n">
        <f aca="false">ОИ1!E21</f>
        <v>0</v>
      </c>
      <c r="F51" s="470" t="n">
        <f aca="false">ОИ1!F21</f>
        <v>0</v>
      </c>
      <c r="G51" s="470" t="n">
        <f aca="false">ОИ1!G21</f>
        <v>0</v>
      </c>
      <c r="H51" s="470" t="n">
        <f aca="false">ОИ1!H21</f>
        <v>0</v>
      </c>
      <c r="I51" s="470" t="n">
        <f aca="false">ОИ1!I21</f>
        <v>0</v>
      </c>
      <c r="J51" s="470" t="n">
        <f aca="false">ОИ1!J21</f>
        <v>0</v>
      </c>
      <c r="K51" s="470" t="n">
        <f aca="false">ОИ1!K21</f>
        <v>0</v>
      </c>
      <c r="L51" s="470" t="n">
        <f aca="false">ОИ1!L21</f>
        <v>0</v>
      </c>
      <c r="M51" s="470" t="n">
        <f aca="false">ОИ1!M21</f>
        <v>0</v>
      </c>
      <c r="N51" s="470" t="n">
        <f aca="false">ОИ1!N21</f>
        <v>0</v>
      </c>
      <c r="O51" s="470" t="n">
        <f aca="false">ОИ1!O21</f>
        <v>0</v>
      </c>
      <c r="P51" s="470" t="n">
        <f aca="false">ОИ1!P21</f>
        <v>0</v>
      </c>
      <c r="Q51" s="470" t="n">
        <f aca="false">ОИ1!Q21</f>
        <v>0</v>
      </c>
      <c r="R51" s="470" t="n">
        <f aca="false">ОИ1!R21</f>
        <v>0.287445694388316</v>
      </c>
    </row>
    <row r="52" customFormat="false" ht="15.75" hidden="false" customHeight="true" outlineLevel="0" collapsed="false">
      <c r="A52" s="466" t="n">
        <v>21</v>
      </c>
      <c r="B52" s="241" t="s">
        <v>23</v>
      </c>
      <c r="C52" s="470" t="e">
        <f aca="false">ОИ1!C22</f>
        <v>#VALUE!</v>
      </c>
      <c r="D52" s="470" t="e">
        <f aca="false">ОИ1!D22</f>
        <v>#VALUE!</v>
      </c>
      <c r="E52" s="470" t="n">
        <f aca="false">ОИ1!E22</f>
        <v>0</v>
      </c>
      <c r="F52" s="470" t="n">
        <f aca="false">ОИ1!F22</f>
        <v>0</v>
      </c>
      <c r="G52" s="470" t="n">
        <f aca="false">ОИ1!G22</f>
        <v>0</v>
      </c>
      <c r="H52" s="470" t="n">
        <f aca="false">ОИ1!H22</f>
        <v>0</v>
      </c>
      <c r="I52" s="470" t="n">
        <f aca="false">ОИ1!I22</f>
        <v>0</v>
      </c>
      <c r="J52" s="470" t="n">
        <f aca="false">ОИ1!J22</f>
        <v>0</v>
      </c>
      <c r="K52" s="470" t="n">
        <f aca="false">ОИ1!K22</f>
        <v>0</v>
      </c>
      <c r="L52" s="470" t="n">
        <f aca="false">ОИ1!L22</f>
        <v>0</v>
      </c>
      <c r="M52" s="470" t="n">
        <f aca="false">ОИ1!M22</f>
        <v>0</v>
      </c>
      <c r="N52" s="470" t="n">
        <f aca="false">ОИ1!N22</f>
        <v>0</v>
      </c>
      <c r="O52" s="470" t="n">
        <f aca="false">ОИ1!O22</f>
        <v>0</v>
      </c>
      <c r="P52" s="470" t="n">
        <f aca="false">ОИ1!P22</f>
        <v>0</v>
      </c>
      <c r="Q52" s="470" t="n">
        <f aca="false">ОИ1!Q22</f>
        <v>0</v>
      </c>
      <c r="R52" s="470" t="n">
        <f aca="false">ОИ1!R22</f>
        <v>0.326734241249985</v>
      </c>
    </row>
    <row r="53" customFormat="false" ht="15.75" hidden="false" customHeight="true" outlineLevel="0" collapsed="false">
      <c r="A53" s="466" t="n">
        <v>22</v>
      </c>
      <c r="B53" s="241" t="s">
        <v>24</v>
      </c>
      <c r="C53" s="470" t="e">
        <f aca="false">ОИ1!C23</f>
        <v>#VALUE!</v>
      </c>
      <c r="D53" s="470" t="e">
        <f aca="false">ОИ1!D23</f>
        <v>#VALUE!</v>
      </c>
      <c r="E53" s="470" t="n">
        <f aca="false">ОИ1!E23</f>
        <v>0</v>
      </c>
      <c r="F53" s="470" t="n">
        <f aca="false">ОИ1!F23</f>
        <v>0</v>
      </c>
      <c r="G53" s="470" t="n">
        <f aca="false">ОИ1!G23</f>
        <v>0</v>
      </c>
      <c r="H53" s="470" t="n">
        <f aca="false">ОИ1!H23</f>
        <v>0</v>
      </c>
      <c r="I53" s="470" t="n">
        <f aca="false">ОИ1!I23</f>
        <v>0</v>
      </c>
      <c r="J53" s="470" t="n">
        <f aca="false">ОИ1!J23</f>
        <v>0</v>
      </c>
      <c r="K53" s="470" t="n">
        <f aca="false">ОИ1!K23</f>
        <v>0</v>
      </c>
      <c r="L53" s="470" t="n">
        <f aca="false">ОИ1!L23</f>
        <v>0</v>
      </c>
      <c r="M53" s="470" t="n">
        <f aca="false">ОИ1!M23</f>
        <v>0</v>
      </c>
      <c r="N53" s="470" t="n">
        <f aca="false">ОИ1!N23</f>
        <v>0</v>
      </c>
      <c r="O53" s="470" t="n">
        <f aca="false">ОИ1!O23</f>
        <v>0</v>
      </c>
      <c r="P53" s="470" t="n">
        <f aca="false">ОИ1!P23</f>
        <v>0</v>
      </c>
      <c r="Q53" s="470" t="n">
        <f aca="false">ОИ1!Q23</f>
        <v>0</v>
      </c>
      <c r="R53" s="470" t="n">
        <f aca="false">ОИ1!R23</f>
        <v>0.325637342366071</v>
      </c>
    </row>
    <row r="54" customFormat="false" ht="15.75" hidden="false" customHeight="true" outlineLevel="0" collapsed="false">
      <c r="A54" s="466" t="n">
        <v>23</v>
      </c>
      <c r="B54" s="241" t="s">
        <v>25</v>
      </c>
      <c r="C54" s="470" t="e">
        <f aca="false">ОИ1!C24</f>
        <v>#VALUE!</v>
      </c>
      <c r="D54" s="470" t="e">
        <f aca="false">ОИ1!D24</f>
        <v>#VALUE!</v>
      </c>
      <c r="E54" s="470" t="n">
        <f aca="false">ОИ1!E24</f>
        <v>0</v>
      </c>
      <c r="F54" s="470" t="n">
        <f aca="false">ОИ1!F24</f>
        <v>0</v>
      </c>
      <c r="G54" s="470" t="n">
        <f aca="false">ОИ1!G24</f>
        <v>0</v>
      </c>
      <c r="H54" s="470" t="n">
        <f aca="false">ОИ1!H24</f>
        <v>0</v>
      </c>
      <c r="I54" s="470" t="n">
        <f aca="false">ОИ1!I24</f>
        <v>0</v>
      </c>
      <c r="J54" s="470" t="n">
        <f aca="false">ОИ1!J24</f>
        <v>0</v>
      </c>
      <c r="K54" s="470" t="n">
        <f aca="false">ОИ1!K24</f>
        <v>0</v>
      </c>
      <c r="L54" s="470" t="n">
        <f aca="false">ОИ1!L24</f>
        <v>0</v>
      </c>
      <c r="M54" s="470" t="n">
        <f aca="false">ОИ1!M24</f>
        <v>0</v>
      </c>
      <c r="N54" s="470" t="n">
        <f aca="false">ОИ1!N24</f>
        <v>0</v>
      </c>
      <c r="O54" s="470" t="n">
        <f aca="false">ОИ1!O24</f>
        <v>0</v>
      </c>
      <c r="P54" s="470" t="n">
        <f aca="false">ОИ1!P24</f>
        <v>0</v>
      </c>
      <c r="Q54" s="470" t="n">
        <f aca="false">ОИ1!Q24</f>
        <v>0</v>
      </c>
      <c r="R54" s="470" t="n">
        <f aca="false">ОИ1!R24</f>
        <v>0.318252571275098</v>
      </c>
    </row>
    <row r="55" customFormat="false" ht="15.75" hidden="false" customHeight="true" outlineLevel="0" collapsed="false">
      <c r="A55" s="466" t="n">
        <v>24</v>
      </c>
      <c r="B55" s="241" t="s">
        <v>26</v>
      </c>
      <c r="C55" s="470" t="e">
        <f aca="false">ОИ1!C25</f>
        <v>#VALUE!</v>
      </c>
      <c r="D55" s="470" t="e">
        <f aca="false">ОИ1!D25</f>
        <v>#VALUE!</v>
      </c>
      <c r="E55" s="470" t="n">
        <f aca="false">ОИ1!E25</f>
        <v>0</v>
      </c>
      <c r="F55" s="470" t="n">
        <f aca="false">ОИ1!F25</f>
        <v>0</v>
      </c>
      <c r="G55" s="470" t="n">
        <f aca="false">ОИ1!G25</f>
        <v>0</v>
      </c>
      <c r="H55" s="470" t="n">
        <f aca="false">ОИ1!H25</f>
        <v>0</v>
      </c>
      <c r="I55" s="470" t="n">
        <f aca="false">ОИ1!I25</f>
        <v>0</v>
      </c>
      <c r="J55" s="470" t="n">
        <f aca="false">ОИ1!J25</f>
        <v>0</v>
      </c>
      <c r="K55" s="470" t="n">
        <f aca="false">ОИ1!K25</f>
        <v>0</v>
      </c>
      <c r="L55" s="470" t="n">
        <f aca="false">ОИ1!L25</f>
        <v>0</v>
      </c>
      <c r="M55" s="470" t="n">
        <f aca="false">ОИ1!M25</f>
        <v>0</v>
      </c>
      <c r="N55" s="470" t="n">
        <f aca="false">ОИ1!N25</f>
        <v>0</v>
      </c>
      <c r="O55" s="470" t="n">
        <f aca="false">ОИ1!O25</f>
        <v>0</v>
      </c>
      <c r="P55" s="470" t="n">
        <f aca="false">ОИ1!P25</f>
        <v>0</v>
      </c>
      <c r="Q55" s="470" t="n">
        <f aca="false">ОИ1!Q25</f>
        <v>0</v>
      </c>
      <c r="R55" s="470" t="n">
        <f aca="false">ОИ1!R25</f>
        <v>0.386719098323412</v>
      </c>
    </row>
    <row r="56" customFormat="false" ht="15.75" hidden="false" customHeight="true" outlineLevel="0" collapsed="false">
      <c r="A56" s="466" t="n">
        <v>25</v>
      </c>
      <c r="B56" s="129" t="s">
        <v>27</v>
      </c>
      <c r="C56" s="470" t="e">
        <f aca="false">ОИ1!C26</f>
        <v>#VALUE!</v>
      </c>
      <c r="D56" s="470" t="e">
        <f aca="false">ОИ1!D26</f>
        <v>#VALUE!</v>
      </c>
      <c r="E56" s="470" t="n">
        <f aca="false">ОИ1!E26</f>
        <v>0</v>
      </c>
      <c r="F56" s="470" t="n">
        <f aca="false">ОИ1!F26</f>
        <v>0</v>
      </c>
      <c r="G56" s="470" t="n">
        <f aca="false">ОИ1!G26</f>
        <v>0</v>
      </c>
      <c r="H56" s="470" t="n">
        <f aca="false">ОИ1!H26</f>
        <v>0</v>
      </c>
      <c r="I56" s="470" t="n">
        <f aca="false">ОИ1!I26</f>
        <v>0</v>
      </c>
      <c r="J56" s="470" t="n">
        <f aca="false">ОИ1!J26</f>
        <v>0</v>
      </c>
      <c r="K56" s="470" t="n">
        <f aca="false">ОИ1!K26</f>
        <v>0</v>
      </c>
      <c r="L56" s="470" t="n">
        <f aca="false">ОИ1!L26</f>
        <v>0</v>
      </c>
      <c r="M56" s="470" t="n">
        <f aca="false">ОИ1!M26</f>
        <v>0</v>
      </c>
      <c r="N56" s="470" t="n">
        <f aca="false">ОИ1!N26</f>
        <v>0</v>
      </c>
      <c r="O56" s="470" t="n">
        <f aca="false">ОИ1!O26</f>
        <v>0</v>
      </c>
      <c r="P56" s="470" t="n">
        <f aca="false">ОИ1!P26</f>
        <v>0</v>
      </c>
      <c r="Q56" s="470" t="n">
        <f aca="false">ОИ1!Q26</f>
        <v>0</v>
      </c>
      <c r="R56" s="470" t="n">
        <f aca="false">ОИ1!R26</f>
        <v>0.371159337728925</v>
      </c>
    </row>
    <row r="57" customFormat="false" ht="15.75" hidden="false" customHeight="true" outlineLevel="0" collapsed="false">
      <c r="A57" s="466" t="n">
        <v>26</v>
      </c>
      <c r="B57" s="129" t="s">
        <v>28</v>
      </c>
      <c r="C57" s="470" t="e">
        <f aca="false">ОИ1!C27</f>
        <v>#VALUE!</v>
      </c>
      <c r="D57" s="470" t="e">
        <f aca="false">ОИ1!D27</f>
        <v>#VALUE!</v>
      </c>
      <c r="E57" s="470" t="n">
        <f aca="false">ОИ1!E27</f>
        <v>0</v>
      </c>
      <c r="F57" s="470" t="n">
        <f aca="false">ОИ1!F27</f>
        <v>0</v>
      </c>
      <c r="G57" s="470" t="n">
        <f aca="false">ОИ1!G27</f>
        <v>0</v>
      </c>
      <c r="H57" s="470" t="n">
        <f aca="false">ОИ1!H27</f>
        <v>0</v>
      </c>
      <c r="I57" s="470" t="n">
        <f aca="false">ОИ1!I27</f>
        <v>0</v>
      </c>
      <c r="J57" s="470" t="n">
        <f aca="false">ОИ1!J27</f>
        <v>0</v>
      </c>
      <c r="K57" s="470" t="n">
        <f aca="false">ОИ1!K27</f>
        <v>0</v>
      </c>
      <c r="L57" s="470" t="n">
        <f aca="false">ОИ1!L27</f>
        <v>0</v>
      </c>
      <c r="M57" s="470" t="n">
        <f aca="false">ОИ1!M27</f>
        <v>0</v>
      </c>
      <c r="N57" s="470" t="n">
        <f aca="false">ОИ1!N27</f>
        <v>0</v>
      </c>
      <c r="O57" s="470" t="n">
        <f aca="false">ОИ1!O27</f>
        <v>0</v>
      </c>
      <c r="P57" s="470" t="n">
        <f aca="false">ОИ1!P27</f>
        <v>0</v>
      </c>
      <c r="Q57" s="470" t="n">
        <f aca="false">ОИ1!Q27</f>
        <v>0</v>
      </c>
      <c r="R57" s="470" t="n">
        <f aca="false">ОИ1!R27</f>
        <v>0.324584602165904</v>
      </c>
    </row>
    <row r="58" customFormat="false" ht="15.75" hidden="false" customHeight="true" outlineLevel="0" collapsed="false">
      <c r="A58" s="466" t="n">
        <v>27</v>
      </c>
      <c r="B58" s="129" t="s">
        <v>29</v>
      </c>
      <c r="C58" s="470" t="e">
        <f aca="false">ОИ1!C28</f>
        <v>#VALUE!</v>
      </c>
      <c r="D58" s="470" t="e">
        <f aca="false">ОИ1!D28</f>
        <v>#VALUE!</v>
      </c>
      <c r="E58" s="470" t="n">
        <f aca="false">ОИ1!E28</f>
        <v>0</v>
      </c>
      <c r="F58" s="470" t="n">
        <f aca="false">ОИ1!F28</f>
        <v>0</v>
      </c>
      <c r="G58" s="470" t="n">
        <f aca="false">ОИ1!G28</f>
        <v>0</v>
      </c>
      <c r="H58" s="470" t="n">
        <f aca="false">ОИ1!H28</f>
        <v>0</v>
      </c>
      <c r="I58" s="470" t="n">
        <f aca="false">ОИ1!I28</f>
        <v>0</v>
      </c>
      <c r="J58" s="470" t="n">
        <f aca="false">ОИ1!J28</f>
        <v>0</v>
      </c>
      <c r="K58" s="470" t="n">
        <f aca="false">ОИ1!K28</f>
        <v>0</v>
      </c>
      <c r="L58" s="470" t="n">
        <f aca="false">ОИ1!L28</f>
        <v>0</v>
      </c>
      <c r="M58" s="470" t="n">
        <f aca="false">ОИ1!M28</f>
        <v>0</v>
      </c>
      <c r="N58" s="470" t="n">
        <f aca="false">ОИ1!N28</f>
        <v>0</v>
      </c>
      <c r="O58" s="470" t="n">
        <f aca="false">ОИ1!O28</f>
        <v>0</v>
      </c>
      <c r="P58" s="470" t="n">
        <f aca="false">ОИ1!P28</f>
        <v>0</v>
      </c>
      <c r="Q58" s="470" t="n">
        <f aca="false">ОИ1!Q28</f>
        <v>0</v>
      </c>
      <c r="R58" s="470" t="n">
        <f aca="false">ОИ1!R28</f>
        <v>0.29301652436557</v>
      </c>
    </row>
    <row r="59" customFormat="false" ht="15.75" hidden="false" customHeight="true" outlineLevel="0" collapsed="false">
      <c r="A59" s="466" t="n">
        <v>28</v>
      </c>
      <c r="B59" s="129" t="s">
        <v>30</v>
      </c>
      <c r="C59" s="470" t="e">
        <f aca="false">ОИ1!C29</f>
        <v>#VALUE!</v>
      </c>
      <c r="D59" s="470" t="e">
        <f aca="false">ОИ1!D29</f>
        <v>#VALUE!</v>
      </c>
      <c r="E59" s="470" t="n">
        <f aca="false">ОИ1!E29</f>
        <v>0</v>
      </c>
      <c r="F59" s="470" t="n">
        <f aca="false">ОИ1!F29</f>
        <v>0</v>
      </c>
      <c r="G59" s="470" t="n">
        <f aca="false">ОИ1!G29</f>
        <v>0</v>
      </c>
      <c r="H59" s="470" t="n">
        <f aca="false">ОИ1!H29</f>
        <v>0</v>
      </c>
      <c r="I59" s="470" t="n">
        <f aca="false">ОИ1!I29</f>
        <v>0</v>
      </c>
      <c r="J59" s="470" t="n">
        <f aca="false">ОИ1!J29</f>
        <v>0</v>
      </c>
      <c r="K59" s="470" t="n">
        <f aca="false">ОИ1!K29</f>
        <v>0</v>
      </c>
      <c r="L59" s="470" t="n">
        <f aca="false">ОИ1!L29</f>
        <v>0</v>
      </c>
      <c r="M59" s="470" t="n">
        <f aca="false">ОИ1!M29</f>
        <v>0</v>
      </c>
      <c r="N59" s="470" t="n">
        <f aca="false">ОИ1!N29</f>
        <v>0</v>
      </c>
      <c r="O59" s="470" t="n">
        <f aca="false">ОИ1!O29</f>
        <v>0</v>
      </c>
      <c r="P59" s="470" t="n">
        <f aca="false">ОИ1!P29</f>
        <v>0</v>
      </c>
      <c r="Q59" s="470" t="n">
        <f aca="false">ОИ1!Q29</f>
        <v>0</v>
      </c>
      <c r="R59" s="470" t="n">
        <f aca="false">ОИ1!R29</f>
        <v>0.436411250047321</v>
      </c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33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>
      <c r="A84" s="471" t="s">
        <v>1</v>
      </c>
      <c r="B84" s="472"/>
      <c r="C84" s="467" t="n">
        <v>2005</v>
      </c>
      <c r="D84" s="468" t="n">
        <v>2006</v>
      </c>
      <c r="E84" s="469" t="n">
        <v>2007</v>
      </c>
      <c r="F84" s="469" t="n">
        <v>2008</v>
      </c>
      <c r="G84" s="469" t="n">
        <v>2009</v>
      </c>
      <c r="H84" s="469" t="n">
        <v>2010</v>
      </c>
      <c r="I84" s="469" t="n">
        <v>2011</v>
      </c>
      <c r="J84" s="469" t="n">
        <v>2012</v>
      </c>
      <c r="K84" s="469" t="n">
        <v>2013</v>
      </c>
      <c r="L84" s="469" t="n">
        <v>2014</v>
      </c>
      <c r="M84" s="469" t="n">
        <v>2015</v>
      </c>
      <c r="N84" s="469" t="n">
        <v>2016</v>
      </c>
      <c r="O84" s="469" t="n">
        <v>2017</v>
      </c>
      <c r="P84" s="469" t="n">
        <v>2018</v>
      </c>
      <c r="Q84" s="469" t="n">
        <v>2019</v>
      </c>
      <c r="R84" s="469" t="n">
        <v>2020</v>
      </c>
    </row>
    <row r="85" customFormat="false" ht="15.75" hidden="false" customHeight="true" outlineLevel="0" collapsed="false">
      <c r="A85" s="473" t="n">
        <v>19</v>
      </c>
      <c r="B85" s="474" t="s">
        <v>21</v>
      </c>
      <c r="C85" s="474" t="e">
        <f aca="false">ОИ2!C20</f>
        <v>#VALUE!</v>
      </c>
      <c r="D85" s="474" t="e">
        <f aca="false">ОИ2!D20</f>
        <v>#VALUE!</v>
      </c>
      <c r="E85" s="474" t="n">
        <f aca="false">ОИ2!E20</f>
        <v>0</v>
      </c>
      <c r="F85" s="474" t="n">
        <f aca="false">ОИ2!F20</f>
        <v>0</v>
      </c>
      <c r="G85" s="474" t="n">
        <f aca="false">ОИ2!G20</f>
        <v>0</v>
      </c>
      <c r="H85" s="474" t="n">
        <f aca="false">ОИ2!H20</f>
        <v>0</v>
      </c>
      <c r="I85" s="474" t="n">
        <f aca="false">ОИ2!I20</f>
        <v>0</v>
      </c>
      <c r="J85" s="474" t="n">
        <f aca="false">ОИ2!J20</f>
        <v>0</v>
      </c>
      <c r="K85" s="474" t="n">
        <f aca="false">ОИ2!K20</f>
        <v>0</v>
      </c>
      <c r="L85" s="474" t="n">
        <f aca="false">ОИ2!L20</f>
        <v>0</v>
      </c>
      <c r="M85" s="474" t="n">
        <f aca="false">ОИ2!M20</f>
        <v>0</v>
      </c>
      <c r="N85" s="474" t="n">
        <f aca="false">ОИ2!N20</f>
        <v>0</v>
      </c>
      <c r="O85" s="474" t="n">
        <f aca="false">ОИ2!O20</f>
        <v>0</v>
      </c>
      <c r="P85" s="474" t="n">
        <f aca="false">ОИ2!P20</f>
        <v>0</v>
      </c>
      <c r="Q85" s="474" t="n">
        <f aca="false">ОИ2!Q20</f>
        <v>0</v>
      </c>
      <c r="R85" s="474" t="n">
        <f aca="false">ОИ2!R20</f>
        <v>0.362361551398762</v>
      </c>
    </row>
    <row r="86" customFormat="false" ht="15.75" hidden="false" customHeight="true" outlineLevel="0" collapsed="false">
      <c r="A86" s="473" t="n">
        <v>20</v>
      </c>
      <c r="B86" s="474" t="s">
        <v>22</v>
      </c>
      <c r="C86" s="474" t="e">
        <f aca="false">ОИ2!C21</f>
        <v>#VALUE!</v>
      </c>
      <c r="D86" s="474" t="e">
        <f aca="false">ОИ2!D21</f>
        <v>#VALUE!</v>
      </c>
      <c r="E86" s="474" t="n">
        <f aca="false">ОИ2!E21</f>
        <v>0</v>
      </c>
      <c r="F86" s="474" t="n">
        <f aca="false">ОИ2!F21</f>
        <v>0</v>
      </c>
      <c r="G86" s="474" t="n">
        <f aca="false">ОИ2!G21</f>
        <v>0</v>
      </c>
      <c r="H86" s="474" t="n">
        <f aca="false">ОИ2!H21</f>
        <v>0</v>
      </c>
      <c r="I86" s="474" t="n">
        <f aca="false">ОИ2!I21</f>
        <v>0</v>
      </c>
      <c r="J86" s="474" t="n">
        <f aca="false">ОИ2!J21</f>
        <v>0</v>
      </c>
      <c r="K86" s="474" t="n">
        <f aca="false">ОИ2!K21</f>
        <v>0</v>
      </c>
      <c r="L86" s="474" t="n">
        <f aca="false">ОИ2!L21</f>
        <v>0</v>
      </c>
      <c r="M86" s="474" t="n">
        <f aca="false">ОИ2!M21</f>
        <v>0</v>
      </c>
      <c r="N86" s="474" t="n">
        <f aca="false">ОИ2!N21</f>
        <v>0</v>
      </c>
      <c r="O86" s="474" t="n">
        <f aca="false">ОИ2!O21</f>
        <v>0</v>
      </c>
      <c r="P86" s="474" t="n">
        <f aca="false">ОИ2!P21</f>
        <v>0</v>
      </c>
      <c r="Q86" s="474" t="n">
        <f aca="false">ОИ2!Q21</f>
        <v>0</v>
      </c>
      <c r="R86" s="474" t="n">
        <f aca="false">ОИ2!R21</f>
        <v>0.355056544606923</v>
      </c>
    </row>
    <row r="87" customFormat="false" ht="15.75" hidden="false" customHeight="true" outlineLevel="0" collapsed="false">
      <c r="A87" s="473" t="n">
        <v>21</v>
      </c>
      <c r="B87" s="474" t="s">
        <v>23</v>
      </c>
      <c r="C87" s="474" t="e">
        <f aca="false">ОИ2!C22</f>
        <v>#VALUE!</v>
      </c>
      <c r="D87" s="474" t="e">
        <f aca="false">ОИ2!D22</f>
        <v>#VALUE!</v>
      </c>
      <c r="E87" s="474" t="n">
        <f aca="false">ОИ2!E22</f>
        <v>0</v>
      </c>
      <c r="F87" s="474" t="n">
        <f aca="false">ОИ2!F22</f>
        <v>0</v>
      </c>
      <c r="G87" s="474" t="n">
        <f aca="false">ОИ2!G22</f>
        <v>0</v>
      </c>
      <c r="H87" s="474" t="n">
        <f aca="false">ОИ2!H22</f>
        <v>0</v>
      </c>
      <c r="I87" s="474" t="n">
        <f aca="false">ОИ2!I22</f>
        <v>0</v>
      </c>
      <c r="J87" s="474" t="n">
        <f aca="false">ОИ2!J22</f>
        <v>0</v>
      </c>
      <c r="K87" s="474" t="n">
        <f aca="false">ОИ2!K22</f>
        <v>0</v>
      </c>
      <c r="L87" s="474" t="n">
        <f aca="false">ОИ2!L22</f>
        <v>0</v>
      </c>
      <c r="M87" s="474" t="n">
        <f aca="false">ОИ2!M22</f>
        <v>0</v>
      </c>
      <c r="N87" s="474" t="n">
        <f aca="false">ОИ2!N22</f>
        <v>0</v>
      </c>
      <c r="O87" s="474" t="n">
        <f aca="false">ОИ2!O22</f>
        <v>0</v>
      </c>
      <c r="P87" s="474" t="n">
        <f aca="false">ОИ2!P22</f>
        <v>0</v>
      </c>
      <c r="Q87" s="474" t="n">
        <f aca="false">ОИ2!Q22</f>
        <v>0</v>
      </c>
      <c r="R87" s="474" t="n">
        <f aca="false">ОИ2!R22</f>
        <v>0.363912914425229</v>
      </c>
    </row>
    <row r="88" customFormat="false" ht="15.75" hidden="false" customHeight="true" outlineLevel="0" collapsed="false">
      <c r="A88" s="473" t="n">
        <v>22</v>
      </c>
      <c r="B88" s="474" t="s">
        <v>24</v>
      </c>
      <c r="C88" s="474" t="e">
        <f aca="false">ОИ2!C23</f>
        <v>#VALUE!</v>
      </c>
      <c r="D88" s="474" t="e">
        <f aca="false">ОИ2!D23</f>
        <v>#VALUE!</v>
      </c>
      <c r="E88" s="474" t="n">
        <f aca="false">ОИ2!E23</f>
        <v>0</v>
      </c>
      <c r="F88" s="474" t="n">
        <f aca="false">ОИ2!F23</f>
        <v>0</v>
      </c>
      <c r="G88" s="474" t="n">
        <f aca="false">ОИ2!G23</f>
        <v>0</v>
      </c>
      <c r="H88" s="474" t="n">
        <f aca="false">ОИ2!H23</f>
        <v>0</v>
      </c>
      <c r="I88" s="474" t="n">
        <f aca="false">ОИ2!I23</f>
        <v>0</v>
      </c>
      <c r="J88" s="474" t="n">
        <f aca="false">ОИ2!J23</f>
        <v>0</v>
      </c>
      <c r="K88" s="474" t="n">
        <f aca="false">ОИ2!K23</f>
        <v>0</v>
      </c>
      <c r="L88" s="474" t="n">
        <f aca="false">ОИ2!L23</f>
        <v>0</v>
      </c>
      <c r="M88" s="474" t="n">
        <f aca="false">ОИ2!M23</f>
        <v>0</v>
      </c>
      <c r="N88" s="474" t="n">
        <f aca="false">ОИ2!N23</f>
        <v>0</v>
      </c>
      <c r="O88" s="474" t="n">
        <f aca="false">ОИ2!O23</f>
        <v>0</v>
      </c>
      <c r="P88" s="474" t="n">
        <f aca="false">ОИ2!P23</f>
        <v>0</v>
      </c>
      <c r="Q88" s="474" t="n">
        <f aca="false">ОИ2!Q23</f>
        <v>0</v>
      </c>
      <c r="R88" s="474" t="n">
        <f aca="false">ОИ2!R23</f>
        <v>0.36237493921457</v>
      </c>
    </row>
    <row r="89" customFormat="false" ht="15.75" hidden="false" customHeight="true" outlineLevel="0" collapsed="false">
      <c r="A89" s="473" t="n">
        <v>23</v>
      </c>
      <c r="B89" s="474" t="s">
        <v>25</v>
      </c>
      <c r="C89" s="474" t="e">
        <f aca="false">ОИ2!C24</f>
        <v>#VALUE!</v>
      </c>
      <c r="D89" s="474" t="e">
        <f aca="false">ОИ2!D24</f>
        <v>#VALUE!</v>
      </c>
      <c r="E89" s="474" t="n">
        <f aca="false">ОИ2!E24</f>
        <v>0</v>
      </c>
      <c r="F89" s="474" t="n">
        <f aca="false">ОИ2!F24</f>
        <v>0</v>
      </c>
      <c r="G89" s="474" t="n">
        <f aca="false">ОИ2!G24</f>
        <v>0</v>
      </c>
      <c r="H89" s="474" t="n">
        <f aca="false">ОИ2!H24</f>
        <v>0</v>
      </c>
      <c r="I89" s="474" t="n">
        <f aca="false">ОИ2!I24</f>
        <v>0</v>
      </c>
      <c r="J89" s="474" t="n">
        <f aca="false">ОИ2!J24</f>
        <v>0</v>
      </c>
      <c r="K89" s="474" t="n">
        <f aca="false">ОИ2!K24</f>
        <v>0</v>
      </c>
      <c r="L89" s="474" t="n">
        <f aca="false">ОИ2!L24</f>
        <v>0</v>
      </c>
      <c r="M89" s="474" t="n">
        <f aca="false">ОИ2!M24</f>
        <v>0</v>
      </c>
      <c r="N89" s="474" t="n">
        <f aca="false">ОИ2!N24</f>
        <v>0</v>
      </c>
      <c r="O89" s="474" t="n">
        <f aca="false">ОИ2!O24</f>
        <v>0</v>
      </c>
      <c r="P89" s="474" t="n">
        <f aca="false">ОИ2!P24</f>
        <v>0</v>
      </c>
      <c r="Q89" s="474" t="n">
        <f aca="false">ОИ2!Q24</f>
        <v>0</v>
      </c>
      <c r="R89" s="474" t="n">
        <f aca="false">ОИ2!R24</f>
        <v>0.49699851517784</v>
      </c>
    </row>
    <row r="90" customFormat="false" ht="15.75" hidden="false" customHeight="true" outlineLevel="0" collapsed="false">
      <c r="A90" s="473" t="n">
        <v>24</v>
      </c>
      <c r="B90" s="474" t="s">
        <v>26</v>
      </c>
      <c r="C90" s="474" t="e">
        <f aca="false">ОИ2!C25</f>
        <v>#VALUE!</v>
      </c>
      <c r="D90" s="474" t="e">
        <f aca="false">ОИ2!D25</f>
        <v>#VALUE!</v>
      </c>
      <c r="E90" s="474" t="n">
        <f aca="false">ОИ2!E25</f>
        <v>0</v>
      </c>
      <c r="F90" s="474" t="n">
        <f aca="false">ОИ2!F25</f>
        <v>0</v>
      </c>
      <c r="G90" s="474" t="n">
        <f aca="false">ОИ2!G25</f>
        <v>0</v>
      </c>
      <c r="H90" s="474" t="n">
        <f aca="false">ОИ2!H25</f>
        <v>0</v>
      </c>
      <c r="I90" s="474" t="n">
        <f aca="false">ОИ2!I25</f>
        <v>0</v>
      </c>
      <c r="J90" s="474" t="n">
        <f aca="false">ОИ2!J25</f>
        <v>0</v>
      </c>
      <c r="K90" s="474" t="n">
        <f aca="false">ОИ2!K25</f>
        <v>0</v>
      </c>
      <c r="L90" s="474" t="n">
        <f aca="false">ОИ2!L25</f>
        <v>0</v>
      </c>
      <c r="M90" s="474" t="n">
        <f aca="false">ОИ2!M25</f>
        <v>0</v>
      </c>
      <c r="N90" s="474" t="n">
        <f aca="false">ОИ2!N25</f>
        <v>0</v>
      </c>
      <c r="O90" s="474" t="n">
        <f aca="false">ОИ2!O25</f>
        <v>0</v>
      </c>
      <c r="P90" s="474" t="n">
        <f aca="false">ОИ2!P25</f>
        <v>0</v>
      </c>
      <c r="Q90" s="474" t="n">
        <f aca="false">ОИ2!Q25</f>
        <v>0</v>
      </c>
      <c r="R90" s="474" t="n">
        <f aca="false">ОИ2!R25</f>
        <v>0.485571105789042</v>
      </c>
    </row>
    <row r="91" customFormat="false" ht="15.75" hidden="false" customHeight="true" outlineLevel="0" collapsed="false">
      <c r="A91" s="473" t="n">
        <v>25</v>
      </c>
      <c r="B91" s="474" t="s">
        <v>27</v>
      </c>
      <c r="C91" s="474" t="e">
        <f aca="false">ОИ2!C26</f>
        <v>#VALUE!</v>
      </c>
      <c r="D91" s="474" t="e">
        <f aca="false">ОИ2!D26</f>
        <v>#VALUE!</v>
      </c>
      <c r="E91" s="474" t="n">
        <f aca="false">ОИ2!E26</f>
        <v>0</v>
      </c>
      <c r="F91" s="474" t="n">
        <f aca="false">ОИ2!F26</f>
        <v>0</v>
      </c>
      <c r="G91" s="474" t="n">
        <f aca="false">ОИ2!G26</f>
        <v>0</v>
      </c>
      <c r="H91" s="474" t="n">
        <f aca="false">ОИ2!H26</f>
        <v>0</v>
      </c>
      <c r="I91" s="474" t="n">
        <f aca="false">ОИ2!I26</f>
        <v>0</v>
      </c>
      <c r="J91" s="474" t="n">
        <f aca="false">ОИ2!J26</f>
        <v>0</v>
      </c>
      <c r="K91" s="474" t="n">
        <f aca="false">ОИ2!K26</f>
        <v>0</v>
      </c>
      <c r="L91" s="474" t="n">
        <f aca="false">ОИ2!L26</f>
        <v>0</v>
      </c>
      <c r="M91" s="474" t="n">
        <f aca="false">ОИ2!M26</f>
        <v>0</v>
      </c>
      <c r="N91" s="474" t="n">
        <f aca="false">ОИ2!N26</f>
        <v>0</v>
      </c>
      <c r="O91" s="474" t="n">
        <f aca="false">ОИ2!O26</f>
        <v>0</v>
      </c>
      <c r="P91" s="474" t="n">
        <f aca="false">ОИ2!P26</f>
        <v>0</v>
      </c>
      <c r="Q91" s="474" t="n">
        <f aca="false">ОИ2!Q26</f>
        <v>0</v>
      </c>
      <c r="R91" s="474" t="n">
        <f aca="false">ОИ2!R26</f>
        <v>0.325592428685515</v>
      </c>
    </row>
    <row r="92" customFormat="false" ht="15.75" hidden="false" customHeight="true" outlineLevel="0" collapsed="false">
      <c r="A92" s="473" t="n">
        <v>26</v>
      </c>
      <c r="B92" s="474" t="s">
        <v>28</v>
      </c>
      <c r="C92" s="474" t="e">
        <f aca="false">ОИ2!C27</f>
        <v>#VALUE!</v>
      </c>
      <c r="D92" s="474" t="e">
        <f aca="false">ОИ2!D27</f>
        <v>#VALUE!</v>
      </c>
      <c r="E92" s="474" t="n">
        <f aca="false">ОИ2!E27</f>
        <v>0</v>
      </c>
      <c r="F92" s="474" t="n">
        <f aca="false">ОИ2!F27</f>
        <v>0</v>
      </c>
      <c r="G92" s="474" t="n">
        <f aca="false">ОИ2!G27</f>
        <v>0</v>
      </c>
      <c r="H92" s="474" t="n">
        <f aca="false">ОИ2!H27</f>
        <v>0</v>
      </c>
      <c r="I92" s="474" t="n">
        <f aca="false">ОИ2!I27</f>
        <v>0</v>
      </c>
      <c r="J92" s="474" t="n">
        <f aca="false">ОИ2!J27</f>
        <v>0</v>
      </c>
      <c r="K92" s="474" t="n">
        <f aca="false">ОИ2!K27</f>
        <v>0</v>
      </c>
      <c r="L92" s="474" t="n">
        <f aca="false">ОИ2!L27</f>
        <v>0</v>
      </c>
      <c r="M92" s="474" t="n">
        <f aca="false">ОИ2!M27</f>
        <v>0</v>
      </c>
      <c r="N92" s="474" t="n">
        <f aca="false">ОИ2!N27</f>
        <v>0</v>
      </c>
      <c r="O92" s="474" t="n">
        <f aca="false">ОИ2!O27</f>
        <v>0</v>
      </c>
      <c r="P92" s="474" t="n">
        <f aca="false">ОИ2!P27</f>
        <v>0</v>
      </c>
      <c r="Q92" s="474" t="n">
        <f aca="false">ОИ2!Q27</f>
        <v>0</v>
      </c>
      <c r="R92" s="474" t="n">
        <f aca="false">ОИ2!R27</f>
        <v>0.38465792884434</v>
      </c>
    </row>
    <row r="93" customFormat="false" ht="15.75" hidden="false" customHeight="true" outlineLevel="0" collapsed="false">
      <c r="A93" s="473" t="n">
        <v>27</v>
      </c>
      <c r="B93" s="474" t="s">
        <v>29</v>
      </c>
      <c r="C93" s="474" t="e">
        <f aca="false">ОИ2!C28</f>
        <v>#VALUE!</v>
      </c>
      <c r="D93" s="474" t="e">
        <f aca="false">ОИ2!D28</f>
        <v>#VALUE!</v>
      </c>
      <c r="E93" s="474" t="n">
        <f aca="false">ОИ2!E28</f>
        <v>0</v>
      </c>
      <c r="F93" s="474" t="n">
        <f aca="false">ОИ2!F28</f>
        <v>0</v>
      </c>
      <c r="G93" s="474" t="n">
        <f aca="false">ОИ2!G28</f>
        <v>0</v>
      </c>
      <c r="H93" s="474" t="n">
        <f aca="false">ОИ2!H28</f>
        <v>0</v>
      </c>
      <c r="I93" s="474" t="n">
        <f aca="false">ОИ2!I28</f>
        <v>0</v>
      </c>
      <c r="J93" s="474" t="n">
        <f aca="false">ОИ2!J28</f>
        <v>0</v>
      </c>
      <c r="K93" s="474" t="n">
        <f aca="false">ОИ2!K28</f>
        <v>0</v>
      </c>
      <c r="L93" s="474" t="n">
        <f aca="false">ОИ2!L28</f>
        <v>0</v>
      </c>
      <c r="M93" s="474" t="n">
        <f aca="false">ОИ2!M28</f>
        <v>0</v>
      </c>
      <c r="N93" s="474" t="n">
        <f aca="false">ОИ2!N28</f>
        <v>0</v>
      </c>
      <c r="O93" s="474" t="n">
        <f aca="false">ОИ2!O28</f>
        <v>0</v>
      </c>
      <c r="P93" s="474" t="n">
        <f aca="false">ОИ2!P28</f>
        <v>0</v>
      </c>
      <c r="Q93" s="474" t="n">
        <f aca="false">ОИ2!Q28</f>
        <v>0</v>
      </c>
      <c r="R93" s="474" t="n">
        <f aca="false">ОИ2!R28</f>
        <v>0.361887012985018</v>
      </c>
    </row>
    <row r="94" customFormat="false" ht="15.75" hidden="false" customHeight="true" outlineLevel="0" collapsed="false">
      <c r="A94" s="473" t="n">
        <v>28</v>
      </c>
      <c r="B94" s="474" t="s">
        <v>30</v>
      </c>
      <c r="C94" s="474" t="e">
        <f aca="false">ОИ2!C29</f>
        <v>#VALUE!</v>
      </c>
      <c r="D94" s="474" t="e">
        <f aca="false">ОИ2!D29</f>
        <v>#VALUE!</v>
      </c>
      <c r="E94" s="474" t="n">
        <f aca="false">ОИ2!E29</f>
        <v>0</v>
      </c>
      <c r="F94" s="474" t="n">
        <f aca="false">ОИ2!F29</f>
        <v>0</v>
      </c>
      <c r="G94" s="474" t="n">
        <f aca="false">ОИ2!G29</f>
        <v>0</v>
      </c>
      <c r="H94" s="474" t="n">
        <f aca="false">ОИ2!H29</f>
        <v>0</v>
      </c>
      <c r="I94" s="474" t="n">
        <f aca="false">ОИ2!I29</f>
        <v>0</v>
      </c>
      <c r="J94" s="474" t="n">
        <f aca="false">ОИ2!J29</f>
        <v>0</v>
      </c>
      <c r="K94" s="474" t="n">
        <f aca="false">ОИ2!K29</f>
        <v>0</v>
      </c>
      <c r="L94" s="474" t="n">
        <f aca="false">ОИ2!L29</f>
        <v>0</v>
      </c>
      <c r="M94" s="474" t="n">
        <f aca="false">ОИ2!M29</f>
        <v>0</v>
      </c>
      <c r="N94" s="474" t="n">
        <f aca="false">ОИ2!N29</f>
        <v>0</v>
      </c>
      <c r="O94" s="474" t="n">
        <f aca="false">ОИ2!O29</f>
        <v>0</v>
      </c>
      <c r="P94" s="474" t="n">
        <f aca="false">ОИ2!P29</f>
        <v>0</v>
      </c>
      <c r="Q94" s="474" t="n">
        <f aca="false">ОИ2!Q29</f>
        <v>0</v>
      </c>
      <c r="R94" s="474" t="n">
        <f aca="false">ОИ2!R29</f>
        <v>0.435204571241439</v>
      </c>
    </row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>
      <c r="A120" s="303" t="s">
        <v>1</v>
      </c>
      <c r="B120" s="303"/>
      <c r="C120" s="303" t="n">
        <v>2005</v>
      </c>
      <c r="D120" s="303" t="n">
        <v>2006</v>
      </c>
      <c r="E120" s="303" t="n">
        <v>2007</v>
      </c>
      <c r="F120" s="303" t="n">
        <v>2008</v>
      </c>
      <c r="G120" s="303" t="n">
        <v>2009</v>
      </c>
      <c r="H120" s="303" t="n">
        <v>2010</v>
      </c>
      <c r="I120" s="303" t="n">
        <v>2011</v>
      </c>
      <c r="J120" s="303" t="n">
        <v>2012</v>
      </c>
      <c r="K120" s="303" t="n">
        <v>2013</v>
      </c>
      <c r="L120" s="303" t="n">
        <v>2014</v>
      </c>
      <c r="M120" s="303" t="n">
        <v>2015</v>
      </c>
      <c r="N120" s="303" t="n">
        <v>2016</v>
      </c>
      <c r="O120" s="303" t="n">
        <v>2017</v>
      </c>
      <c r="P120" s="303" t="n">
        <v>2018</v>
      </c>
      <c r="Q120" s="303" t="n">
        <v>2019</v>
      </c>
      <c r="R120" s="303" t="n">
        <v>2020</v>
      </c>
    </row>
    <row r="121" customFormat="false" ht="15.75" hidden="false" customHeight="true" outlineLevel="0" collapsed="false">
      <c r="A121" s="303" t="n">
        <v>19</v>
      </c>
      <c r="B121" s="303" t="s">
        <v>21</v>
      </c>
      <c r="C121" s="454" t="e">
        <f aca="false">ОИ3!C20</f>
        <v>#VALUE!</v>
      </c>
      <c r="D121" s="454" t="e">
        <f aca="false">ОИ3!D20</f>
        <v>#VALUE!</v>
      </c>
      <c r="E121" s="454" t="n">
        <f aca="false">ОИ3!E20</f>
        <v>0</v>
      </c>
      <c r="F121" s="454" t="n">
        <f aca="false">ОИ3!F20</f>
        <v>0</v>
      </c>
      <c r="G121" s="454" t="n">
        <f aca="false">ОИ3!G20</f>
        <v>0</v>
      </c>
      <c r="H121" s="454" t="n">
        <f aca="false">ОИ3!H20</f>
        <v>0</v>
      </c>
      <c r="I121" s="454" t="n">
        <f aca="false">ОИ3!I20</f>
        <v>0</v>
      </c>
      <c r="J121" s="454" t="n">
        <f aca="false">ОИ3!J20</f>
        <v>0</v>
      </c>
      <c r="K121" s="454" t="n">
        <f aca="false">ОИ3!K20</f>
        <v>0</v>
      </c>
      <c r="L121" s="454" t="n">
        <f aca="false">ОИ3!L20</f>
        <v>0</v>
      </c>
      <c r="M121" s="454" t="n">
        <f aca="false">ОИ3!M20</f>
        <v>0</v>
      </c>
      <c r="N121" s="454" t="n">
        <f aca="false">ОИ3!N20</f>
        <v>0</v>
      </c>
      <c r="O121" s="454" t="n">
        <f aca="false">ОИ3!O20</f>
        <v>0</v>
      </c>
      <c r="P121" s="454" t="n">
        <f aca="false">ОИ3!P20</f>
        <v>0</v>
      </c>
      <c r="Q121" s="454" t="n">
        <f aca="false">ОИ3!Q20</f>
        <v>0</v>
      </c>
      <c r="R121" s="454" t="n">
        <f aca="false">ОИ3!R20</f>
        <v>0.639647360588392</v>
      </c>
    </row>
    <row r="122" customFormat="false" ht="15.75" hidden="false" customHeight="true" outlineLevel="0" collapsed="false">
      <c r="A122" s="303" t="n">
        <v>20</v>
      </c>
      <c r="B122" s="303" t="s">
        <v>22</v>
      </c>
      <c r="C122" s="454" t="e">
        <f aca="false">ОИ3!C21</f>
        <v>#VALUE!</v>
      </c>
      <c r="D122" s="454" t="e">
        <f aca="false">ОИ3!D21</f>
        <v>#VALUE!</v>
      </c>
      <c r="E122" s="454" t="n">
        <f aca="false">ОИ3!E21</f>
        <v>0</v>
      </c>
      <c r="F122" s="454" t="n">
        <f aca="false">ОИ3!F21</f>
        <v>0</v>
      </c>
      <c r="G122" s="454" t="n">
        <f aca="false">ОИ3!G21</f>
        <v>0</v>
      </c>
      <c r="H122" s="454" t="n">
        <f aca="false">ОИ3!H21</f>
        <v>0</v>
      </c>
      <c r="I122" s="454" t="n">
        <f aca="false">ОИ3!I21</f>
        <v>0</v>
      </c>
      <c r="J122" s="454" t="n">
        <f aca="false">ОИ3!J21</f>
        <v>0</v>
      </c>
      <c r="K122" s="454" t="n">
        <f aca="false">ОИ3!K21</f>
        <v>0</v>
      </c>
      <c r="L122" s="454" t="n">
        <f aca="false">ОИ3!L21</f>
        <v>0</v>
      </c>
      <c r="M122" s="454" t="n">
        <f aca="false">ОИ3!M21</f>
        <v>0</v>
      </c>
      <c r="N122" s="454" t="n">
        <f aca="false">ОИ3!N21</f>
        <v>0</v>
      </c>
      <c r="O122" s="454" t="n">
        <f aca="false">ОИ3!O21</f>
        <v>0</v>
      </c>
      <c r="P122" s="454" t="n">
        <f aca="false">ОИ3!P21</f>
        <v>0</v>
      </c>
      <c r="Q122" s="454" t="n">
        <f aca="false">ОИ3!Q21</f>
        <v>0</v>
      </c>
      <c r="R122" s="454" t="n">
        <f aca="false">ОИ3!R21</f>
        <v>0.66414747821672</v>
      </c>
    </row>
    <row r="123" customFormat="false" ht="15.75" hidden="false" customHeight="true" outlineLevel="0" collapsed="false">
      <c r="A123" s="303" t="n">
        <v>21</v>
      </c>
      <c r="B123" s="303" t="s">
        <v>23</v>
      </c>
      <c r="C123" s="454" t="e">
        <f aca="false">ОИ3!C22</f>
        <v>#VALUE!</v>
      </c>
      <c r="D123" s="454" t="e">
        <f aca="false">ОИ3!D22</f>
        <v>#VALUE!</v>
      </c>
      <c r="E123" s="454" t="n">
        <f aca="false">ОИ3!E22</f>
        <v>0</v>
      </c>
      <c r="F123" s="454" t="n">
        <f aca="false">ОИ3!F22</f>
        <v>0</v>
      </c>
      <c r="G123" s="454" t="n">
        <f aca="false">ОИ3!G22</f>
        <v>0</v>
      </c>
      <c r="H123" s="454" t="n">
        <f aca="false">ОИ3!H22</f>
        <v>0</v>
      </c>
      <c r="I123" s="454" t="n">
        <f aca="false">ОИ3!I22</f>
        <v>0</v>
      </c>
      <c r="J123" s="454" t="n">
        <f aca="false">ОИ3!J22</f>
        <v>0</v>
      </c>
      <c r="K123" s="454" t="n">
        <f aca="false">ОИ3!K22</f>
        <v>0</v>
      </c>
      <c r="L123" s="454" t="n">
        <f aca="false">ОИ3!L22</f>
        <v>0</v>
      </c>
      <c r="M123" s="454" t="n">
        <f aca="false">ОИ3!M22</f>
        <v>0</v>
      </c>
      <c r="N123" s="454" t="n">
        <f aca="false">ОИ3!N22</f>
        <v>0</v>
      </c>
      <c r="O123" s="454" t="n">
        <f aca="false">ОИ3!O22</f>
        <v>0</v>
      </c>
      <c r="P123" s="454" t="n">
        <f aca="false">ОИ3!P22</f>
        <v>0</v>
      </c>
      <c r="Q123" s="454" t="n">
        <f aca="false">ОИ3!Q22</f>
        <v>0</v>
      </c>
      <c r="R123" s="454" t="n">
        <f aca="false">ОИ3!R22</f>
        <v>0.77838715367958</v>
      </c>
    </row>
    <row r="124" customFormat="false" ht="15.75" hidden="false" customHeight="true" outlineLevel="0" collapsed="false">
      <c r="A124" s="303" t="n">
        <v>22</v>
      </c>
      <c r="B124" s="303" t="s">
        <v>24</v>
      </c>
      <c r="C124" s="454" t="e">
        <f aca="false">ОИ3!C23</f>
        <v>#VALUE!</v>
      </c>
      <c r="D124" s="454" t="e">
        <f aca="false">ОИ3!D23</f>
        <v>#VALUE!</v>
      </c>
      <c r="E124" s="454" t="n">
        <f aca="false">ОИ3!E23</f>
        <v>0</v>
      </c>
      <c r="F124" s="454" t="n">
        <f aca="false">ОИ3!F23</f>
        <v>0</v>
      </c>
      <c r="G124" s="454" t="n">
        <f aca="false">ОИ3!G23</f>
        <v>0</v>
      </c>
      <c r="H124" s="454" t="n">
        <f aca="false">ОИ3!H23</f>
        <v>0</v>
      </c>
      <c r="I124" s="454" t="n">
        <f aca="false">ОИ3!I23</f>
        <v>0</v>
      </c>
      <c r="J124" s="454" t="n">
        <f aca="false">ОИ3!J23</f>
        <v>0</v>
      </c>
      <c r="K124" s="454" t="n">
        <f aca="false">ОИ3!K23</f>
        <v>0</v>
      </c>
      <c r="L124" s="454" t="n">
        <f aca="false">ОИ3!L23</f>
        <v>0</v>
      </c>
      <c r="M124" s="454" t="n">
        <f aca="false">ОИ3!M23</f>
        <v>0</v>
      </c>
      <c r="N124" s="454" t="n">
        <f aca="false">ОИ3!N23</f>
        <v>0</v>
      </c>
      <c r="O124" s="454" t="n">
        <f aca="false">ОИ3!O23</f>
        <v>0</v>
      </c>
      <c r="P124" s="454" t="n">
        <f aca="false">ОИ3!P23</f>
        <v>0</v>
      </c>
      <c r="Q124" s="454" t="n">
        <f aca="false">ОИ3!Q23</f>
        <v>0</v>
      </c>
      <c r="R124" s="454" t="n">
        <f aca="false">ОИ3!R23</f>
        <v>0.635566724666861</v>
      </c>
    </row>
    <row r="125" customFormat="false" ht="15.75" hidden="false" customHeight="true" outlineLevel="0" collapsed="false">
      <c r="A125" s="303" t="n">
        <v>23</v>
      </c>
      <c r="B125" s="303" t="s">
        <v>25</v>
      </c>
      <c r="C125" s="454" t="e">
        <f aca="false">ОИ3!C24</f>
        <v>#VALUE!</v>
      </c>
      <c r="D125" s="454" t="e">
        <f aca="false">ОИ3!D24</f>
        <v>#VALUE!</v>
      </c>
      <c r="E125" s="454" t="n">
        <f aca="false">ОИ3!E24</f>
        <v>0</v>
      </c>
      <c r="F125" s="454" t="n">
        <f aca="false">ОИ3!F24</f>
        <v>0</v>
      </c>
      <c r="G125" s="454" t="n">
        <f aca="false">ОИ3!G24</f>
        <v>0</v>
      </c>
      <c r="H125" s="454" t="n">
        <f aca="false">ОИ3!H24</f>
        <v>0</v>
      </c>
      <c r="I125" s="454" t="n">
        <f aca="false">ОИ3!I24</f>
        <v>0</v>
      </c>
      <c r="J125" s="454" t="n">
        <f aca="false">ОИ3!J24</f>
        <v>0</v>
      </c>
      <c r="K125" s="454" t="n">
        <f aca="false">ОИ3!K24</f>
        <v>0</v>
      </c>
      <c r="L125" s="454" t="n">
        <f aca="false">ОИ3!L24</f>
        <v>0</v>
      </c>
      <c r="M125" s="454" t="n">
        <f aca="false">ОИ3!M24</f>
        <v>0</v>
      </c>
      <c r="N125" s="454" t="n">
        <f aca="false">ОИ3!N24</f>
        <v>0</v>
      </c>
      <c r="O125" s="454" t="n">
        <f aca="false">ОИ3!O24</f>
        <v>0</v>
      </c>
      <c r="P125" s="454" t="n">
        <f aca="false">ОИ3!P24</f>
        <v>0</v>
      </c>
      <c r="Q125" s="454" t="n">
        <f aca="false">ОИ3!Q24</f>
        <v>0</v>
      </c>
      <c r="R125" s="454" t="n">
        <f aca="false">ОИ3!R24</f>
        <v>0.177987658810374</v>
      </c>
    </row>
    <row r="126" customFormat="false" ht="15.75" hidden="false" customHeight="true" outlineLevel="0" collapsed="false">
      <c r="A126" s="303" t="n">
        <v>24</v>
      </c>
      <c r="B126" s="303" t="s">
        <v>26</v>
      </c>
      <c r="C126" s="454" t="e">
        <f aca="false">ОИ3!C25</f>
        <v>#VALUE!</v>
      </c>
      <c r="D126" s="454" t="e">
        <f aca="false">ОИ3!D25</f>
        <v>#VALUE!</v>
      </c>
      <c r="E126" s="454" t="n">
        <f aca="false">ОИ3!E25</f>
        <v>0</v>
      </c>
      <c r="F126" s="454" t="n">
        <f aca="false">ОИ3!F25</f>
        <v>0</v>
      </c>
      <c r="G126" s="454" t="n">
        <f aca="false">ОИ3!G25</f>
        <v>0</v>
      </c>
      <c r="H126" s="454" t="n">
        <f aca="false">ОИ3!H25</f>
        <v>0</v>
      </c>
      <c r="I126" s="454" t="n">
        <f aca="false">ОИ3!I25</f>
        <v>0</v>
      </c>
      <c r="J126" s="454" t="n">
        <f aca="false">ОИ3!J25</f>
        <v>0</v>
      </c>
      <c r="K126" s="454" t="n">
        <f aca="false">ОИ3!K25</f>
        <v>0</v>
      </c>
      <c r="L126" s="454" t="n">
        <f aca="false">ОИ3!L25</f>
        <v>0</v>
      </c>
      <c r="M126" s="454" t="n">
        <f aca="false">ОИ3!M25</f>
        <v>0</v>
      </c>
      <c r="N126" s="454" t="n">
        <f aca="false">ОИ3!N25</f>
        <v>0</v>
      </c>
      <c r="O126" s="454" t="n">
        <f aca="false">ОИ3!O25</f>
        <v>0</v>
      </c>
      <c r="P126" s="454" t="n">
        <f aca="false">ОИ3!P25</f>
        <v>0</v>
      </c>
      <c r="Q126" s="454" t="n">
        <f aca="false">ОИ3!Q25</f>
        <v>0</v>
      </c>
      <c r="R126" s="454" t="n">
        <f aca="false">ОИ3!R25</f>
        <v>0.393454926440168</v>
      </c>
    </row>
    <row r="127" customFormat="false" ht="15.75" hidden="false" customHeight="true" outlineLevel="0" collapsed="false">
      <c r="A127" s="303" t="n">
        <v>25</v>
      </c>
      <c r="B127" s="303" t="s">
        <v>27</v>
      </c>
      <c r="C127" s="454" t="e">
        <f aca="false">ОИ3!C26</f>
        <v>#VALUE!</v>
      </c>
      <c r="D127" s="454" t="e">
        <f aca="false">ОИ3!D26</f>
        <v>#VALUE!</v>
      </c>
      <c r="E127" s="454" t="n">
        <f aca="false">ОИ3!E26</f>
        <v>0</v>
      </c>
      <c r="F127" s="454" t="n">
        <f aca="false">ОИ3!F26</f>
        <v>0</v>
      </c>
      <c r="G127" s="454" t="n">
        <f aca="false">ОИ3!G26</f>
        <v>0</v>
      </c>
      <c r="H127" s="454" t="n">
        <f aca="false">ОИ3!H26</f>
        <v>0</v>
      </c>
      <c r="I127" s="454" t="n">
        <f aca="false">ОИ3!I26</f>
        <v>0</v>
      </c>
      <c r="J127" s="454" t="n">
        <f aca="false">ОИ3!J26</f>
        <v>0</v>
      </c>
      <c r="K127" s="454" t="n">
        <f aca="false">ОИ3!K26</f>
        <v>0</v>
      </c>
      <c r="L127" s="454" t="n">
        <f aca="false">ОИ3!L26</f>
        <v>0</v>
      </c>
      <c r="M127" s="454" t="n">
        <f aca="false">ОИ3!M26</f>
        <v>0</v>
      </c>
      <c r="N127" s="454" t="n">
        <f aca="false">ОИ3!N26</f>
        <v>0</v>
      </c>
      <c r="O127" s="454" t="n">
        <f aca="false">ОИ3!O26</f>
        <v>0</v>
      </c>
      <c r="P127" s="454" t="n">
        <f aca="false">ОИ3!P26</f>
        <v>0</v>
      </c>
      <c r="Q127" s="454" t="n">
        <f aca="false">ОИ3!Q26</f>
        <v>0</v>
      </c>
      <c r="R127" s="454" t="n">
        <f aca="false">ОИ3!R26</f>
        <v>0.364170376052646</v>
      </c>
    </row>
    <row r="128" customFormat="false" ht="15.75" hidden="false" customHeight="true" outlineLevel="0" collapsed="false">
      <c r="A128" s="303" t="n">
        <v>26</v>
      </c>
      <c r="B128" s="303" t="s">
        <v>28</v>
      </c>
      <c r="C128" s="454" t="e">
        <f aca="false">ОИ3!C27</f>
        <v>#VALUE!</v>
      </c>
      <c r="D128" s="454" t="e">
        <f aca="false">ОИ3!D27</f>
        <v>#VALUE!</v>
      </c>
      <c r="E128" s="454" t="n">
        <f aca="false">ОИ3!E27</f>
        <v>0</v>
      </c>
      <c r="F128" s="454" t="n">
        <f aca="false">ОИ3!F27</f>
        <v>0</v>
      </c>
      <c r="G128" s="454" t="n">
        <f aca="false">ОИ3!G27</f>
        <v>0</v>
      </c>
      <c r="H128" s="454" t="n">
        <f aca="false">ОИ3!H27</f>
        <v>0</v>
      </c>
      <c r="I128" s="454" t="n">
        <f aca="false">ОИ3!I27</f>
        <v>0</v>
      </c>
      <c r="J128" s="454" t="n">
        <f aca="false">ОИ3!J27</f>
        <v>0</v>
      </c>
      <c r="K128" s="454" t="n">
        <f aca="false">ОИ3!K27</f>
        <v>0</v>
      </c>
      <c r="L128" s="454" t="n">
        <f aca="false">ОИ3!L27</f>
        <v>0</v>
      </c>
      <c r="M128" s="454" t="n">
        <f aca="false">ОИ3!M27</f>
        <v>0</v>
      </c>
      <c r="N128" s="454" t="n">
        <f aca="false">ОИ3!N27</f>
        <v>0</v>
      </c>
      <c r="O128" s="454" t="n">
        <f aca="false">ОИ3!O27</f>
        <v>0</v>
      </c>
      <c r="P128" s="454" t="n">
        <f aca="false">ОИ3!P27</f>
        <v>0</v>
      </c>
      <c r="Q128" s="454" t="n">
        <f aca="false">ОИ3!Q27</f>
        <v>0</v>
      </c>
      <c r="R128" s="454" t="n">
        <f aca="false">ОИ3!R27</f>
        <v>0.687661029177083</v>
      </c>
    </row>
    <row r="129" customFormat="false" ht="15.75" hidden="false" customHeight="true" outlineLevel="0" collapsed="false">
      <c r="A129" s="303" t="n">
        <v>27</v>
      </c>
      <c r="B129" s="303" t="s">
        <v>29</v>
      </c>
      <c r="C129" s="454" t="e">
        <f aca="false">ОИ3!C28</f>
        <v>#VALUE!</v>
      </c>
      <c r="D129" s="454" t="e">
        <f aca="false">ОИ3!D28</f>
        <v>#VALUE!</v>
      </c>
      <c r="E129" s="454" t="n">
        <f aca="false">ОИ3!E28</f>
        <v>0</v>
      </c>
      <c r="F129" s="454" t="n">
        <f aca="false">ОИ3!F28</f>
        <v>0</v>
      </c>
      <c r="G129" s="454" t="n">
        <f aca="false">ОИ3!G28</f>
        <v>0</v>
      </c>
      <c r="H129" s="454" t="n">
        <f aca="false">ОИ3!H28</f>
        <v>0</v>
      </c>
      <c r="I129" s="454" t="n">
        <f aca="false">ОИ3!I28</f>
        <v>0</v>
      </c>
      <c r="J129" s="454" t="n">
        <f aca="false">ОИ3!J28</f>
        <v>0</v>
      </c>
      <c r="K129" s="454" t="n">
        <f aca="false">ОИ3!K28</f>
        <v>0</v>
      </c>
      <c r="L129" s="454" t="n">
        <f aca="false">ОИ3!L28</f>
        <v>0</v>
      </c>
      <c r="M129" s="454" t="n">
        <f aca="false">ОИ3!M28</f>
        <v>0</v>
      </c>
      <c r="N129" s="454" t="n">
        <f aca="false">ОИ3!N28</f>
        <v>0</v>
      </c>
      <c r="O129" s="454" t="n">
        <f aca="false">ОИ3!O28</f>
        <v>0</v>
      </c>
      <c r="P129" s="454" t="n">
        <f aca="false">ОИ3!P28</f>
        <v>0</v>
      </c>
      <c r="Q129" s="454" t="n">
        <f aca="false">ОИ3!Q28</f>
        <v>0</v>
      </c>
      <c r="R129" s="454" t="n">
        <f aca="false">ОИ3!R28</f>
        <v>0.650590430739055</v>
      </c>
    </row>
    <row r="130" customFormat="false" ht="15.75" hidden="false" customHeight="true" outlineLevel="0" collapsed="false">
      <c r="A130" s="303" t="n">
        <v>28</v>
      </c>
      <c r="B130" s="303" t="s">
        <v>30</v>
      </c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</row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47.2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>
      <c r="A154" s="303" t="s">
        <v>1</v>
      </c>
      <c r="B154" s="303"/>
      <c r="C154" s="303" t="n">
        <v>2005</v>
      </c>
      <c r="D154" s="303" t="n">
        <v>2006</v>
      </c>
      <c r="E154" s="303" t="n">
        <v>2007</v>
      </c>
      <c r="F154" s="303" t="n">
        <v>2008</v>
      </c>
      <c r="G154" s="303" t="n">
        <v>2009</v>
      </c>
      <c r="H154" s="303" t="n">
        <v>2010</v>
      </c>
      <c r="I154" s="303" t="n">
        <v>2011</v>
      </c>
      <c r="J154" s="303" t="n">
        <v>2012</v>
      </c>
      <c r="K154" s="303" t="n">
        <v>2013</v>
      </c>
      <c r="L154" s="303" t="n">
        <v>2014</v>
      </c>
      <c r="M154" s="303" t="n">
        <v>2015</v>
      </c>
      <c r="N154" s="303" t="n">
        <v>2016</v>
      </c>
      <c r="O154" s="303" t="n">
        <v>2017</v>
      </c>
      <c r="P154" s="303" t="n">
        <v>2018</v>
      </c>
      <c r="Q154" s="303" t="n">
        <v>2019</v>
      </c>
      <c r="R154" s="303" t="n">
        <v>2020</v>
      </c>
    </row>
    <row r="155" customFormat="false" ht="15.75" hidden="false" customHeight="true" outlineLevel="0" collapsed="false">
      <c r="A155" s="303" t="n">
        <v>19</v>
      </c>
      <c r="B155" s="303" t="s">
        <v>21</v>
      </c>
      <c r="C155" s="454" t="e">
        <f aca="false">ОИ4!C20</f>
        <v>#VALUE!</v>
      </c>
      <c r="D155" s="454" t="e">
        <f aca="false">ОИ4!D20</f>
        <v>#VALUE!</v>
      </c>
      <c r="E155" s="454" t="n">
        <f aca="false">ОИ4!E20</f>
        <v>0</v>
      </c>
      <c r="F155" s="454" t="n">
        <f aca="false">ОИ4!F20</f>
        <v>0</v>
      </c>
      <c r="G155" s="454" t="n">
        <f aca="false">ОИ4!G20</f>
        <v>0</v>
      </c>
      <c r="H155" s="454" t="n">
        <f aca="false">ОИ4!H20</f>
        <v>0</v>
      </c>
      <c r="I155" s="454" t="n">
        <f aca="false">ОИ4!I20</f>
        <v>0</v>
      </c>
      <c r="J155" s="454" t="n">
        <f aca="false">ОИ4!J20</f>
        <v>0</v>
      </c>
      <c r="K155" s="454" t="n">
        <f aca="false">ОИ4!K20</f>
        <v>0</v>
      </c>
      <c r="L155" s="454" t="n">
        <f aca="false">ОИ4!L20</f>
        <v>0</v>
      </c>
      <c r="M155" s="454" t="n">
        <f aca="false">ОИ4!M20</f>
        <v>0</v>
      </c>
      <c r="N155" s="454" t="n">
        <f aca="false">ОИ4!N20</f>
        <v>0</v>
      </c>
      <c r="O155" s="454" t="n">
        <f aca="false">ОИ4!O20</f>
        <v>0</v>
      </c>
      <c r="P155" s="454" t="n">
        <f aca="false">ОИ4!P20</f>
        <v>0</v>
      </c>
      <c r="Q155" s="454" t="n">
        <f aca="false">ОИ4!Q20</f>
        <v>0</v>
      </c>
      <c r="R155" s="454" t="n">
        <f aca="false">ОИ4!R20</f>
        <v>0.186570320331008</v>
      </c>
    </row>
    <row r="156" customFormat="false" ht="15.75" hidden="false" customHeight="true" outlineLevel="0" collapsed="false">
      <c r="A156" s="303" t="n">
        <v>20</v>
      </c>
      <c r="B156" s="303" t="s">
        <v>22</v>
      </c>
      <c r="C156" s="454" t="e">
        <f aca="false">ОИ4!C21</f>
        <v>#VALUE!</v>
      </c>
      <c r="D156" s="454" t="e">
        <f aca="false">ОИ4!D21</f>
        <v>#VALUE!</v>
      </c>
      <c r="E156" s="454" t="n">
        <f aca="false">ОИ4!E21</f>
        <v>0</v>
      </c>
      <c r="F156" s="454" t="n">
        <f aca="false">ОИ4!F21</f>
        <v>0</v>
      </c>
      <c r="G156" s="454" t="n">
        <f aca="false">ОИ4!G21</f>
        <v>0</v>
      </c>
      <c r="H156" s="454" t="n">
        <f aca="false">ОИ4!H21</f>
        <v>0</v>
      </c>
      <c r="I156" s="454" t="n">
        <f aca="false">ОИ4!I21</f>
        <v>0</v>
      </c>
      <c r="J156" s="454" t="n">
        <f aca="false">ОИ4!J21</f>
        <v>0</v>
      </c>
      <c r="K156" s="454" t="n">
        <f aca="false">ОИ4!K21</f>
        <v>0</v>
      </c>
      <c r="L156" s="454" t="n">
        <f aca="false">ОИ4!L21</f>
        <v>0</v>
      </c>
      <c r="M156" s="454" t="n">
        <f aca="false">ОИ4!M21</f>
        <v>0</v>
      </c>
      <c r="N156" s="454" t="n">
        <f aca="false">ОИ4!N21</f>
        <v>0</v>
      </c>
      <c r="O156" s="454" t="n">
        <f aca="false">ОИ4!O21</f>
        <v>0</v>
      </c>
      <c r="P156" s="454" t="n">
        <f aca="false">ОИ4!P21</f>
        <v>0</v>
      </c>
      <c r="Q156" s="454" t="n">
        <f aca="false">ОИ4!Q21</f>
        <v>0</v>
      </c>
      <c r="R156" s="454" t="n">
        <f aca="false">ОИ4!R21</f>
        <v>0.0853780173867001</v>
      </c>
    </row>
    <row r="157" customFormat="false" ht="15.75" hidden="false" customHeight="true" outlineLevel="0" collapsed="false">
      <c r="A157" s="303" t="n">
        <v>21</v>
      </c>
      <c r="B157" s="303" t="s">
        <v>23</v>
      </c>
      <c r="C157" s="454" t="e">
        <f aca="false">ОИ4!C22</f>
        <v>#VALUE!</v>
      </c>
      <c r="D157" s="454" t="e">
        <f aca="false">ОИ4!D22</f>
        <v>#VALUE!</v>
      </c>
      <c r="E157" s="454" t="n">
        <f aca="false">ОИ4!E22</f>
        <v>0</v>
      </c>
      <c r="F157" s="454" t="n">
        <f aca="false">ОИ4!F22</f>
        <v>0</v>
      </c>
      <c r="G157" s="454" t="n">
        <f aca="false">ОИ4!G22</f>
        <v>0</v>
      </c>
      <c r="H157" s="454" t="n">
        <f aca="false">ОИ4!H22</f>
        <v>0</v>
      </c>
      <c r="I157" s="454" t="n">
        <f aca="false">ОИ4!I22</f>
        <v>0</v>
      </c>
      <c r="J157" s="454" t="n">
        <f aca="false">ОИ4!J22</f>
        <v>0</v>
      </c>
      <c r="K157" s="454" t="n">
        <f aca="false">ОИ4!K22</f>
        <v>0</v>
      </c>
      <c r="L157" s="454" t="n">
        <f aca="false">ОИ4!L22</f>
        <v>0</v>
      </c>
      <c r="M157" s="454" t="n">
        <f aca="false">ОИ4!M22</f>
        <v>0</v>
      </c>
      <c r="N157" s="454" t="n">
        <f aca="false">ОИ4!N22</f>
        <v>0</v>
      </c>
      <c r="O157" s="454" t="n">
        <f aca="false">ОИ4!O22</f>
        <v>0</v>
      </c>
      <c r="P157" s="454" t="n">
        <f aca="false">ОИ4!P22</f>
        <v>0</v>
      </c>
      <c r="Q157" s="454" t="n">
        <f aca="false">ОИ4!Q22</f>
        <v>0</v>
      </c>
      <c r="R157" s="454" t="n">
        <f aca="false">ОИ4!R22</f>
        <v>0.159806105281733</v>
      </c>
    </row>
    <row r="158" customFormat="false" ht="15.75" hidden="false" customHeight="true" outlineLevel="0" collapsed="false">
      <c r="A158" s="303" t="n">
        <v>22</v>
      </c>
      <c r="B158" s="303" t="s">
        <v>24</v>
      </c>
      <c r="C158" s="454" t="e">
        <f aca="false">ОИ4!C23</f>
        <v>#VALUE!</v>
      </c>
      <c r="D158" s="454" t="e">
        <f aca="false">ОИ4!D23</f>
        <v>#VALUE!</v>
      </c>
      <c r="E158" s="454" t="n">
        <f aca="false">ОИ4!E23</f>
        <v>0</v>
      </c>
      <c r="F158" s="454" t="n">
        <f aca="false">ОИ4!F23</f>
        <v>0</v>
      </c>
      <c r="G158" s="454" t="n">
        <f aca="false">ОИ4!G23</f>
        <v>0</v>
      </c>
      <c r="H158" s="454" t="n">
        <f aca="false">ОИ4!H23</f>
        <v>0</v>
      </c>
      <c r="I158" s="454" t="n">
        <f aca="false">ОИ4!I23</f>
        <v>0</v>
      </c>
      <c r="J158" s="454" t="n">
        <f aca="false">ОИ4!J23</f>
        <v>0</v>
      </c>
      <c r="K158" s="454" t="n">
        <f aca="false">ОИ4!K23</f>
        <v>0</v>
      </c>
      <c r="L158" s="454" t="n">
        <f aca="false">ОИ4!L23</f>
        <v>0</v>
      </c>
      <c r="M158" s="454" t="n">
        <f aca="false">ОИ4!M23</f>
        <v>0</v>
      </c>
      <c r="N158" s="454" t="n">
        <f aca="false">ОИ4!N23</f>
        <v>0</v>
      </c>
      <c r="O158" s="454" t="n">
        <f aca="false">ОИ4!O23</f>
        <v>0</v>
      </c>
      <c r="P158" s="454" t="n">
        <f aca="false">ОИ4!P23</f>
        <v>0</v>
      </c>
      <c r="Q158" s="454" t="n">
        <f aca="false">ОИ4!Q23</f>
        <v>0</v>
      </c>
      <c r="R158" s="454" t="n">
        <f aca="false">ОИ4!R23</f>
        <v>0.350420783128362</v>
      </c>
    </row>
    <row r="159" customFormat="false" ht="15.75" hidden="false" customHeight="true" outlineLevel="0" collapsed="false">
      <c r="A159" s="303" t="n">
        <v>23</v>
      </c>
      <c r="B159" s="303" t="s">
        <v>25</v>
      </c>
      <c r="C159" s="454" t="e">
        <f aca="false">ОИ4!C24</f>
        <v>#VALUE!</v>
      </c>
      <c r="D159" s="454" t="e">
        <f aca="false">ОИ4!D24</f>
        <v>#VALUE!</v>
      </c>
      <c r="E159" s="454" t="n">
        <f aca="false">ОИ4!E24</f>
        <v>0</v>
      </c>
      <c r="F159" s="454" t="n">
        <f aca="false">ОИ4!F24</f>
        <v>0</v>
      </c>
      <c r="G159" s="454" t="n">
        <f aca="false">ОИ4!G24</f>
        <v>0</v>
      </c>
      <c r="H159" s="454" t="n">
        <f aca="false">ОИ4!H24</f>
        <v>0</v>
      </c>
      <c r="I159" s="454" t="n">
        <f aca="false">ОИ4!I24</f>
        <v>0</v>
      </c>
      <c r="J159" s="454" t="n">
        <f aca="false">ОИ4!J24</f>
        <v>0</v>
      </c>
      <c r="K159" s="454" t="n">
        <f aca="false">ОИ4!K24</f>
        <v>0</v>
      </c>
      <c r="L159" s="454" t="n">
        <f aca="false">ОИ4!L24</f>
        <v>0</v>
      </c>
      <c r="M159" s="454" t="n">
        <f aca="false">ОИ4!M24</f>
        <v>0</v>
      </c>
      <c r="N159" s="454" t="n">
        <f aca="false">ОИ4!N24</f>
        <v>0</v>
      </c>
      <c r="O159" s="454" t="n">
        <f aca="false">ОИ4!O24</f>
        <v>0</v>
      </c>
      <c r="P159" s="454" t="n">
        <f aca="false">ОИ4!P24</f>
        <v>0</v>
      </c>
      <c r="Q159" s="454" t="n">
        <f aca="false">ОИ4!Q24</f>
        <v>0</v>
      </c>
      <c r="R159" s="454" t="n">
        <f aca="false">ОИ4!R24</f>
        <v>0.6339958473554</v>
      </c>
    </row>
    <row r="160" customFormat="false" ht="15.75" hidden="false" customHeight="true" outlineLevel="0" collapsed="false">
      <c r="A160" s="303" t="n">
        <v>24</v>
      </c>
      <c r="B160" s="303" t="s">
        <v>26</v>
      </c>
      <c r="C160" s="454" t="e">
        <f aca="false">ОИ4!C25</f>
        <v>#VALUE!</v>
      </c>
      <c r="D160" s="454" t="e">
        <f aca="false">ОИ4!D25</f>
        <v>#VALUE!</v>
      </c>
      <c r="E160" s="454" t="n">
        <f aca="false">ОИ4!E25</f>
        <v>0</v>
      </c>
      <c r="F160" s="454" t="n">
        <f aca="false">ОИ4!F25</f>
        <v>0</v>
      </c>
      <c r="G160" s="454" t="n">
        <f aca="false">ОИ4!G25</f>
        <v>0</v>
      </c>
      <c r="H160" s="454" t="n">
        <f aca="false">ОИ4!H25</f>
        <v>0</v>
      </c>
      <c r="I160" s="454" t="n">
        <f aca="false">ОИ4!I25</f>
        <v>0</v>
      </c>
      <c r="J160" s="454" t="n">
        <f aca="false">ОИ4!J25</f>
        <v>0</v>
      </c>
      <c r="K160" s="454" t="n">
        <f aca="false">ОИ4!K25</f>
        <v>0</v>
      </c>
      <c r="L160" s="454" t="n">
        <f aca="false">ОИ4!L25</f>
        <v>0</v>
      </c>
      <c r="M160" s="454" t="n">
        <f aca="false">ОИ4!M25</f>
        <v>0</v>
      </c>
      <c r="N160" s="454" t="n">
        <f aca="false">ОИ4!N25</f>
        <v>0</v>
      </c>
      <c r="O160" s="454" t="n">
        <f aca="false">ОИ4!O25</f>
        <v>0</v>
      </c>
      <c r="P160" s="454" t="n">
        <f aca="false">ОИ4!P25</f>
        <v>0</v>
      </c>
      <c r="Q160" s="454" t="n">
        <f aca="false">ОИ4!Q25</f>
        <v>0</v>
      </c>
      <c r="R160" s="454" t="n">
        <f aca="false">ОИ4!R25</f>
        <v>0.399558246703305</v>
      </c>
    </row>
    <row r="161" customFormat="false" ht="15.75" hidden="false" customHeight="true" outlineLevel="0" collapsed="false">
      <c r="A161" s="303" t="n">
        <v>25</v>
      </c>
      <c r="B161" s="303" t="s">
        <v>27</v>
      </c>
      <c r="C161" s="454" t="e">
        <f aca="false">ОИ4!C26</f>
        <v>#VALUE!</v>
      </c>
      <c r="D161" s="454" t="e">
        <f aca="false">ОИ4!D26</f>
        <v>#VALUE!</v>
      </c>
      <c r="E161" s="454" t="n">
        <f aca="false">ОИ4!E26</f>
        <v>0</v>
      </c>
      <c r="F161" s="454" t="n">
        <f aca="false">ОИ4!F26</f>
        <v>0</v>
      </c>
      <c r="G161" s="454" t="n">
        <f aca="false">ОИ4!G26</f>
        <v>0</v>
      </c>
      <c r="H161" s="454" t="n">
        <f aca="false">ОИ4!H26</f>
        <v>0</v>
      </c>
      <c r="I161" s="454" t="n">
        <f aca="false">ОИ4!I26</f>
        <v>0</v>
      </c>
      <c r="J161" s="454" t="n">
        <f aca="false">ОИ4!J26</f>
        <v>0</v>
      </c>
      <c r="K161" s="454" t="n">
        <f aca="false">ОИ4!K26</f>
        <v>0</v>
      </c>
      <c r="L161" s="454" t="n">
        <f aca="false">ОИ4!L26</f>
        <v>0</v>
      </c>
      <c r="M161" s="454" t="n">
        <f aca="false">ОИ4!M26</f>
        <v>0</v>
      </c>
      <c r="N161" s="454" t="n">
        <f aca="false">ОИ4!N26</f>
        <v>0</v>
      </c>
      <c r="O161" s="454" t="n">
        <f aca="false">ОИ4!O26</f>
        <v>0</v>
      </c>
      <c r="P161" s="454" t="n">
        <f aca="false">ОИ4!P26</f>
        <v>0</v>
      </c>
      <c r="Q161" s="454" t="n">
        <f aca="false">ОИ4!Q26</f>
        <v>0</v>
      </c>
      <c r="R161" s="454" t="n">
        <f aca="false">ОИ4!R26</f>
        <v>0.5774163668587</v>
      </c>
    </row>
    <row r="162" customFormat="false" ht="15.75" hidden="false" customHeight="true" outlineLevel="0" collapsed="false">
      <c r="A162" s="303" t="n">
        <v>26</v>
      </c>
      <c r="B162" s="303" t="s">
        <v>28</v>
      </c>
      <c r="C162" s="454" t="e">
        <f aca="false">ОИ4!C27</f>
        <v>#VALUE!</v>
      </c>
      <c r="D162" s="454" t="e">
        <f aca="false">ОИ4!D27</f>
        <v>#VALUE!</v>
      </c>
      <c r="E162" s="454" t="n">
        <f aca="false">ОИ4!E27</f>
        <v>0</v>
      </c>
      <c r="F162" s="454" t="n">
        <f aca="false">ОИ4!F27</f>
        <v>0</v>
      </c>
      <c r="G162" s="454" t="n">
        <f aca="false">ОИ4!G27</f>
        <v>0</v>
      </c>
      <c r="H162" s="454" t="n">
        <f aca="false">ОИ4!H27</f>
        <v>0</v>
      </c>
      <c r="I162" s="454" t="n">
        <f aca="false">ОИ4!I27</f>
        <v>0</v>
      </c>
      <c r="J162" s="454" t="n">
        <f aca="false">ОИ4!J27</f>
        <v>0</v>
      </c>
      <c r="K162" s="454" t="n">
        <f aca="false">ОИ4!K27</f>
        <v>0</v>
      </c>
      <c r="L162" s="454" t="n">
        <f aca="false">ОИ4!L27</f>
        <v>0</v>
      </c>
      <c r="M162" s="454" t="n">
        <f aca="false">ОИ4!M27</f>
        <v>0</v>
      </c>
      <c r="N162" s="454" t="n">
        <f aca="false">ОИ4!N27</f>
        <v>0</v>
      </c>
      <c r="O162" s="454" t="n">
        <f aca="false">ОИ4!O27</f>
        <v>0</v>
      </c>
      <c r="P162" s="454" t="n">
        <f aca="false">ОИ4!P27</f>
        <v>0</v>
      </c>
      <c r="Q162" s="454" t="n">
        <f aca="false">ОИ4!Q27</f>
        <v>0</v>
      </c>
      <c r="R162" s="454" t="n">
        <f aca="false">ОИ4!R27</f>
        <v>0.340477711801633</v>
      </c>
    </row>
    <row r="163" customFormat="false" ht="15.75" hidden="false" customHeight="true" outlineLevel="0" collapsed="false">
      <c r="A163" s="303" t="n">
        <v>27</v>
      </c>
      <c r="B163" s="303" t="s">
        <v>29</v>
      </c>
      <c r="C163" s="454" t="e">
        <f aca="false">ОИ4!C28</f>
        <v>#VALUE!</v>
      </c>
      <c r="D163" s="454" t="e">
        <f aca="false">ОИ4!D28</f>
        <v>#VALUE!</v>
      </c>
      <c r="E163" s="454" t="n">
        <f aca="false">ОИ4!E28</f>
        <v>0</v>
      </c>
      <c r="F163" s="454" t="n">
        <f aca="false">ОИ4!F28</f>
        <v>0</v>
      </c>
      <c r="G163" s="454" t="n">
        <f aca="false">ОИ4!G28</f>
        <v>0</v>
      </c>
      <c r="H163" s="454" t="n">
        <f aca="false">ОИ4!H28</f>
        <v>0</v>
      </c>
      <c r="I163" s="454" t="n">
        <f aca="false">ОИ4!I28</f>
        <v>0</v>
      </c>
      <c r="J163" s="454" t="n">
        <f aca="false">ОИ4!J28</f>
        <v>0</v>
      </c>
      <c r="K163" s="454" t="n">
        <f aca="false">ОИ4!K28</f>
        <v>0</v>
      </c>
      <c r="L163" s="454" t="n">
        <f aca="false">ОИ4!L28</f>
        <v>0</v>
      </c>
      <c r="M163" s="454" t="n">
        <f aca="false">ОИ4!M28</f>
        <v>0</v>
      </c>
      <c r="N163" s="454" t="n">
        <f aca="false">ОИ4!N28</f>
        <v>0</v>
      </c>
      <c r="O163" s="454" t="n">
        <f aca="false">ОИ4!O28</f>
        <v>0</v>
      </c>
      <c r="P163" s="454" t="n">
        <f aca="false">ОИ4!P28</f>
        <v>0</v>
      </c>
      <c r="Q163" s="454" t="n">
        <f aca="false">ОИ4!Q28</f>
        <v>0</v>
      </c>
      <c r="R163" s="454" t="n">
        <f aca="false">ОИ4!R28</f>
        <v>0.0469851432623682</v>
      </c>
    </row>
    <row r="164" customFormat="false" ht="15.75" hidden="false" customHeight="true" outlineLevel="0" collapsed="false">
      <c r="A164" s="303" t="n">
        <v>28</v>
      </c>
      <c r="B164" s="303" t="s">
        <v>30</v>
      </c>
      <c r="C164" s="454" t="e">
        <f aca="false">ОИ4!C29</f>
        <v>#VALUE!</v>
      </c>
      <c r="D164" s="454" t="e">
        <f aca="false">ОИ4!D29</f>
        <v>#VALUE!</v>
      </c>
      <c r="E164" s="454" t="n">
        <f aca="false">ОИ4!E29</f>
        <v>0</v>
      </c>
      <c r="F164" s="454" t="n">
        <f aca="false">ОИ4!F29</f>
        <v>0</v>
      </c>
      <c r="G164" s="454" t="n">
        <f aca="false">ОИ4!G29</f>
        <v>0</v>
      </c>
      <c r="H164" s="454" t="n">
        <f aca="false">ОИ4!H29</f>
        <v>0</v>
      </c>
      <c r="I164" s="454" t="n">
        <f aca="false">ОИ4!I29</f>
        <v>0</v>
      </c>
      <c r="J164" s="454" t="n">
        <f aca="false">ОИ4!J29</f>
        <v>0</v>
      </c>
      <c r="K164" s="454" t="n">
        <f aca="false">ОИ4!K29</f>
        <v>0</v>
      </c>
      <c r="L164" s="454" t="n">
        <f aca="false">ОИ4!L29</f>
        <v>0</v>
      </c>
      <c r="M164" s="454" t="n">
        <f aca="false">ОИ4!M29</f>
        <v>0</v>
      </c>
      <c r="N164" s="454" t="n">
        <f aca="false">ОИ4!N29</f>
        <v>0</v>
      </c>
      <c r="O164" s="454" t="n">
        <f aca="false">ОИ4!O29</f>
        <v>0</v>
      </c>
      <c r="P164" s="454" t="n">
        <f aca="false">ОИ4!P29</f>
        <v>0</v>
      </c>
      <c r="Q164" s="454" t="n">
        <f aca="false">ОИ4!Q29</f>
        <v>0</v>
      </c>
      <c r="R164" s="454" t="n">
        <f aca="false">ОИ4!R29</f>
        <v>0.81382347599579</v>
      </c>
    </row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55" colorId="64" zoomScale="90" zoomScaleNormal="90" zoomScalePageLayoutView="100" workbookViewId="0">
      <selection pane="topLeft" activeCell="A48" activeCellId="1" sqref="C2:C83 A48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5"/>
    <col collapsed="false" customWidth="true" hidden="false" outlineLevel="0" max="2" min="2" style="1" width="31.26"/>
    <col collapsed="false" customWidth="true" hidden="false" outlineLevel="0" max="3" min="3" style="1" width="20.5"/>
    <col collapsed="false" customWidth="true" hidden="false" outlineLevel="0" max="4" min="4" style="1" width="18.63"/>
    <col collapsed="false" customWidth="true" hidden="false" outlineLevel="0" max="5" min="5" style="1" width="20.26"/>
    <col collapsed="false" customWidth="true" hidden="false" outlineLevel="0" max="6" min="6" style="1" width="11.38"/>
    <col collapsed="false" customWidth="true" hidden="false" outlineLevel="0" max="14" min="7" style="1" width="9.62"/>
    <col collapsed="false" customWidth="true" hidden="false" outlineLevel="0" max="15" min="15" style="1" width="12"/>
    <col collapsed="false" customWidth="true" hidden="false" outlineLevel="0" max="16" min="16" style="1" width="11.75"/>
    <col collapsed="false" customWidth="true" hidden="false" outlineLevel="0" max="17" min="17" style="1" width="13.88"/>
    <col collapsed="false" customWidth="true" hidden="false" outlineLevel="0" max="18" min="18" style="1" width="14.5"/>
    <col collapsed="false" customWidth="true" hidden="false" outlineLevel="0" max="26" min="19" style="1" width="11"/>
  </cols>
  <sheetData>
    <row r="1" customFormat="false" ht="78.75" hidden="false" customHeight="false" outlineLevel="0" collapsed="false">
      <c r="A1" s="456" t="s">
        <v>1</v>
      </c>
      <c r="B1" s="456" t="s">
        <v>2</v>
      </c>
      <c r="C1" s="436" t="s">
        <v>415</v>
      </c>
      <c r="D1" s="436" t="s">
        <v>416</v>
      </c>
      <c r="E1" s="436" t="s">
        <v>417</v>
      </c>
    </row>
    <row r="2" customFormat="false" ht="33" hidden="false" customHeight="true" outlineLevel="0" collapsed="false">
      <c r="A2" s="475" t="n">
        <v>29</v>
      </c>
      <c r="B2" s="476" t="s">
        <v>31</v>
      </c>
      <c r="C2" s="459" t="n">
        <f aca="false">'5.1н'!B30</f>
        <v>0.453427661379564</v>
      </c>
      <c r="D2" s="459" t="n">
        <f aca="false">'5.2н'!B30</f>
        <v>0.235968578170423</v>
      </c>
      <c r="E2" s="459" t="n">
        <f aca="false">'5.3н'!B30</f>
        <v>0.245097652484943</v>
      </c>
    </row>
    <row r="3" customFormat="false" ht="27" hidden="false" customHeight="true" outlineLevel="0" collapsed="false">
      <c r="A3" s="477" t="n">
        <v>30</v>
      </c>
      <c r="B3" s="478" t="s">
        <v>32</v>
      </c>
      <c r="C3" s="459" t="n">
        <f aca="false">'5.1н'!B31</f>
        <v>0.278363147247499</v>
      </c>
      <c r="D3" s="459" t="n">
        <f aca="false">'5.2н'!B31</f>
        <v>0.072627849184865</v>
      </c>
      <c r="E3" s="459" t="n">
        <f aca="false">'5.3н'!B31</f>
        <v>0.406126198178118</v>
      </c>
    </row>
    <row r="4" customFormat="false" ht="31.5" hidden="false" customHeight="true" outlineLevel="0" collapsed="false">
      <c r="A4" s="477" t="n">
        <v>31</v>
      </c>
      <c r="B4" s="478" t="s">
        <v>33</v>
      </c>
      <c r="C4" s="459" t="n">
        <f aca="false">'5.1н'!B32</f>
        <v>0.310175079259765</v>
      </c>
      <c r="D4" s="459" t="n">
        <f aca="false">'5.2н'!B32</f>
        <v>0.135528358787677</v>
      </c>
      <c r="E4" s="459" t="n">
        <f aca="false">'5.3н'!B32</f>
        <v>0.422535029986916</v>
      </c>
    </row>
    <row r="5" customFormat="false" ht="33" hidden="false" customHeight="true" outlineLevel="0" collapsed="false">
      <c r="A5" s="477" t="n">
        <v>32</v>
      </c>
      <c r="B5" s="478" t="s">
        <v>34</v>
      </c>
      <c r="C5" s="459" t="n">
        <f aca="false">'5.1н'!B33</f>
        <v>0.476347321243546</v>
      </c>
      <c r="D5" s="459" t="n">
        <f aca="false">'5.2н'!B33</f>
        <v>0.293886976570902</v>
      </c>
      <c r="E5" s="459" t="n">
        <f aca="false">'5.3н'!B33</f>
        <v>0.257537985466874</v>
      </c>
    </row>
    <row r="6" customFormat="false" ht="30" hidden="false" customHeight="true" outlineLevel="0" collapsed="false">
      <c r="A6" s="477" t="n">
        <v>33</v>
      </c>
      <c r="B6" s="478" t="s">
        <v>35</v>
      </c>
      <c r="C6" s="459" t="n">
        <f aca="false">'5.1н'!B34</f>
        <v>0.353777140253519</v>
      </c>
      <c r="D6" s="459" t="n">
        <f aca="false">'5.2н'!B34</f>
        <v>0.164938488846612</v>
      </c>
      <c r="E6" s="459" t="n">
        <f aca="false">'5.3н'!B34</f>
        <v>0.367838108367454</v>
      </c>
    </row>
    <row r="7" customFormat="false" ht="29.25" hidden="false" customHeight="true" outlineLevel="0" collapsed="false">
      <c r="A7" s="477" t="n">
        <v>34</v>
      </c>
      <c r="B7" s="478" t="s">
        <v>36</v>
      </c>
      <c r="C7" s="459" t="n">
        <f aca="false">'5.1н'!B35</f>
        <v>0.381958151638483</v>
      </c>
      <c r="D7" s="459" t="n">
        <f aca="false">'5.2н'!B35</f>
        <v>0.25</v>
      </c>
      <c r="E7" s="459" t="n">
        <f aca="false">'5.3н'!B35</f>
        <v>0.3789291416276</v>
      </c>
    </row>
    <row r="8" customFormat="false" ht="39.75" hidden="false" customHeight="true" outlineLevel="0" collapsed="false">
      <c r="A8" s="477" t="n">
        <v>35</v>
      </c>
      <c r="B8" s="478" t="s">
        <v>37</v>
      </c>
      <c r="C8" s="459" t="n">
        <f aca="false">'5.1н'!B36</f>
        <v>0.434871294991945</v>
      </c>
      <c r="D8" s="459" t="n">
        <f aca="false">'5.2н'!B36</f>
        <v>0.222724679535085</v>
      </c>
      <c r="E8" s="459" t="n">
        <f aca="false">'5.3н'!B36</f>
        <v>0.270609747934694</v>
      </c>
    </row>
    <row r="9" customFormat="false" ht="15.75" hidden="false" customHeight="false" outlineLevel="0" collapsed="false">
      <c r="A9" s="479" t="n">
        <v>36</v>
      </c>
      <c r="B9" s="480" t="s">
        <v>38</v>
      </c>
      <c r="C9" s="459" t="n">
        <f aca="false">'5.1н'!B37</f>
        <v>0.397370937393005</v>
      </c>
      <c r="D9" s="459" t="n">
        <f aca="false">'5.2н'!B37</f>
        <v>0.280615512077343</v>
      </c>
      <c r="E9" s="459" t="n">
        <f aca="false">'5.3н'!B37</f>
        <v>0.390354591077855</v>
      </c>
    </row>
    <row r="10" customFormat="false" ht="15.75" hidden="false" customHeight="false" outlineLevel="0" collapsed="false">
      <c r="A10" s="448"/>
      <c r="B10" s="449"/>
      <c r="C10" s="450"/>
      <c r="D10" s="451"/>
      <c r="E10" s="452"/>
    </row>
    <row r="11" customFormat="false" ht="15.75" hidden="false" customHeight="false" outlineLevel="0" collapsed="false">
      <c r="A11" s="461"/>
      <c r="B11" s="462"/>
      <c r="C11" s="481"/>
      <c r="D11" s="482"/>
      <c r="E11" s="253"/>
    </row>
    <row r="13" customFormat="false" ht="121.5" hidden="false" customHeight="true" outlineLevel="0" collapsed="false">
      <c r="A13" s="456" t="s">
        <v>1</v>
      </c>
      <c r="B13" s="456" t="s">
        <v>2</v>
      </c>
      <c r="C13" s="436" t="s">
        <v>418</v>
      </c>
      <c r="D13" s="436" t="s">
        <v>419</v>
      </c>
      <c r="E13" s="436" t="s">
        <v>420</v>
      </c>
    </row>
    <row r="14" customFormat="false" ht="25.5" hidden="false" customHeight="true" outlineLevel="0" collapsed="false">
      <c r="A14" s="475" t="n">
        <v>29</v>
      </c>
      <c r="B14" s="476" t="s">
        <v>31</v>
      </c>
      <c r="C14" s="459" t="n">
        <f aca="false">'6.1н'!B30</f>
        <v>0.384403307354392</v>
      </c>
      <c r="D14" s="459" t="n">
        <f aca="false">'6.2н'!B30</f>
        <v>0.369209825857</v>
      </c>
      <c r="E14" s="459" t="n">
        <f aca="false">'6.3н'!B30</f>
        <v>0.618921170789665</v>
      </c>
    </row>
    <row r="15" customFormat="false" ht="28.5" hidden="false" customHeight="true" outlineLevel="0" collapsed="false">
      <c r="A15" s="477" t="n">
        <v>30</v>
      </c>
      <c r="B15" s="478" t="s">
        <v>32</v>
      </c>
      <c r="C15" s="459" t="n">
        <f aca="false">'6.1н'!B31</f>
        <v>0.471428243135461</v>
      </c>
      <c r="D15" s="459" t="n">
        <f aca="false">'6.2н'!B31</f>
        <v>0.363104158217</v>
      </c>
      <c r="E15" s="459" t="n">
        <f aca="false">'6.3н'!B31</f>
        <v>0.398249534788985</v>
      </c>
    </row>
    <row r="16" customFormat="false" ht="30" hidden="false" customHeight="true" outlineLevel="0" collapsed="false">
      <c r="A16" s="477" t="n">
        <v>31</v>
      </c>
      <c r="B16" s="478" t="s">
        <v>33</v>
      </c>
      <c r="C16" s="459" t="n">
        <f aca="false">'6.1н'!B32</f>
        <v>0.32333416287169</v>
      </c>
      <c r="D16" s="459" t="n">
        <f aca="false">'6.2н'!B32</f>
        <v>0.3327831352</v>
      </c>
      <c r="E16" s="459" t="n">
        <f aca="false">'6.3н'!B32</f>
        <v>0.514950004179559</v>
      </c>
    </row>
    <row r="17" customFormat="false" ht="24" hidden="false" customHeight="true" outlineLevel="0" collapsed="false">
      <c r="A17" s="477" t="n">
        <v>32</v>
      </c>
      <c r="B17" s="478" t="s">
        <v>34</v>
      </c>
      <c r="C17" s="459" t="n">
        <f aca="false">'6.1н'!B33</f>
        <v>0.378877486196923</v>
      </c>
      <c r="D17" s="459" t="n">
        <f aca="false">'6.2н'!B33</f>
        <v>0.350861304608</v>
      </c>
      <c r="E17" s="459" t="n">
        <f aca="false">'6.3н'!B33</f>
        <v>0.66030897375043</v>
      </c>
    </row>
    <row r="18" customFormat="false" ht="27" hidden="false" customHeight="true" outlineLevel="0" collapsed="false">
      <c r="A18" s="477" t="n">
        <v>33</v>
      </c>
      <c r="B18" s="478" t="s">
        <v>35</v>
      </c>
      <c r="C18" s="459" t="n">
        <f aca="false">'6.1н'!B34</f>
        <v>0.416055440247568</v>
      </c>
      <c r="D18" s="459" t="n">
        <f aca="false">'6.2н'!B34</f>
        <v>0.346824436033</v>
      </c>
      <c r="E18" s="459" t="n">
        <f aca="false">'6.3н'!B34</f>
        <v>0.344615961318466</v>
      </c>
    </row>
    <row r="19" customFormat="false" ht="24.75" hidden="false" customHeight="true" outlineLevel="0" collapsed="false">
      <c r="A19" s="477" t="n">
        <v>34</v>
      </c>
      <c r="B19" s="478" t="s">
        <v>36</v>
      </c>
      <c r="C19" s="459" t="n">
        <f aca="false">'6.1н'!B35</f>
        <v>0.285216952976746</v>
      </c>
      <c r="D19" s="459" t="n">
        <f aca="false">'6.2н'!B35</f>
        <v>0.346299512932</v>
      </c>
      <c r="E19" s="459" t="n">
        <f aca="false">'6.3н'!B35</f>
        <v>0.541776622794785</v>
      </c>
    </row>
    <row r="20" customFormat="false" ht="39.75" hidden="false" customHeight="true" outlineLevel="0" collapsed="false">
      <c r="A20" s="477" t="n">
        <v>35</v>
      </c>
      <c r="B20" s="478" t="s">
        <v>37</v>
      </c>
      <c r="C20" s="459" t="n">
        <f aca="false">'6.1н'!B36</f>
        <v>0.309907159607615</v>
      </c>
      <c r="D20" s="459" t="n">
        <f aca="false">'6.2н'!B36</f>
        <v>0.347349734128</v>
      </c>
      <c r="E20" s="459" t="n">
        <f aca="false">'6.3н'!B36</f>
        <v>0.588377894992728</v>
      </c>
    </row>
    <row r="21" customFormat="false" ht="27" hidden="false" customHeight="true" outlineLevel="0" collapsed="false">
      <c r="A21" s="479" t="n">
        <v>36</v>
      </c>
      <c r="B21" s="480" t="s">
        <v>38</v>
      </c>
      <c r="C21" s="459" t="n">
        <f aca="false">'6.1н'!B37</f>
        <v>0.365397445127187</v>
      </c>
      <c r="D21" s="459" t="n">
        <f aca="false">'6.2н'!B37</f>
        <v>0.374818736612</v>
      </c>
      <c r="E21" s="459" t="n">
        <f aca="false">'6.3н'!B37</f>
        <v>0.975825139422066</v>
      </c>
    </row>
    <row r="22" customFormat="false" ht="15.75" hidden="false" customHeight="true" outlineLevel="0" collapsed="false">
      <c r="A22" s="448"/>
      <c r="B22" s="449"/>
      <c r="C22" s="450"/>
      <c r="D22" s="451"/>
      <c r="E22" s="452"/>
    </row>
    <row r="23" customFormat="false" ht="15.75" hidden="false" customHeight="true" outlineLevel="0" collapsed="false">
      <c r="A23" s="461"/>
      <c r="B23" s="462"/>
      <c r="C23" s="481"/>
      <c r="D23" s="482"/>
      <c r="E23" s="253"/>
    </row>
    <row r="24" customFormat="false" ht="15.75" hidden="false" customHeight="true" outlineLevel="0" collapsed="false"/>
    <row r="25" customFormat="false" ht="134.25" hidden="false" customHeight="true" outlineLevel="0" collapsed="false">
      <c r="A25" s="456" t="s">
        <v>1</v>
      </c>
      <c r="B25" s="456" t="s">
        <v>2</v>
      </c>
      <c r="C25" s="436" t="s">
        <v>421</v>
      </c>
      <c r="D25" s="436" t="s">
        <v>422</v>
      </c>
      <c r="E25" s="436" t="s">
        <v>423</v>
      </c>
    </row>
    <row r="26" customFormat="false" ht="30.75" hidden="false" customHeight="true" outlineLevel="0" collapsed="false">
      <c r="A26" s="475" t="n">
        <v>29</v>
      </c>
      <c r="B26" s="476" t="s">
        <v>31</v>
      </c>
      <c r="C26" s="459" t="n">
        <f aca="false">'7.1н'!B30</f>
        <v>0.137490133739626</v>
      </c>
      <c r="D26" s="459" t="n">
        <f aca="false">'7.2н'!B30</f>
        <v>0.118509689292396</v>
      </c>
      <c r="E26" s="459" t="n">
        <f aca="false">'7.3н'!B30</f>
        <v>0.62254037698114</v>
      </c>
    </row>
    <row r="27" customFormat="false" ht="24.75" hidden="false" customHeight="true" outlineLevel="0" collapsed="false">
      <c r="A27" s="477" t="n">
        <v>30</v>
      </c>
      <c r="B27" s="478" t="s">
        <v>32</v>
      </c>
      <c r="C27" s="459" t="n">
        <f aca="false">'7.1н'!B31</f>
        <v>1.79439395357497E-007</v>
      </c>
      <c r="D27" s="459" t="n">
        <f aca="false">'7.2н'!B31</f>
        <v>0.870066023758538</v>
      </c>
      <c r="E27" s="459" t="n">
        <f aca="false">'7.3н'!B31</f>
        <v>0.981612984828818</v>
      </c>
    </row>
    <row r="28" customFormat="false" ht="29.25" hidden="false" customHeight="true" outlineLevel="0" collapsed="false">
      <c r="A28" s="477" t="n">
        <v>31</v>
      </c>
      <c r="B28" s="478" t="s">
        <v>33</v>
      </c>
      <c r="C28" s="459" t="n">
        <f aca="false">'7.1н'!B32</f>
        <v>7.8891400599223E-127</v>
      </c>
      <c r="D28" s="459" t="n">
        <f aca="false">'7.2н'!B32</f>
        <v>0.0760728204013912</v>
      </c>
      <c r="E28" s="459" t="n">
        <f aca="false">'7.3н'!B32</f>
        <v>0.519399664036947</v>
      </c>
    </row>
    <row r="29" customFormat="false" ht="24.75" hidden="false" customHeight="true" outlineLevel="0" collapsed="false">
      <c r="A29" s="477" t="n">
        <v>32</v>
      </c>
      <c r="B29" s="478" t="s">
        <v>34</v>
      </c>
      <c r="C29" s="459" t="n">
        <f aca="false">'7.1н'!B33</f>
        <v>7.00649232162409E-046</v>
      </c>
      <c r="D29" s="459" t="n">
        <f aca="false">'7.2н'!B33</f>
        <v>0.00852448158321498</v>
      </c>
      <c r="E29" s="459" t="n">
        <f aca="false">'7.3н'!B33</f>
        <v>0.0788656477379374</v>
      </c>
    </row>
    <row r="30" customFormat="false" ht="35.25" hidden="false" customHeight="true" outlineLevel="0" collapsed="false">
      <c r="A30" s="477" t="n">
        <v>33</v>
      </c>
      <c r="B30" s="478" t="s">
        <v>35</v>
      </c>
      <c r="C30" s="459" t="n">
        <f aca="false">'7.1н'!B34</f>
        <v>0.399702915176236</v>
      </c>
      <c r="D30" s="459" t="n">
        <f aca="false">'7.2н'!B34</f>
        <v>0.654177979374012</v>
      </c>
      <c r="E30" s="459" t="n">
        <f aca="false">'7.3н'!B34</f>
        <v>0.347766404811458</v>
      </c>
    </row>
    <row r="31" customFormat="false" ht="29.25" hidden="false" customHeight="true" outlineLevel="0" collapsed="false">
      <c r="A31" s="477" t="n">
        <v>34</v>
      </c>
      <c r="B31" s="478" t="s">
        <v>36</v>
      </c>
      <c r="C31" s="459" t="n">
        <f aca="false">'7.1н'!B35</f>
        <v>0.684379869952746</v>
      </c>
      <c r="D31" s="459" t="n">
        <f aca="false">'7.2н'!B35</f>
        <v>0.568455599952081</v>
      </c>
      <c r="E31" s="459" t="n">
        <f aca="false">'7.3н'!B35</f>
        <v>0.488569985564237</v>
      </c>
    </row>
    <row r="32" customFormat="false" ht="38.25" hidden="false" customHeight="true" outlineLevel="0" collapsed="false">
      <c r="A32" s="477" t="n">
        <v>35</v>
      </c>
      <c r="B32" s="478" t="s">
        <v>37</v>
      </c>
      <c r="C32" s="459" t="n">
        <f aca="false">'7.1н'!B36</f>
        <v>0.845337877456351</v>
      </c>
      <c r="D32" s="459" t="n">
        <f aca="false">'7.2н'!B36</f>
        <v>0.275211729001321</v>
      </c>
      <c r="E32" s="459" t="n">
        <f aca="false">'7.3н'!B36</f>
        <v>0.449030232720817</v>
      </c>
    </row>
    <row r="33" customFormat="false" ht="29.25" hidden="false" customHeight="true" outlineLevel="0" collapsed="false">
      <c r="A33" s="479" t="n">
        <v>36</v>
      </c>
      <c r="B33" s="480" t="s">
        <v>38</v>
      </c>
      <c r="C33" s="459" t="n">
        <f aca="false">'7.1н'!B37</f>
        <v>1.15028657397064E-014</v>
      </c>
      <c r="D33" s="459" t="n">
        <f aca="false">'7.2н'!B37</f>
        <v>4.34565931400701E-009</v>
      </c>
      <c r="E33" s="459" t="n">
        <f aca="false">'7.3н'!B37</f>
        <v>0.0274855053404805</v>
      </c>
    </row>
    <row r="34" customFormat="false" ht="15.75" hidden="false" customHeight="true" outlineLevel="0" collapsed="false">
      <c r="A34" s="448"/>
      <c r="B34" s="449"/>
      <c r="C34" s="450"/>
      <c r="D34" s="451"/>
      <c r="E34" s="452"/>
    </row>
    <row r="35" customFormat="false" ht="15.75" hidden="false" customHeight="true" outlineLevel="0" collapsed="false">
      <c r="A35" s="461"/>
      <c r="B35" s="462"/>
      <c r="C35" s="481"/>
      <c r="D35" s="482"/>
      <c r="E35" s="253"/>
    </row>
    <row r="36" customFormat="false" ht="15.75" hidden="false" customHeight="true" outlineLevel="0" collapsed="false"/>
    <row r="37" customFormat="false" ht="171.75" hidden="false" customHeight="true" outlineLevel="0" collapsed="false">
      <c r="A37" s="434" t="s">
        <v>1</v>
      </c>
      <c r="B37" s="435" t="s">
        <v>2</v>
      </c>
      <c r="C37" s="436" t="s">
        <v>424</v>
      </c>
      <c r="D37" s="436" t="s">
        <v>425</v>
      </c>
      <c r="E37" s="436" t="s">
        <v>426</v>
      </c>
    </row>
    <row r="38" customFormat="false" ht="24.75" hidden="false" customHeight="true" outlineLevel="0" collapsed="false">
      <c r="A38" s="475" t="n">
        <v>29</v>
      </c>
      <c r="B38" s="476" t="s">
        <v>31</v>
      </c>
      <c r="C38" s="459" t="n">
        <f aca="false">'8.1н'!B30</f>
        <v>9.5954244493909E-012</v>
      </c>
      <c r="D38" s="459" t="n">
        <f aca="false">'8.2н'!B30</f>
        <v>0.000134406347101214</v>
      </c>
      <c r="E38" s="459" t="n">
        <f aca="false">'8.3н'!B30</f>
        <v>0</v>
      </c>
    </row>
    <row r="39" customFormat="false" ht="26.25" hidden="false" customHeight="true" outlineLevel="0" collapsed="false">
      <c r="A39" s="477" t="n">
        <v>30</v>
      </c>
      <c r="B39" s="478" t="s">
        <v>32</v>
      </c>
      <c r="C39" s="459" t="n">
        <f aca="false">'8.1н'!B31</f>
        <v>0</v>
      </c>
      <c r="D39" s="459" t="n">
        <f aca="false">'8.2н'!B31</f>
        <v>0</v>
      </c>
      <c r="E39" s="459" t="n">
        <f aca="false">'8.3н'!B31</f>
        <v>0</v>
      </c>
    </row>
    <row r="40" customFormat="false" ht="26.25" hidden="false" customHeight="true" outlineLevel="0" collapsed="false">
      <c r="A40" s="477" t="n">
        <v>31</v>
      </c>
      <c r="B40" s="478" t="s">
        <v>33</v>
      </c>
      <c r="C40" s="459" t="n">
        <f aca="false">'8.1н'!B32</f>
        <v>1.66228280065067E-034</v>
      </c>
      <c r="D40" s="459" t="n">
        <f aca="false">'8.2н'!B32</f>
        <v>1.42693258536535E-021</v>
      </c>
      <c r="E40" s="459" t="n">
        <f aca="false">'8.3н'!B32</f>
        <v>0</v>
      </c>
    </row>
    <row r="41" customFormat="false" ht="24.75" hidden="false" customHeight="true" outlineLevel="0" collapsed="false">
      <c r="A41" s="477" t="n">
        <v>32</v>
      </c>
      <c r="B41" s="478" t="s">
        <v>34</v>
      </c>
      <c r="C41" s="459" t="n">
        <f aca="false">'8.1н'!B33</f>
        <v>0.247163753780099</v>
      </c>
      <c r="D41" s="459" t="n">
        <f aca="false">'8.2н'!B33</f>
        <v>0.270604769614518</v>
      </c>
      <c r="E41" s="459" t="n">
        <f aca="false">'8.3н'!B33</f>
        <v>0.821500328033429</v>
      </c>
    </row>
    <row r="42" customFormat="false" ht="15.75" hidden="false" customHeight="true" outlineLevel="0" collapsed="false">
      <c r="A42" s="477" t="n">
        <v>33</v>
      </c>
      <c r="B42" s="478" t="s">
        <v>35</v>
      </c>
      <c r="C42" s="459" t="n">
        <f aca="false">'8.1н'!B34</f>
        <v>0.121863235474505</v>
      </c>
      <c r="D42" s="459" t="n">
        <f aca="false">'8.2н'!B34</f>
        <v>0.0455412109332903</v>
      </c>
      <c r="E42" s="459" t="n">
        <f aca="false">'8.3н'!B34</f>
        <v>0</v>
      </c>
    </row>
    <row r="43" customFormat="false" ht="15.75" hidden="false" customHeight="true" outlineLevel="0" collapsed="false">
      <c r="A43" s="477" t="n">
        <v>34</v>
      </c>
      <c r="B43" s="478" t="s">
        <v>36</v>
      </c>
      <c r="C43" s="459" t="n">
        <f aca="false">'8.1н'!B35</f>
        <v>0.162431146212445</v>
      </c>
      <c r="D43" s="459" t="n">
        <f aca="false">'8.2н'!B35</f>
        <v>0.018944168877088</v>
      </c>
      <c r="E43" s="459" t="n">
        <f aca="false">'8.3н'!B35</f>
        <v>0.0250281029502628</v>
      </c>
    </row>
    <row r="44" customFormat="false" ht="15.75" hidden="false" customHeight="true" outlineLevel="0" collapsed="false">
      <c r="A44" s="477" t="n">
        <v>35</v>
      </c>
      <c r="B44" s="478" t="s">
        <v>37</v>
      </c>
      <c r="C44" s="459" t="n">
        <f aca="false">'8.1н'!B36</f>
        <v>0.515450815528019</v>
      </c>
      <c r="D44" s="459" t="n">
        <f aca="false">'8.2н'!B36</f>
        <v>0.178935503761661</v>
      </c>
      <c r="E44" s="459" t="n">
        <f aca="false">'8.3н'!B36</f>
        <v>0.15256470867143</v>
      </c>
    </row>
    <row r="45" customFormat="false" ht="24.75" hidden="false" customHeight="true" outlineLevel="0" collapsed="false">
      <c r="A45" s="479" t="n">
        <v>36</v>
      </c>
      <c r="B45" s="480" t="s">
        <v>38</v>
      </c>
      <c r="C45" s="459" t="n">
        <f aca="false">'8.1н'!B37</f>
        <v>4.67827823505867E-066</v>
      </c>
      <c r="D45" s="459" t="n">
        <f aca="false">'8.2н'!B37</f>
        <v>7.88860905221012E-031</v>
      </c>
      <c r="E45" s="459" t="n">
        <f aca="false">'8.3н'!B37</f>
        <v>0</v>
      </c>
    </row>
    <row r="46" customFormat="false" ht="15.75" hidden="false" customHeight="true" outlineLevel="0" collapsed="false">
      <c r="A46" s="448"/>
      <c r="B46" s="449"/>
      <c r="C46" s="483"/>
      <c r="D46" s="484"/>
      <c r="E46" s="485"/>
    </row>
    <row r="47" customFormat="false" ht="15.75" hidden="false" customHeight="true" outlineLevel="0" collapsed="false">
      <c r="A47" s="461"/>
      <c r="B47" s="462"/>
      <c r="C47" s="463"/>
      <c r="D47" s="464"/>
      <c r="E47" s="465"/>
    </row>
    <row r="48" customFormat="false" ht="15.75" hidden="false" customHeight="true" outlineLevel="0" collapsed="false">
      <c r="A48" s="303" t="s">
        <v>1</v>
      </c>
      <c r="B48" s="303"/>
      <c r="C48" s="303" t="n">
        <v>2005</v>
      </c>
      <c r="D48" s="303" t="n">
        <v>2006</v>
      </c>
      <c r="E48" s="303" t="n">
        <v>2007</v>
      </c>
      <c r="F48" s="303" t="n">
        <v>2008</v>
      </c>
      <c r="G48" s="303" t="n">
        <v>2009</v>
      </c>
      <c r="H48" s="303" t="n">
        <v>2010</v>
      </c>
      <c r="I48" s="303" t="n">
        <v>2011</v>
      </c>
      <c r="J48" s="303" t="n">
        <v>2012</v>
      </c>
      <c r="K48" s="303" t="n">
        <v>2013</v>
      </c>
      <c r="L48" s="303" t="n">
        <v>2014</v>
      </c>
      <c r="M48" s="303" t="n">
        <v>2015</v>
      </c>
      <c r="N48" s="303" t="n">
        <v>2016</v>
      </c>
      <c r="O48" s="303" t="n">
        <v>2017</v>
      </c>
      <c r="P48" s="303" t="n">
        <v>2018</v>
      </c>
      <c r="Q48" s="303" t="n">
        <v>2019</v>
      </c>
      <c r="R48" s="303" t="n">
        <v>2020</v>
      </c>
    </row>
    <row r="49" customFormat="false" ht="15.75" hidden="false" customHeight="true" outlineLevel="0" collapsed="false">
      <c r="A49" s="303" t="n">
        <v>29</v>
      </c>
      <c r="B49" s="303" t="s">
        <v>31</v>
      </c>
      <c r="C49" s="454" t="e">
        <f aca="false">ОИ1!C30</f>
        <v>#VALUE!</v>
      </c>
      <c r="D49" s="454" t="e">
        <f aca="false">ОИ1!D30</f>
        <v>#VALUE!</v>
      </c>
      <c r="E49" s="454" t="n">
        <f aca="false">ОИ1!E30</f>
        <v>0</v>
      </c>
      <c r="F49" s="454" t="n">
        <f aca="false">ОИ1!F30</f>
        <v>0</v>
      </c>
      <c r="G49" s="454" t="n">
        <f aca="false">ОИ1!G30</f>
        <v>0</v>
      </c>
      <c r="H49" s="454" t="n">
        <f aca="false">ОИ1!H30</f>
        <v>0</v>
      </c>
      <c r="I49" s="454" t="n">
        <f aca="false">ОИ1!I30</f>
        <v>0</v>
      </c>
      <c r="J49" s="454" t="n">
        <f aca="false">ОИ1!J30</f>
        <v>0</v>
      </c>
      <c r="K49" s="454" t="n">
        <f aca="false">ОИ1!K30</f>
        <v>0</v>
      </c>
      <c r="L49" s="454" t="n">
        <f aca="false">ОИ1!L30</f>
        <v>0</v>
      </c>
      <c r="M49" s="454" t="n">
        <f aca="false">ОИ1!M30</f>
        <v>0</v>
      </c>
      <c r="N49" s="454" t="n">
        <f aca="false">ОИ1!N30</f>
        <v>0</v>
      </c>
      <c r="O49" s="454" t="n">
        <f aca="false">ОИ1!O30</f>
        <v>0</v>
      </c>
      <c r="P49" s="454" t="n">
        <f aca="false">ОИ1!P30</f>
        <v>0</v>
      </c>
      <c r="Q49" s="454" t="n">
        <f aca="false">ОИ1!Q30</f>
        <v>0</v>
      </c>
      <c r="R49" s="454" t="n">
        <f aca="false">ОИ1!R30</f>
        <v>0.311497964011644</v>
      </c>
    </row>
    <row r="50" customFormat="false" ht="15.75" hidden="false" customHeight="true" outlineLevel="0" collapsed="false">
      <c r="A50" s="303" t="n">
        <v>30</v>
      </c>
      <c r="B50" s="303" t="s">
        <v>32</v>
      </c>
      <c r="C50" s="454" t="e">
        <f aca="false">ОИ1!C31</f>
        <v>#VALUE!</v>
      </c>
      <c r="D50" s="454" t="e">
        <f aca="false">ОИ1!D31</f>
        <v>#VALUE!</v>
      </c>
      <c r="E50" s="454" t="n">
        <f aca="false">ОИ1!E31</f>
        <v>0</v>
      </c>
      <c r="F50" s="454" t="n">
        <f aca="false">ОИ1!F31</f>
        <v>0</v>
      </c>
      <c r="G50" s="454" t="n">
        <f aca="false">ОИ1!G31</f>
        <v>0</v>
      </c>
      <c r="H50" s="454" t="n">
        <f aca="false">ОИ1!H31</f>
        <v>0</v>
      </c>
      <c r="I50" s="454" t="n">
        <f aca="false">ОИ1!I31</f>
        <v>0</v>
      </c>
      <c r="J50" s="454" t="n">
        <f aca="false">ОИ1!J31</f>
        <v>0</v>
      </c>
      <c r="K50" s="454" t="n">
        <f aca="false">ОИ1!K31</f>
        <v>0</v>
      </c>
      <c r="L50" s="454" t="n">
        <f aca="false">ОИ1!L31</f>
        <v>0</v>
      </c>
      <c r="M50" s="454" t="n">
        <f aca="false">ОИ1!M31</f>
        <v>0</v>
      </c>
      <c r="N50" s="454" t="n">
        <f aca="false">ОИ1!N31</f>
        <v>0</v>
      </c>
      <c r="O50" s="454" t="n">
        <f aca="false">ОИ1!O31</f>
        <v>0</v>
      </c>
      <c r="P50" s="454" t="n">
        <f aca="false">ОИ1!P31</f>
        <v>0</v>
      </c>
      <c r="Q50" s="454" t="n">
        <f aca="false">ОИ1!Q31</f>
        <v>0</v>
      </c>
      <c r="R50" s="454" t="n">
        <f aca="false">ОИ1!R31</f>
        <v>0.252372398203494</v>
      </c>
    </row>
    <row r="51" customFormat="false" ht="15.75" hidden="false" customHeight="true" outlineLevel="0" collapsed="false">
      <c r="A51" s="303" t="n">
        <v>31</v>
      </c>
      <c r="B51" s="303" t="s">
        <v>33</v>
      </c>
      <c r="C51" s="486"/>
      <c r="D51" s="486"/>
      <c r="E51" s="486"/>
      <c r="F51" s="486"/>
      <c r="G51" s="486"/>
      <c r="H51" s="486"/>
      <c r="I51" s="486"/>
      <c r="J51" s="486"/>
      <c r="K51" s="486"/>
      <c r="L51" s="454" t="n">
        <f aca="false">ОИ1!L32</f>
        <v>0</v>
      </c>
      <c r="M51" s="454" t="n">
        <f aca="false">ОИ1!M32</f>
        <v>0</v>
      </c>
      <c r="N51" s="454" t="n">
        <f aca="false">ОИ1!N32</f>
        <v>0</v>
      </c>
      <c r="O51" s="454" t="n">
        <f aca="false">ОИ1!O32</f>
        <v>0</v>
      </c>
      <c r="P51" s="454" t="n">
        <f aca="false">ОИ1!P32</f>
        <v>0</v>
      </c>
      <c r="Q51" s="454" t="n">
        <f aca="false">ОИ1!Q32</f>
        <v>0</v>
      </c>
      <c r="R51" s="454" t="n">
        <f aca="false">ОИ1!R32</f>
        <v>0.28941282267812</v>
      </c>
    </row>
    <row r="52" customFormat="false" ht="15.75" hidden="false" customHeight="true" outlineLevel="0" collapsed="false">
      <c r="A52" s="303" t="n">
        <v>32</v>
      </c>
      <c r="B52" s="303" t="s">
        <v>34</v>
      </c>
      <c r="C52" s="454" t="e">
        <f aca="false">ОИ1!C33</f>
        <v>#VALUE!</v>
      </c>
      <c r="D52" s="454" t="e">
        <f aca="false">ОИ1!D33</f>
        <v>#VALUE!</v>
      </c>
      <c r="E52" s="454" t="n">
        <f aca="false">ОИ1!E33</f>
        <v>0</v>
      </c>
      <c r="F52" s="454" t="n">
        <f aca="false">ОИ1!F33</f>
        <v>0</v>
      </c>
      <c r="G52" s="454" t="n">
        <f aca="false">ОИ1!G33</f>
        <v>0</v>
      </c>
      <c r="H52" s="454" t="n">
        <f aca="false">ОИ1!H33</f>
        <v>0</v>
      </c>
      <c r="I52" s="454" t="n">
        <f aca="false">ОИ1!I33</f>
        <v>0</v>
      </c>
      <c r="J52" s="454" t="n">
        <f aca="false">ОИ1!J33</f>
        <v>0</v>
      </c>
      <c r="K52" s="454" t="n">
        <f aca="false">ОИ1!K33</f>
        <v>0</v>
      </c>
      <c r="L52" s="454" t="n">
        <f aca="false">ОИ1!L33</f>
        <v>0</v>
      </c>
      <c r="M52" s="454" t="n">
        <f aca="false">ОИ1!M33</f>
        <v>0</v>
      </c>
      <c r="N52" s="454" t="n">
        <f aca="false">ОИ1!N33</f>
        <v>0</v>
      </c>
      <c r="O52" s="454" t="n">
        <f aca="false">ОИ1!O33</f>
        <v>0</v>
      </c>
      <c r="P52" s="454" t="n">
        <f aca="false">ОИ1!P33</f>
        <v>0</v>
      </c>
      <c r="Q52" s="454" t="n">
        <f aca="false">ОИ1!Q33</f>
        <v>0</v>
      </c>
      <c r="R52" s="454" t="n">
        <f aca="false">ОИ1!R33</f>
        <v>0.342590761093774</v>
      </c>
    </row>
    <row r="53" customFormat="false" ht="15.75" hidden="false" customHeight="true" outlineLevel="0" collapsed="false">
      <c r="A53" s="303" t="n">
        <v>33</v>
      </c>
      <c r="B53" s="303" t="s">
        <v>35</v>
      </c>
      <c r="C53" s="454" t="e">
        <f aca="false">ОИ1!C34</f>
        <v>#VALUE!</v>
      </c>
      <c r="D53" s="454" t="e">
        <f aca="false">ОИ1!D34</f>
        <v>#VALUE!</v>
      </c>
      <c r="E53" s="454" t="n">
        <f aca="false">ОИ1!E34</f>
        <v>0</v>
      </c>
      <c r="F53" s="454" t="n">
        <f aca="false">ОИ1!F34</f>
        <v>0</v>
      </c>
      <c r="G53" s="454" t="n">
        <f aca="false">ОИ1!G34</f>
        <v>0</v>
      </c>
      <c r="H53" s="454" t="n">
        <f aca="false">ОИ1!H34</f>
        <v>0</v>
      </c>
      <c r="I53" s="454" t="n">
        <f aca="false">ОИ1!I34</f>
        <v>0</v>
      </c>
      <c r="J53" s="454" t="n">
        <f aca="false">ОИ1!J34</f>
        <v>0</v>
      </c>
      <c r="K53" s="454" t="n">
        <f aca="false">ОИ1!K34</f>
        <v>0</v>
      </c>
      <c r="L53" s="454" t="n">
        <f aca="false">ОИ1!L34</f>
        <v>0</v>
      </c>
      <c r="M53" s="454" t="n">
        <f aca="false">ОИ1!M34</f>
        <v>0</v>
      </c>
      <c r="N53" s="454" t="n">
        <f aca="false">ОИ1!N34</f>
        <v>0</v>
      </c>
      <c r="O53" s="454" t="n">
        <f aca="false">ОИ1!O34</f>
        <v>0</v>
      </c>
      <c r="P53" s="454" t="n">
        <f aca="false">ОИ1!P34</f>
        <v>0</v>
      </c>
      <c r="Q53" s="454" t="n">
        <f aca="false">ОИ1!Q34</f>
        <v>0</v>
      </c>
      <c r="R53" s="454" t="n">
        <f aca="false">ОИ1!R34</f>
        <v>0.295517912489195</v>
      </c>
    </row>
    <row r="54" customFormat="false" ht="15.75" hidden="false" customHeight="true" outlineLevel="0" collapsed="false">
      <c r="A54" s="303" t="n">
        <v>34</v>
      </c>
      <c r="B54" s="303" t="s">
        <v>36</v>
      </c>
      <c r="C54" s="454" t="e">
        <f aca="false">ОИ1!C35</f>
        <v>#VALUE!</v>
      </c>
      <c r="D54" s="454" t="e">
        <f aca="false">ОИ1!D35</f>
        <v>#VALUE!</v>
      </c>
      <c r="E54" s="454" t="n">
        <f aca="false">ОИ1!E35</f>
        <v>0</v>
      </c>
      <c r="F54" s="454" t="n">
        <f aca="false">ОИ1!F35</f>
        <v>0</v>
      </c>
      <c r="G54" s="454" t="n">
        <f aca="false">ОИ1!G35</f>
        <v>0</v>
      </c>
      <c r="H54" s="454" t="n">
        <f aca="false">ОИ1!H35</f>
        <v>0</v>
      </c>
      <c r="I54" s="454" t="n">
        <f aca="false">ОИ1!I35</f>
        <v>0</v>
      </c>
      <c r="J54" s="454" t="n">
        <f aca="false">ОИ1!J35</f>
        <v>0</v>
      </c>
      <c r="K54" s="454" t="n">
        <f aca="false">ОИ1!K35</f>
        <v>0</v>
      </c>
      <c r="L54" s="454" t="n">
        <f aca="false">ОИ1!L35</f>
        <v>0</v>
      </c>
      <c r="M54" s="454" t="n">
        <f aca="false">ОИ1!M35</f>
        <v>0</v>
      </c>
      <c r="N54" s="454" t="n">
        <f aca="false">ОИ1!N35</f>
        <v>0</v>
      </c>
      <c r="O54" s="454" t="n">
        <f aca="false">ОИ1!O35</f>
        <v>0</v>
      </c>
      <c r="P54" s="454" t="n">
        <f aca="false">ОИ1!P35</f>
        <v>0</v>
      </c>
      <c r="Q54" s="454" t="n">
        <f aca="false">ОИ1!Q35</f>
        <v>0</v>
      </c>
      <c r="R54" s="454" t="n">
        <f aca="false">ОИ1!R35</f>
        <v>0.336962431088694</v>
      </c>
    </row>
    <row r="55" customFormat="false" ht="15.75" hidden="false" customHeight="true" outlineLevel="0" collapsed="false">
      <c r="A55" s="303" t="n">
        <v>35</v>
      </c>
      <c r="B55" s="303" t="s">
        <v>37</v>
      </c>
      <c r="C55" s="454" t="e">
        <f aca="false">ОИ1!C36</f>
        <v>#VALUE!</v>
      </c>
      <c r="D55" s="454" t="e">
        <f aca="false">ОИ1!D36</f>
        <v>#VALUE!</v>
      </c>
      <c r="E55" s="454" t="n">
        <f aca="false">ОИ1!E36</f>
        <v>0</v>
      </c>
      <c r="F55" s="454" t="n">
        <f aca="false">ОИ1!F36</f>
        <v>0</v>
      </c>
      <c r="G55" s="454" t="n">
        <f aca="false">ОИ1!G36</f>
        <v>0</v>
      </c>
      <c r="H55" s="454" t="n">
        <f aca="false">ОИ1!H36</f>
        <v>0</v>
      </c>
      <c r="I55" s="454" t="n">
        <f aca="false">ОИ1!I36</f>
        <v>0</v>
      </c>
      <c r="J55" s="454" t="n">
        <f aca="false">ОИ1!J36</f>
        <v>0</v>
      </c>
      <c r="K55" s="454" t="n">
        <f aca="false">ОИ1!K36</f>
        <v>0</v>
      </c>
      <c r="L55" s="454" t="n">
        <f aca="false">ОИ1!L36</f>
        <v>0</v>
      </c>
      <c r="M55" s="454" t="n">
        <f aca="false">ОИ1!M36</f>
        <v>0</v>
      </c>
      <c r="N55" s="454" t="n">
        <f aca="false">ОИ1!N36</f>
        <v>0</v>
      </c>
      <c r="O55" s="454" t="n">
        <f aca="false">ОИ1!O36</f>
        <v>0</v>
      </c>
      <c r="P55" s="454" t="n">
        <f aca="false">ОИ1!P36</f>
        <v>0</v>
      </c>
      <c r="Q55" s="454" t="n">
        <f aca="false">ОИ1!Q36</f>
        <v>0</v>
      </c>
      <c r="R55" s="454" t="n">
        <f aca="false">ОИ1!R36</f>
        <v>0.309401907487241</v>
      </c>
    </row>
    <row r="56" customFormat="false" ht="15.75" hidden="false" customHeight="true" outlineLevel="0" collapsed="false">
      <c r="A56" s="303" t="n">
        <v>36</v>
      </c>
      <c r="B56" s="303" t="s">
        <v>38</v>
      </c>
      <c r="C56" s="486"/>
      <c r="D56" s="486"/>
      <c r="E56" s="486"/>
      <c r="F56" s="486"/>
      <c r="G56" s="486"/>
      <c r="H56" s="486"/>
      <c r="I56" s="486"/>
      <c r="J56" s="486"/>
      <c r="K56" s="486"/>
      <c r="L56" s="454" t="n">
        <f aca="false">ОИ1!L37</f>
        <v>0</v>
      </c>
      <c r="M56" s="454" t="n">
        <f aca="false">ОИ1!M37</f>
        <v>0</v>
      </c>
      <c r="N56" s="454" t="n">
        <f aca="false">ОИ1!N37</f>
        <v>0</v>
      </c>
      <c r="O56" s="454" t="n">
        <f aca="false">ОИ1!O37</f>
        <v>0</v>
      </c>
      <c r="P56" s="454" t="n">
        <f aca="false">ОИ1!P37</f>
        <v>0</v>
      </c>
      <c r="Q56" s="454" t="n">
        <f aca="false">ОИ1!Q37</f>
        <v>0</v>
      </c>
      <c r="R56" s="454" t="n">
        <f aca="false">ОИ1!R37</f>
        <v>0.356113680182735</v>
      </c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49.5" hidden="false" customHeight="true" outlineLevel="0" collapsed="false"/>
    <row r="64" customFormat="false" ht="54" hidden="false" customHeight="true" outlineLevel="0" collapsed="false"/>
    <row r="65" customFormat="false" ht="15.75" hidden="false" customHeight="true" outlineLevel="0" collapsed="false"/>
    <row r="66" customFormat="false" ht="37.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>
      <c r="A76" s="303" t="s">
        <v>1</v>
      </c>
      <c r="B76" s="303"/>
      <c r="C76" s="303" t="n">
        <v>2005</v>
      </c>
      <c r="D76" s="303" t="n">
        <v>2006</v>
      </c>
      <c r="E76" s="303" t="n">
        <v>2007</v>
      </c>
      <c r="F76" s="303" t="n">
        <v>2008</v>
      </c>
      <c r="G76" s="303" t="n">
        <v>2009</v>
      </c>
      <c r="H76" s="303" t="n">
        <v>2010</v>
      </c>
      <c r="I76" s="303" t="n">
        <v>2011</v>
      </c>
      <c r="J76" s="303" t="n">
        <v>2012</v>
      </c>
      <c r="K76" s="303" t="n">
        <v>2013</v>
      </c>
      <c r="L76" s="303" t="n">
        <v>2014</v>
      </c>
      <c r="M76" s="303" t="n">
        <v>2015</v>
      </c>
      <c r="N76" s="303" t="n">
        <v>2016</v>
      </c>
      <c r="O76" s="303" t="n">
        <v>2017</v>
      </c>
      <c r="P76" s="303" t="n">
        <v>2018</v>
      </c>
      <c r="Q76" s="303" t="n">
        <v>2019</v>
      </c>
      <c r="R76" s="303" t="n">
        <v>2020</v>
      </c>
    </row>
    <row r="77" customFormat="false" ht="15.75" hidden="false" customHeight="true" outlineLevel="0" collapsed="false">
      <c r="A77" s="303" t="n">
        <v>29</v>
      </c>
      <c r="B77" s="303" t="s">
        <v>31</v>
      </c>
      <c r="C77" s="454" t="e">
        <f aca="false">ОИ2!C30</f>
        <v>#VALUE!</v>
      </c>
      <c r="D77" s="454" t="e">
        <f aca="false">ОИ2!D30</f>
        <v>#VALUE!</v>
      </c>
      <c r="E77" s="454" t="n">
        <f aca="false">ОИ2!E30</f>
        <v>0</v>
      </c>
      <c r="F77" s="454" t="n">
        <f aca="false">ОИ2!F30</f>
        <v>0</v>
      </c>
      <c r="G77" s="454" t="n">
        <f aca="false">ОИ2!G30</f>
        <v>0</v>
      </c>
      <c r="H77" s="454" t="n">
        <f aca="false">ОИ2!H30</f>
        <v>0</v>
      </c>
      <c r="I77" s="454" t="n">
        <f aca="false">ОИ2!I30</f>
        <v>0</v>
      </c>
      <c r="J77" s="454" t="n">
        <f aca="false">ОИ2!J30</f>
        <v>0</v>
      </c>
      <c r="K77" s="454" t="n">
        <f aca="false">ОИ2!K30</f>
        <v>0</v>
      </c>
      <c r="L77" s="454" t="n">
        <f aca="false">ОИ2!L30</f>
        <v>0</v>
      </c>
      <c r="M77" s="454" t="n">
        <f aca="false">ОИ2!M30</f>
        <v>0</v>
      </c>
      <c r="N77" s="454" t="n">
        <f aca="false">ОИ2!N30</f>
        <v>0</v>
      </c>
      <c r="O77" s="454" t="n">
        <f aca="false">ОИ2!O30</f>
        <v>0</v>
      </c>
      <c r="P77" s="454" t="n">
        <f aca="false">ОИ2!P30</f>
        <v>0</v>
      </c>
      <c r="Q77" s="454" t="n">
        <f aca="false">ОИ2!Q30</f>
        <v>0</v>
      </c>
      <c r="R77" s="454" t="n">
        <f aca="false">ОИ2!R30</f>
        <v>0.457511434667019</v>
      </c>
    </row>
    <row r="78" customFormat="false" ht="15.75" hidden="false" customHeight="true" outlineLevel="0" collapsed="false">
      <c r="A78" s="303" t="n">
        <v>30</v>
      </c>
      <c r="B78" s="303" t="s">
        <v>32</v>
      </c>
      <c r="C78" s="454" t="e">
        <f aca="false">ОИ2!C31</f>
        <v>#VALUE!</v>
      </c>
      <c r="D78" s="454" t="e">
        <f aca="false">ОИ2!D31</f>
        <v>#VALUE!</v>
      </c>
      <c r="E78" s="454" t="n">
        <f aca="false">ОИ2!E31</f>
        <v>0</v>
      </c>
      <c r="F78" s="454" t="n">
        <f aca="false">ОИ2!F31</f>
        <v>0</v>
      </c>
      <c r="G78" s="454" t="n">
        <f aca="false">ОИ2!G31</f>
        <v>0</v>
      </c>
      <c r="H78" s="454" t="n">
        <f aca="false">ОИ2!H31</f>
        <v>0</v>
      </c>
      <c r="I78" s="454" t="n">
        <f aca="false">ОИ2!I31</f>
        <v>0</v>
      </c>
      <c r="J78" s="454" t="n">
        <f aca="false">ОИ2!J31</f>
        <v>0</v>
      </c>
      <c r="K78" s="454" t="n">
        <f aca="false">ОИ2!K31</f>
        <v>0</v>
      </c>
      <c r="L78" s="454" t="n">
        <f aca="false">ОИ2!L31</f>
        <v>0</v>
      </c>
      <c r="M78" s="454" t="n">
        <f aca="false">ОИ2!M31</f>
        <v>0</v>
      </c>
      <c r="N78" s="454" t="n">
        <f aca="false">ОИ2!N31</f>
        <v>0</v>
      </c>
      <c r="O78" s="454" t="n">
        <f aca="false">ОИ2!O31</f>
        <v>0</v>
      </c>
      <c r="P78" s="454" t="n">
        <f aca="false">ОИ2!P31</f>
        <v>0</v>
      </c>
      <c r="Q78" s="454" t="n">
        <f aca="false">ОИ2!Q31</f>
        <v>0</v>
      </c>
      <c r="R78" s="454" t="n">
        <f aca="false">ОИ2!R31</f>
        <v>0.410927312047148</v>
      </c>
    </row>
    <row r="79" customFormat="false" ht="15.75" hidden="false" customHeight="true" outlineLevel="0" collapsed="false">
      <c r="A79" s="303" t="n">
        <v>31</v>
      </c>
      <c r="B79" s="303" t="s">
        <v>33</v>
      </c>
      <c r="C79" s="486"/>
      <c r="D79" s="486"/>
      <c r="E79" s="486"/>
      <c r="F79" s="486"/>
      <c r="G79" s="486"/>
      <c r="H79" s="486"/>
      <c r="I79" s="486"/>
      <c r="J79" s="486"/>
      <c r="K79" s="486"/>
      <c r="L79" s="454" t="n">
        <f aca="false">ОИ2!L32</f>
        <v>0</v>
      </c>
      <c r="M79" s="454" t="n">
        <f aca="false">ОИ2!M32</f>
        <v>0</v>
      </c>
      <c r="N79" s="454" t="n">
        <f aca="false">ОИ2!N32</f>
        <v>0</v>
      </c>
      <c r="O79" s="454" t="n">
        <f aca="false">ОИ2!O32</f>
        <v>0</v>
      </c>
      <c r="P79" s="454" t="n">
        <f aca="false">ОИ2!P32</f>
        <v>0</v>
      </c>
      <c r="Q79" s="454" t="n">
        <f aca="false">ОИ2!Q32</f>
        <v>0</v>
      </c>
      <c r="R79" s="454" t="n">
        <f aca="false">ОИ2!R32</f>
        <v>0.390355767417083</v>
      </c>
    </row>
    <row r="80" customFormat="false" ht="15.75" hidden="false" customHeight="true" outlineLevel="0" collapsed="false">
      <c r="A80" s="303" t="n">
        <v>32</v>
      </c>
      <c r="B80" s="303" t="s">
        <v>34</v>
      </c>
      <c r="C80" s="454" t="e">
        <f aca="false">ОИ2!C33</f>
        <v>#VALUE!</v>
      </c>
      <c r="D80" s="454" t="e">
        <f aca="false">ОИ2!D33</f>
        <v>#VALUE!</v>
      </c>
      <c r="E80" s="454" t="n">
        <f aca="false">ОИ2!E33</f>
        <v>0</v>
      </c>
      <c r="F80" s="454" t="n">
        <f aca="false">ОИ2!F33</f>
        <v>0</v>
      </c>
      <c r="G80" s="454" t="n">
        <f aca="false">ОИ2!G33</f>
        <v>0</v>
      </c>
      <c r="H80" s="454" t="n">
        <f aca="false">ОИ2!H33</f>
        <v>0</v>
      </c>
      <c r="I80" s="454" t="n">
        <f aca="false">ОИ2!I33</f>
        <v>0</v>
      </c>
      <c r="J80" s="454" t="n">
        <f aca="false">ОИ2!J33</f>
        <v>0</v>
      </c>
      <c r="K80" s="454" t="n">
        <f aca="false">ОИ2!K33</f>
        <v>0</v>
      </c>
      <c r="L80" s="454" t="n">
        <f aca="false">ОИ2!L33</f>
        <v>0</v>
      </c>
      <c r="M80" s="454" t="n">
        <f aca="false">ОИ2!M33</f>
        <v>0</v>
      </c>
      <c r="N80" s="454" t="n">
        <f aca="false">ОИ2!N33</f>
        <v>0</v>
      </c>
      <c r="O80" s="454" t="n">
        <f aca="false">ОИ2!O33</f>
        <v>0</v>
      </c>
      <c r="P80" s="454" t="n">
        <f aca="false">ОИ2!P33</f>
        <v>0</v>
      </c>
      <c r="Q80" s="454" t="n">
        <f aca="false">ОИ2!Q33</f>
        <v>0</v>
      </c>
      <c r="R80" s="454" t="n">
        <f aca="false">ОИ2!R33</f>
        <v>0.463349254851785</v>
      </c>
    </row>
    <row r="81" customFormat="false" ht="15.75" hidden="false" customHeight="true" outlineLevel="0" collapsed="false">
      <c r="A81" s="303" t="n">
        <v>33</v>
      </c>
      <c r="B81" s="303" t="s">
        <v>35</v>
      </c>
      <c r="C81" s="454" t="e">
        <f aca="false">ОИ2!C34</f>
        <v>#VALUE!</v>
      </c>
      <c r="D81" s="454" t="e">
        <f aca="false">ОИ2!D34</f>
        <v>#VALUE!</v>
      </c>
      <c r="E81" s="454" t="n">
        <f aca="false">ОИ2!E34</f>
        <v>0</v>
      </c>
      <c r="F81" s="454" t="n">
        <f aca="false">ОИ2!F34</f>
        <v>0</v>
      </c>
      <c r="G81" s="454" t="n">
        <f aca="false">ОИ2!G34</f>
        <v>0</v>
      </c>
      <c r="H81" s="454" t="n">
        <f aca="false">ОИ2!H34</f>
        <v>0</v>
      </c>
      <c r="I81" s="454" t="n">
        <f aca="false">ОИ2!I34</f>
        <v>0</v>
      </c>
      <c r="J81" s="454" t="n">
        <f aca="false">ОИ2!J34</f>
        <v>0</v>
      </c>
      <c r="K81" s="454" t="n">
        <f aca="false">ОИ2!K34</f>
        <v>0</v>
      </c>
      <c r="L81" s="454" t="n">
        <f aca="false">ОИ2!L34</f>
        <v>0</v>
      </c>
      <c r="M81" s="454" t="n">
        <f aca="false">ОИ2!M34</f>
        <v>0</v>
      </c>
      <c r="N81" s="454" t="n">
        <f aca="false">ОИ2!N34</f>
        <v>0</v>
      </c>
      <c r="O81" s="454" t="n">
        <f aca="false">ОИ2!O34</f>
        <v>0</v>
      </c>
      <c r="P81" s="454" t="n">
        <f aca="false">ОИ2!P34</f>
        <v>0</v>
      </c>
      <c r="Q81" s="454" t="n">
        <f aca="false">ОИ2!Q34</f>
        <v>0</v>
      </c>
      <c r="R81" s="454" t="n">
        <f aca="false">ОИ2!R34</f>
        <v>0.369165279199678</v>
      </c>
    </row>
    <row r="82" customFormat="false" ht="15.75" hidden="false" customHeight="true" outlineLevel="0" collapsed="false">
      <c r="A82" s="303" t="n">
        <v>34</v>
      </c>
      <c r="B82" s="303" t="s">
        <v>36</v>
      </c>
      <c r="C82" s="454" t="e">
        <f aca="false">ОИ2!C35</f>
        <v>#VALUE!</v>
      </c>
      <c r="D82" s="454" t="e">
        <f aca="false">ОИ2!D35</f>
        <v>#VALUE!</v>
      </c>
      <c r="E82" s="454" t="n">
        <f aca="false">ОИ2!E35</f>
        <v>0</v>
      </c>
      <c r="F82" s="454" t="n">
        <f aca="false">ОИ2!F35</f>
        <v>0</v>
      </c>
      <c r="G82" s="454" t="n">
        <f aca="false">ОИ2!G35</f>
        <v>0</v>
      </c>
      <c r="H82" s="454" t="n">
        <f aca="false">ОИ2!H35</f>
        <v>0</v>
      </c>
      <c r="I82" s="454" t="n">
        <f aca="false">ОИ2!I35</f>
        <v>0</v>
      </c>
      <c r="J82" s="454" t="n">
        <f aca="false">ОИ2!J35</f>
        <v>0</v>
      </c>
      <c r="K82" s="454" t="n">
        <f aca="false">ОИ2!K35</f>
        <v>0</v>
      </c>
      <c r="L82" s="454" t="n">
        <f aca="false">ОИ2!L35</f>
        <v>0</v>
      </c>
      <c r="M82" s="454" t="n">
        <f aca="false">ОИ2!M35</f>
        <v>0</v>
      </c>
      <c r="N82" s="454" t="n">
        <f aca="false">ОИ2!N35</f>
        <v>0</v>
      </c>
      <c r="O82" s="454" t="n">
        <f aca="false">ОИ2!O35</f>
        <v>0</v>
      </c>
      <c r="P82" s="454" t="n">
        <f aca="false">ОИ2!P35</f>
        <v>0</v>
      </c>
      <c r="Q82" s="454" t="n">
        <f aca="false">ОИ2!Q35</f>
        <v>0</v>
      </c>
      <c r="R82" s="454" t="n">
        <f aca="false">ОИ2!R35</f>
        <v>0.39109769623451</v>
      </c>
    </row>
    <row r="83" customFormat="false" ht="15.75" hidden="false" customHeight="true" outlineLevel="0" collapsed="false">
      <c r="A83" s="303" t="n">
        <v>35</v>
      </c>
      <c r="B83" s="303" t="s">
        <v>37</v>
      </c>
      <c r="C83" s="454" t="e">
        <f aca="false">ОИ2!C36</f>
        <v>#VALUE!</v>
      </c>
      <c r="D83" s="454" t="e">
        <f aca="false">ОИ2!D36</f>
        <v>#VALUE!</v>
      </c>
      <c r="E83" s="454" t="n">
        <f aca="false">ОИ2!E36</f>
        <v>0</v>
      </c>
      <c r="F83" s="454" t="n">
        <f aca="false">ОИ2!F36</f>
        <v>0</v>
      </c>
      <c r="G83" s="454" t="n">
        <f aca="false">ОИ2!G36</f>
        <v>0</v>
      </c>
      <c r="H83" s="454" t="n">
        <f aca="false">ОИ2!H36</f>
        <v>0</v>
      </c>
      <c r="I83" s="454" t="n">
        <f aca="false">ОИ2!I36</f>
        <v>0</v>
      </c>
      <c r="J83" s="454" t="n">
        <f aca="false">ОИ2!J36</f>
        <v>0</v>
      </c>
      <c r="K83" s="454" t="n">
        <f aca="false">ОИ2!K36</f>
        <v>0</v>
      </c>
      <c r="L83" s="454" t="n">
        <f aca="false">ОИ2!L36</f>
        <v>0</v>
      </c>
      <c r="M83" s="454" t="n">
        <f aca="false">ОИ2!M36</f>
        <v>0</v>
      </c>
      <c r="N83" s="454" t="n">
        <f aca="false">ОИ2!N36</f>
        <v>0</v>
      </c>
      <c r="O83" s="454" t="n">
        <f aca="false">ОИ2!O36</f>
        <v>0</v>
      </c>
      <c r="P83" s="454" t="n">
        <f aca="false">ОИ2!P36</f>
        <v>0</v>
      </c>
      <c r="Q83" s="454" t="n">
        <f aca="false">ОИ2!Q36</f>
        <v>0</v>
      </c>
      <c r="R83" s="454" t="n">
        <f aca="false">ОИ2!R36</f>
        <v>0.415211596242781</v>
      </c>
    </row>
    <row r="84" customFormat="false" ht="15.75" hidden="false" customHeight="true" outlineLevel="0" collapsed="false">
      <c r="A84" s="303" t="n">
        <v>36</v>
      </c>
      <c r="B84" s="303" t="s">
        <v>38</v>
      </c>
      <c r="C84" s="486"/>
      <c r="D84" s="486"/>
      <c r="E84" s="486"/>
      <c r="F84" s="486"/>
      <c r="G84" s="486"/>
      <c r="H84" s="486"/>
      <c r="I84" s="486"/>
      <c r="J84" s="486"/>
      <c r="K84" s="486"/>
      <c r="L84" s="454" t="n">
        <f aca="false">ОИ2!L37</f>
        <v>0</v>
      </c>
      <c r="M84" s="454" t="n">
        <f aca="false">ОИ2!M37</f>
        <v>0</v>
      </c>
      <c r="N84" s="454" t="n">
        <f aca="false">ОИ2!N37</f>
        <v>0</v>
      </c>
      <c r="O84" s="454" t="n">
        <f aca="false">ОИ2!O37</f>
        <v>0</v>
      </c>
      <c r="P84" s="454" t="n">
        <f aca="false">ОИ2!P37</f>
        <v>0</v>
      </c>
      <c r="Q84" s="454" t="n">
        <f aca="false">ОИ2!Q37</f>
        <v>0</v>
      </c>
      <c r="R84" s="454" t="n">
        <f aca="false">ОИ2!R37</f>
        <v>0.572013773720418</v>
      </c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69" hidden="false" customHeight="true" outlineLevel="0" collapsed="false"/>
    <row r="89" customFormat="false" ht="15.75" hidden="false" customHeight="true" outlineLevel="0" collapsed="false"/>
    <row r="90" customFormat="false" ht="52.5" hidden="false" customHeight="true" outlineLevel="0" collapsed="false"/>
    <row r="91" customFormat="false" ht="33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>
      <c r="A104" s="303" t="s">
        <v>1</v>
      </c>
      <c r="B104" s="303"/>
      <c r="C104" s="303" t="n">
        <v>2005</v>
      </c>
      <c r="D104" s="303" t="n">
        <v>2006</v>
      </c>
      <c r="E104" s="303" t="n">
        <v>2007</v>
      </c>
      <c r="F104" s="303" t="n">
        <v>2008</v>
      </c>
      <c r="G104" s="303" t="n">
        <v>2009</v>
      </c>
      <c r="H104" s="303" t="n">
        <v>2010</v>
      </c>
      <c r="I104" s="303" t="n">
        <v>2011</v>
      </c>
      <c r="J104" s="303" t="n">
        <v>2012</v>
      </c>
      <c r="K104" s="303" t="n">
        <v>2013</v>
      </c>
      <c r="L104" s="303" t="n">
        <v>2014</v>
      </c>
      <c r="M104" s="303" t="n">
        <v>2015</v>
      </c>
      <c r="N104" s="303" t="n">
        <v>2016</v>
      </c>
      <c r="O104" s="303" t="n">
        <v>2017</v>
      </c>
      <c r="P104" s="303" t="n">
        <v>2018</v>
      </c>
      <c r="Q104" s="303" t="n">
        <v>2019</v>
      </c>
      <c r="R104" s="303" t="n">
        <v>2020</v>
      </c>
    </row>
    <row r="105" customFormat="false" ht="15.75" hidden="false" customHeight="true" outlineLevel="0" collapsed="false">
      <c r="A105" s="303" t="n">
        <v>29</v>
      </c>
      <c r="B105" s="303" t="s">
        <v>31</v>
      </c>
      <c r="C105" s="454" t="e">
        <f aca="false">ОИ3!C30</f>
        <v>#VALUE!</v>
      </c>
      <c r="D105" s="454" t="e">
        <f aca="false">ОИ3!D30</f>
        <v>#VALUE!</v>
      </c>
      <c r="E105" s="454" t="n">
        <f aca="false">ОИ3!E30</f>
        <v>0</v>
      </c>
      <c r="F105" s="454" t="n">
        <f aca="false">ОИ3!F30</f>
        <v>0</v>
      </c>
      <c r="G105" s="454" t="n">
        <f aca="false">ОИ3!G30</f>
        <v>0</v>
      </c>
      <c r="H105" s="454" t="n">
        <f aca="false">ОИ3!H30</f>
        <v>0</v>
      </c>
      <c r="I105" s="454" t="n">
        <f aca="false">ОИ3!I30</f>
        <v>0</v>
      </c>
      <c r="J105" s="454" t="n">
        <f aca="false">ОИ3!J30</f>
        <v>0</v>
      </c>
      <c r="K105" s="454" t="n">
        <f aca="false">ОИ3!K30</f>
        <v>0</v>
      </c>
      <c r="L105" s="454" t="n">
        <f aca="false">ОИ3!L30</f>
        <v>0</v>
      </c>
      <c r="M105" s="454" t="n">
        <f aca="false">ОИ3!M30</f>
        <v>0</v>
      </c>
      <c r="N105" s="454" t="n">
        <f aca="false">ОИ3!N30</f>
        <v>0</v>
      </c>
      <c r="O105" s="454" t="n">
        <f aca="false">ОИ3!O30</f>
        <v>0</v>
      </c>
      <c r="P105" s="454" t="n">
        <f aca="false">ОИ3!P30</f>
        <v>0</v>
      </c>
      <c r="Q105" s="454" t="n">
        <f aca="false">ОИ3!Q30</f>
        <v>0</v>
      </c>
      <c r="R105" s="454" t="n">
        <f aca="false">ОИ3!R30</f>
        <v>0.292846733337721</v>
      </c>
    </row>
    <row r="106" customFormat="false" ht="15.75" hidden="false" customHeight="true" outlineLevel="0" collapsed="false">
      <c r="A106" s="303" t="n">
        <v>30</v>
      </c>
      <c r="B106" s="303" t="s">
        <v>32</v>
      </c>
      <c r="C106" s="454" t="e">
        <f aca="false">ОИ3!C31</f>
        <v>#VALUE!</v>
      </c>
      <c r="D106" s="454" t="e">
        <f aca="false">ОИ3!D31</f>
        <v>#VALUE!</v>
      </c>
      <c r="E106" s="454" t="n">
        <f aca="false">ОИ3!E31</f>
        <v>0</v>
      </c>
      <c r="F106" s="454" t="n">
        <f aca="false">ОИ3!F31</f>
        <v>0</v>
      </c>
      <c r="G106" s="454" t="n">
        <f aca="false">ОИ3!G31</f>
        <v>0</v>
      </c>
      <c r="H106" s="454" t="n">
        <f aca="false">ОИ3!H31</f>
        <v>0</v>
      </c>
      <c r="I106" s="454" t="n">
        <f aca="false">ОИ3!I31</f>
        <v>0</v>
      </c>
      <c r="J106" s="454" t="n">
        <f aca="false">ОИ3!J31</f>
        <v>0</v>
      </c>
      <c r="K106" s="454" t="n">
        <f aca="false">ОИ3!K31</f>
        <v>0</v>
      </c>
      <c r="L106" s="454" t="n">
        <f aca="false">ОИ3!L31</f>
        <v>0</v>
      </c>
      <c r="M106" s="454" t="n">
        <f aca="false">ОИ3!M31</f>
        <v>0</v>
      </c>
      <c r="N106" s="454" t="n">
        <f aca="false">ОИ3!N31</f>
        <v>0</v>
      </c>
      <c r="O106" s="454" t="n">
        <f aca="false">ОИ3!O31</f>
        <v>0</v>
      </c>
      <c r="P106" s="454" t="n">
        <f aca="false">ОИ3!P31</f>
        <v>0</v>
      </c>
      <c r="Q106" s="454" t="n">
        <f aca="false">ОИ3!Q31</f>
        <v>0</v>
      </c>
      <c r="R106" s="454" t="n">
        <f aca="false">ОИ3!R31</f>
        <v>0.617226396008917</v>
      </c>
    </row>
    <row r="107" customFormat="false" ht="15.75" hidden="false" customHeight="true" outlineLevel="0" collapsed="false">
      <c r="A107" s="303" t="n">
        <v>31</v>
      </c>
      <c r="B107" s="303" t="s">
        <v>33</v>
      </c>
      <c r="C107" s="486"/>
      <c r="D107" s="486"/>
      <c r="E107" s="486"/>
      <c r="F107" s="486"/>
      <c r="G107" s="486"/>
      <c r="H107" s="486"/>
      <c r="I107" s="486"/>
      <c r="J107" s="486"/>
      <c r="K107" s="486"/>
      <c r="L107" s="454" t="n">
        <f aca="false">ОИ3!L32</f>
        <v>0</v>
      </c>
      <c r="M107" s="454" t="n">
        <f aca="false">ОИ3!M32</f>
        <v>0</v>
      </c>
      <c r="N107" s="454" t="n">
        <f aca="false">ОИ3!N32</f>
        <v>0</v>
      </c>
      <c r="O107" s="454" t="n">
        <f aca="false">ОИ3!O32</f>
        <v>0</v>
      </c>
      <c r="P107" s="454" t="n">
        <f aca="false">ОИ3!P32</f>
        <v>0</v>
      </c>
      <c r="Q107" s="454" t="n">
        <f aca="false">ОИ3!Q32</f>
        <v>0</v>
      </c>
      <c r="R107" s="454" t="n">
        <f aca="false">ОИ3!R32</f>
        <v>0.198490828146113</v>
      </c>
    </row>
    <row r="108" customFormat="false" ht="15.75" hidden="false" customHeight="true" outlineLevel="0" collapsed="false">
      <c r="A108" s="303" t="n">
        <v>32</v>
      </c>
      <c r="B108" s="303" t="s">
        <v>34</v>
      </c>
      <c r="C108" s="454" t="e">
        <f aca="false">ОИ3!C33</f>
        <v>#VALUE!</v>
      </c>
      <c r="D108" s="454" t="e">
        <f aca="false">ОИ3!D33</f>
        <v>#VALUE!</v>
      </c>
      <c r="E108" s="454" t="n">
        <f aca="false">ОИ3!E33</f>
        <v>0</v>
      </c>
      <c r="F108" s="454" t="n">
        <f aca="false">ОИ3!F33</f>
        <v>0</v>
      </c>
      <c r="G108" s="454" t="n">
        <f aca="false">ОИ3!G33</f>
        <v>0</v>
      </c>
      <c r="H108" s="454" t="n">
        <f aca="false">ОИ3!H33</f>
        <v>0</v>
      </c>
      <c r="I108" s="454" t="n">
        <f aca="false">ОИ3!I33</f>
        <v>0</v>
      </c>
      <c r="J108" s="454" t="n">
        <f aca="false">ОИ3!J33</f>
        <v>0</v>
      </c>
      <c r="K108" s="454" t="n">
        <f aca="false">ОИ3!K33</f>
        <v>0</v>
      </c>
      <c r="L108" s="454" t="n">
        <f aca="false">ОИ3!L33</f>
        <v>0</v>
      </c>
      <c r="M108" s="454" t="n">
        <f aca="false">ОИ3!M33</f>
        <v>0</v>
      </c>
      <c r="N108" s="454" t="n">
        <f aca="false">ОИ3!N33</f>
        <v>0</v>
      </c>
      <c r="O108" s="454" t="n">
        <f aca="false">ОИ3!O33</f>
        <v>0</v>
      </c>
      <c r="P108" s="454" t="n">
        <f aca="false">ОИ3!P33</f>
        <v>0</v>
      </c>
      <c r="Q108" s="454" t="n">
        <f aca="false">ОИ3!Q33</f>
        <v>0</v>
      </c>
      <c r="R108" s="454" t="n">
        <f aca="false">ОИ3!R33</f>
        <v>0.0291300431070508</v>
      </c>
    </row>
    <row r="109" customFormat="false" ht="15.75" hidden="false" customHeight="true" outlineLevel="0" collapsed="false">
      <c r="A109" s="303" t="n">
        <v>33</v>
      </c>
      <c r="B109" s="303" t="s">
        <v>35</v>
      </c>
      <c r="C109" s="454" t="e">
        <f aca="false">ОИ3!C34</f>
        <v>#VALUE!</v>
      </c>
      <c r="D109" s="454" t="e">
        <f aca="false">ОИ3!D34</f>
        <v>#VALUE!</v>
      </c>
      <c r="E109" s="454" t="n">
        <f aca="false">ОИ3!E34</f>
        <v>0</v>
      </c>
      <c r="F109" s="454" t="n">
        <f aca="false">ОИ3!F34</f>
        <v>0</v>
      </c>
      <c r="G109" s="454" t="n">
        <f aca="false">ОИ3!G34</f>
        <v>0</v>
      </c>
      <c r="H109" s="454" t="n">
        <f aca="false">ОИ3!H34</f>
        <v>0</v>
      </c>
      <c r="I109" s="454" t="n">
        <f aca="false">ОИ3!I34</f>
        <v>0</v>
      </c>
      <c r="J109" s="454" t="n">
        <f aca="false">ОИ3!J34</f>
        <v>0</v>
      </c>
      <c r="K109" s="454" t="n">
        <f aca="false">ОИ3!K34</f>
        <v>0</v>
      </c>
      <c r="L109" s="454" t="n">
        <f aca="false">ОИ3!L34</f>
        <v>0</v>
      </c>
      <c r="M109" s="454" t="n">
        <f aca="false">ОИ3!M34</f>
        <v>0</v>
      </c>
      <c r="N109" s="454" t="n">
        <f aca="false">ОИ3!N34</f>
        <v>0</v>
      </c>
      <c r="O109" s="454" t="n">
        <f aca="false">ОИ3!O34</f>
        <v>0</v>
      </c>
      <c r="P109" s="454" t="n">
        <f aca="false">ОИ3!P34</f>
        <v>0</v>
      </c>
      <c r="Q109" s="454" t="n">
        <f aca="false">ОИ3!Q34</f>
        <v>0</v>
      </c>
      <c r="R109" s="454" t="n">
        <f aca="false">ОИ3!R34</f>
        <v>0.467215766453902</v>
      </c>
    </row>
    <row r="110" customFormat="false" ht="15.75" hidden="false" customHeight="true" outlineLevel="0" collapsed="false">
      <c r="A110" s="303" t="n">
        <v>34</v>
      </c>
      <c r="B110" s="303" t="s">
        <v>36</v>
      </c>
      <c r="C110" s="454" t="e">
        <f aca="false">ОИ3!C35</f>
        <v>#VALUE!</v>
      </c>
      <c r="D110" s="454" t="e">
        <f aca="false">ОИ3!D35</f>
        <v>#VALUE!</v>
      </c>
      <c r="E110" s="454" t="n">
        <f aca="false">ОИ3!E35</f>
        <v>0</v>
      </c>
      <c r="F110" s="454" t="n">
        <f aca="false">ОИ3!F35</f>
        <v>0</v>
      </c>
      <c r="G110" s="454" t="n">
        <f aca="false">ОИ3!G35</f>
        <v>0</v>
      </c>
      <c r="H110" s="454" t="n">
        <f aca="false">ОИ3!H35</f>
        <v>0</v>
      </c>
      <c r="I110" s="454" t="n">
        <f aca="false">ОИ3!I35</f>
        <v>0</v>
      </c>
      <c r="J110" s="454" t="n">
        <f aca="false">ОИ3!J35</f>
        <v>0</v>
      </c>
      <c r="K110" s="454" t="n">
        <f aca="false">ОИ3!K35</f>
        <v>0</v>
      </c>
      <c r="L110" s="454" t="n">
        <f aca="false">ОИ3!L35</f>
        <v>0</v>
      </c>
      <c r="M110" s="454" t="n">
        <f aca="false">ОИ3!M35</f>
        <v>0</v>
      </c>
      <c r="N110" s="454" t="n">
        <f aca="false">ОИ3!N35</f>
        <v>0</v>
      </c>
      <c r="O110" s="454" t="n">
        <f aca="false">ОИ3!O35</f>
        <v>0</v>
      </c>
      <c r="P110" s="454" t="n">
        <f aca="false">ОИ3!P35</f>
        <v>0</v>
      </c>
      <c r="Q110" s="454" t="n">
        <f aca="false">ОИ3!Q35</f>
        <v>0</v>
      </c>
      <c r="R110" s="454" t="n">
        <f aca="false">ОИ3!R35</f>
        <v>0.580468485156354</v>
      </c>
    </row>
    <row r="111" customFormat="false" ht="15.75" hidden="false" customHeight="true" outlineLevel="0" collapsed="false">
      <c r="A111" s="303" t="n">
        <v>35</v>
      </c>
      <c r="B111" s="303" t="s">
        <v>37</v>
      </c>
      <c r="C111" s="454" t="e">
        <f aca="false">ОИ3!C36</f>
        <v>#VALUE!</v>
      </c>
      <c r="D111" s="454" t="e">
        <f aca="false">ОИ3!D36</f>
        <v>#VALUE!</v>
      </c>
      <c r="E111" s="454" t="n">
        <f aca="false">ОИ3!E36</f>
        <v>0</v>
      </c>
      <c r="F111" s="454" t="n">
        <f aca="false">ОИ3!F36</f>
        <v>0</v>
      </c>
      <c r="G111" s="454" t="n">
        <f aca="false">ОИ3!G36</f>
        <v>0</v>
      </c>
      <c r="H111" s="454" t="n">
        <f aca="false">ОИ3!H36</f>
        <v>0</v>
      </c>
      <c r="I111" s="454" t="n">
        <f aca="false">ОИ3!I36</f>
        <v>0</v>
      </c>
      <c r="J111" s="454" t="n">
        <f aca="false">ОИ3!J36</f>
        <v>0</v>
      </c>
      <c r="K111" s="454" t="n">
        <f aca="false">ОИ3!K36</f>
        <v>0</v>
      </c>
      <c r="L111" s="454" t="n">
        <f aca="false">ОИ3!L36</f>
        <v>0</v>
      </c>
      <c r="M111" s="454" t="n">
        <f aca="false">ОИ3!M36</f>
        <v>0</v>
      </c>
      <c r="N111" s="454" t="n">
        <f aca="false">ОИ3!N36</f>
        <v>0</v>
      </c>
      <c r="O111" s="454" t="n">
        <f aca="false">ОИ3!O36</f>
        <v>0</v>
      </c>
      <c r="P111" s="454" t="n">
        <f aca="false">ОИ3!P36</f>
        <v>0</v>
      </c>
      <c r="Q111" s="454" t="n">
        <f aca="false">ОИ3!Q36</f>
        <v>0</v>
      </c>
      <c r="R111" s="454" t="n">
        <f aca="false">ОИ3!R36</f>
        <v>0.523193279726163</v>
      </c>
    </row>
    <row r="112" customFormat="false" ht="15.75" hidden="false" customHeight="true" outlineLevel="0" collapsed="false">
      <c r="A112" s="303" t="n">
        <v>36</v>
      </c>
      <c r="B112" s="303" t="s">
        <v>38</v>
      </c>
      <c r="C112" s="486"/>
      <c r="D112" s="486"/>
      <c r="E112" s="486"/>
      <c r="F112" s="486"/>
      <c r="G112" s="486"/>
      <c r="H112" s="486"/>
      <c r="I112" s="486"/>
      <c r="J112" s="486"/>
      <c r="K112" s="486"/>
      <c r="L112" s="454" t="n">
        <f aca="false">ОИ3!L37</f>
        <v>0</v>
      </c>
      <c r="M112" s="454" t="n">
        <f aca="false">ОИ3!M37</f>
        <v>0</v>
      </c>
      <c r="N112" s="454" t="n">
        <f aca="false">ОИ3!N37</f>
        <v>0</v>
      </c>
      <c r="O112" s="454" t="n">
        <f aca="false">ОИ3!O37</f>
        <v>0</v>
      </c>
      <c r="P112" s="454" t="n">
        <f aca="false">ОИ3!P37</f>
        <v>0</v>
      </c>
      <c r="Q112" s="454" t="n">
        <f aca="false">ОИ3!Q37</f>
        <v>0</v>
      </c>
      <c r="R112" s="454" t="n">
        <f aca="false">ОИ3!R37</f>
        <v>0.00916183656205044</v>
      </c>
    </row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48" hidden="false" customHeight="true" outlineLevel="0" collapsed="false"/>
    <row r="116" customFormat="false" ht="15.75" hidden="false" customHeight="true" outlineLevel="0" collapsed="false"/>
    <row r="117" customFormat="false" ht="37.5" hidden="false" customHeight="true" outlineLevel="0" collapsed="false"/>
    <row r="118" customFormat="false" ht="37.5" hidden="false" customHeight="true" outlineLevel="0" collapsed="false"/>
    <row r="119" customFormat="false" ht="37.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>
      <c r="A132" s="303" t="s">
        <v>1</v>
      </c>
      <c r="B132" s="303"/>
      <c r="C132" s="303" t="n">
        <v>2005</v>
      </c>
      <c r="D132" s="303" t="n">
        <v>2006</v>
      </c>
      <c r="E132" s="303" t="n">
        <v>2007</v>
      </c>
      <c r="F132" s="303" t="n">
        <v>2008</v>
      </c>
      <c r="G132" s="303" t="n">
        <v>2009</v>
      </c>
      <c r="H132" s="303" t="n">
        <v>2010</v>
      </c>
      <c r="I132" s="303" t="n">
        <v>2011</v>
      </c>
      <c r="J132" s="303" t="n">
        <v>2012</v>
      </c>
      <c r="K132" s="303" t="n">
        <v>2013</v>
      </c>
      <c r="L132" s="303" t="n">
        <v>2014</v>
      </c>
      <c r="M132" s="303" t="n">
        <v>2015</v>
      </c>
      <c r="N132" s="303" t="n">
        <v>2016</v>
      </c>
      <c r="O132" s="303" t="n">
        <v>2017</v>
      </c>
      <c r="P132" s="303" t="n">
        <v>2018</v>
      </c>
      <c r="Q132" s="303" t="n">
        <v>2019</v>
      </c>
      <c r="R132" s="303" t="n">
        <v>2020</v>
      </c>
    </row>
    <row r="133" customFormat="false" ht="15.75" hidden="false" customHeight="true" outlineLevel="0" collapsed="false">
      <c r="A133" s="303" t="n">
        <v>29</v>
      </c>
      <c r="B133" s="303" t="s">
        <v>31</v>
      </c>
      <c r="C133" s="487"/>
      <c r="D133" s="487"/>
      <c r="E133" s="487"/>
      <c r="F133" s="487"/>
      <c r="G133" s="487"/>
      <c r="H133" s="454" t="n">
        <f aca="false">ОИ4!H30</f>
        <v>0</v>
      </c>
      <c r="I133" s="454" t="n">
        <f aca="false">ОИ4!I30</f>
        <v>0</v>
      </c>
      <c r="J133" s="454" t="n">
        <f aca="false">ОИ4!J30</f>
        <v>0</v>
      </c>
      <c r="K133" s="454" t="n">
        <f aca="false">ОИ4!K30</f>
        <v>0</v>
      </c>
      <c r="L133" s="454" t="n">
        <f aca="false">ОИ4!L30</f>
        <v>0</v>
      </c>
      <c r="M133" s="454" t="n">
        <f aca="false">ОИ4!M30</f>
        <v>0</v>
      </c>
      <c r="N133" s="454" t="n">
        <f aca="false">ОИ4!N30</f>
        <v>0</v>
      </c>
      <c r="O133" s="454" t="n">
        <f aca="false">ОИ4!O30</f>
        <v>0</v>
      </c>
      <c r="P133" s="454" t="n">
        <f aca="false">ОИ4!P30</f>
        <v>0</v>
      </c>
      <c r="Q133" s="454" t="n">
        <f aca="false">ОИ4!Q30</f>
        <v>0</v>
      </c>
      <c r="R133" s="454" t="n">
        <f aca="false">ОИ4!R30</f>
        <v>4.48021188988794E-005</v>
      </c>
    </row>
    <row r="134" customFormat="false" ht="15.75" hidden="false" customHeight="true" outlineLevel="0" collapsed="false">
      <c r="A134" s="303" t="n">
        <v>30</v>
      </c>
      <c r="B134" s="303" t="s">
        <v>32</v>
      </c>
      <c r="C134" s="454" t="e">
        <f aca="false">ОИ4!C31</f>
        <v>#VALUE!</v>
      </c>
      <c r="D134" s="454" t="e">
        <f aca="false">ОИ4!D31</f>
        <v>#VALUE!</v>
      </c>
      <c r="E134" s="454" t="n">
        <f aca="false">ОИ4!E31</f>
        <v>0</v>
      </c>
      <c r="F134" s="454" t="n">
        <f aca="false">ОИ4!F31</f>
        <v>0</v>
      </c>
      <c r="G134" s="454" t="n">
        <f aca="false">ОИ4!G31</f>
        <v>0</v>
      </c>
      <c r="H134" s="454" t="n">
        <f aca="false">ОИ4!H31</f>
        <v>0</v>
      </c>
      <c r="I134" s="454" t="n">
        <f aca="false">ОИ4!I31</f>
        <v>0</v>
      </c>
      <c r="J134" s="454" t="n">
        <f aca="false">ОИ4!J31</f>
        <v>0</v>
      </c>
      <c r="K134" s="454" t="n">
        <f aca="false">ОИ4!K31</f>
        <v>0</v>
      </c>
      <c r="L134" s="454" t="n">
        <f aca="false">ОИ4!L31</f>
        <v>0</v>
      </c>
      <c r="M134" s="454" t="n">
        <f aca="false">ОИ4!M31</f>
        <v>0</v>
      </c>
      <c r="N134" s="454" t="n">
        <f aca="false">ОИ4!N31</f>
        <v>0</v>
      </c>
      <c r="O134" s="454" t="n">
        <f aca="false">ОИ4!O31</f>
        <v>0</v>
      </c>
      <c r="P134" s="454" t="n">
        <f aca="false">ОИ4!P31</f>
        <v>0</v>
      </c>
      <c r="Q134" s="454" t="n">
        <f aca="false">ОИ4!Q31</f>
        <v>0</v>
      </c>
      <c r="R134" s="454" t="n">
        <f aca="false">ОИ4!R31</f>
        <v>0</v>
      </c>
    </row>
    <row r="135" customFormat="false" ht="15.75" hidden="false" customHeight="true" outlineLevel="0" collapsed="false">
      <c r="A135" s="303" t="n">
        <v>31</v>
      </c>
      <c r="B135" s="303" t="s">
        <v>33</v>
      </c>
      <c r="C135" s="486"/>
      <c r="D135" s="486"/>
      <c r="E135" s="486"/>
      <c r="F135" s="486"/>
      <c r="G135" s="486"/>
      <c r="H135" s="486"/>
      <c r="I135" s="486"/>
      <c r="J135" s="486"/>
      <c r="K135" s="486"/>
      <c r="L135" s="486"/>
      <c r="M135" s="454" t="n">
        <f aca="false">ОИ4!M32</f>
        <v>0</v>
      </c>
      <c r="N135" s="454" t="n">
        <f aca="false">ОИ4!N32</f>
        <v>0</v>
      </c>
      <c r="O135" s="454" t="n">
        <f aca="false">ОИ4!O32</f>
        <v>0</v>
      </c>
      <c r="P135" s="454" t="n">
        <f aca="false">ОИ4!P32</f>
        <v>0</v>
      </c>
      <c r="Q135" s="454" t="n">
        <f aca="false">ОИ4!Q32</f>
        <v>0</v>
      </c>
      <c r="R135" s="454" t="n">
        <f aca="false">ОИ4!R32</f>
        <v>4.7564419512184E-022</v>
      </c>
    </row>
    <row r="136" customFormat="false" ht="15.75" hidden="false" customHeight="true" outlineLevel="0" collapsed="false">
      <c r="A136" s="303" t="n">
        <v>32</v>
      </c>
      <c r="B136" s="303" t="s">
        <v>34</v>
      </c>
      <c r="C136" s="454" t="e">
        <f aca="false">ОИ4!C33</f>
        <v>#VALUE!</v>
      </c>
      <c r="D136" s="454" t="e">
        <f aca="false">ОИ4!D33</f>
        <v>#VALUE!</v>
      </c>
      <c r="E136" s="454" t="n">
        <f aca="false">ОИ4!E33</f>
        <v>0</v>
      </c>
      <c r="F136" s="454" t="n">
        <f aca="false">ОИ4!F33</f>
        <v>0</v>
      </c>
      <c r="G136" s="454" t="n">
        <f aca="false">ОИ4!G33</f>
        <v>0</v>
      </c>
      <c r="H136" s="454" t="n">
        <f aca="false">ОИ4!H33</f>
        <v>0</v>
      </c>
      <c r="I136" s="454" t="n">
        <f aca="false">ОИ4!I33</f>
        <v>0</v>
      </c>
      <c r="J136" s="454" t="n">
        <f aca="false">ОИ4!J33</f>
        <v>0</v>
      </c>
      <c r="K136" s="454" t="n">
        <f aca="false">ОИ4!K33</f>
        <v>0</v>
      </c>
      <c r="L136" s="454" t="n">
        <f aca="false">ОИ4!L33</f>
        <v>0</v>
      </c>
      <c r="M136" s="454" t="n">
        <f aca="false">ОИ4!M33</f>
        <v>0</v>
      </c>
      <c r="N136" s="454" t="n">
        <f aca="false">ОИ4!N33</f>
        <v>0</v>
      </c>
      <c r="O136" s="454" t="n">
        <f aca="false">ОИ4!O33</f>
        <v>0</v>
      </c>
      <c r="P136" s="454" t="n">
        <f aca="false">ОИ4!P33</f>
        <v>0</v>
      </c>
      <c r="Q136" s="454" t="n">
        <f aca="false">ОИ4!Q33</f>
        <v>0</v>
      </c>
      <c r="R136" s="454" t="n">
        <f aca="false">ОИ4!R33</f>
        <v>0.446422950476015</v>
      </c>
    </row>
    <row r="137" customFormat="false" ht="15.75" hidden="false" customHeight="true" outlineLevel="0" collapsed="false">
      <c r="A137" s="303" t="n">
        <v>33</v>
      </c>
      <c r="B137" s="303" t="s">
        <v>35</v>
      </c>
      <c r="C137" s="454" t="e">
        <f aca="false">ОИ4!C34</f>
        <v>#VALUE!</v>
      </c>
      <c r="D137" s="454" t="e">
        <f aca="false">ОИ4!D34</f>
        <v>#VALUE!</v>
      </c>
      <c r="E137" s="454" t="n">
        <f aca="false">ОИ4!E34</f>
        <v>0</v>
      </c>
      <c r="F137" s="454" t="n">
        <f aca="false">ОИ4!F34</f>
        <v>0</v>
      </c>
      <c r="G137" s="454" t="n">
        <f aca="false">ОИ4!G34</f>
        <v>0</v>
      </c>
      <c r="H137" s="454" t="n">
        <f aca="false">ОИ4!H34</f>
        <v>0</v>
      </c>
      <c r="I137" s="454" t="n">
        <f aca="false">ОИ4!I34</f>
        <v>0</v>
      </c>
      <c r="J137" s="454" t="n">
        <f aca="false">ОИ4!J34</f>
        <v>0</v>
      </c>
      <c r="K137" s="454" t="n">
        <f aca="false">ОИ4!K34</f>
        <v>0</v>
      </c>
      <c r="L137" s="454" t="n">
        <f aca="false">ОИ4!L34</f>
        <v>0</v>
      </c>
      <c r="M137" s="454" t="n">
        <f aca="false">ОИ4!M34</f>
        <v>0</v>
      </c>
      <c r="N137" s="454" t="n">
        <f aca="false">ОИ4!N34</f>
        <v>0</v>
      </c>
      <c r="O137" s="454" t="n">
        <f aca="false">ОИ4!O34</f>
        <v>0</v>
      </c>
      <c r="P137" s="454" t="n">
        <f aca="false">ОИ4!P34</f>
        <v>0</v>
      </c>
      <c r="Q137" s="454" t="n">
        <f aca="false">ОИ4!Q34</f>
        <v>0</v>
      </c>
      <c r="R137" s="454" t="n">
        <f aca="false">ОИ4!R34</f>
        <v>0.0558014821359317</v>
      </c>
    </row>
    <row r="138" customFormat="false" ht="15.75" hidden="false" customHeight="true" outlineLevel="0" collapsed="false">
      <c r="A138" s="303" t="n">
        <v>34</v>
      </c>
      <c r="B138" s="303" t="s">
        <v>36</v>
      </c>
      <c r="C138" s="454" t="e">
        <f aca="false">ОИ4!C35</f>
        <v>#VALUE!</v>
      </c>
      <c r="D138" s="454" t="e">
        <f aca="false">ОИ4!D35</f>
        <v>#VALUE!</v>
      </c>
      <c r="E138" s="454" t="n">
        <f aca="false">ОИ4!E35</f>
        <v>0</v>
      </c>
      <c r="F138" s="454" t="n">
        <f aca="false">ОИ4!F35</f>
        <v>0</v>
      </c>
      <c r="G138" s="454" t="n">
        <f aca="false">ОИ4!G35</f>
        <v>0</v>
      </c>
      <c r="H138" s="454" t="n">
        <f aca="false">ОИ4!H35</f>
        <v>0</v>
      </c>
      <c r="I138" s="454" t="n">
        <f aca="false">ОИ4!I35</f>
        <v>0</v>
      </c>
      <c r="J138" s="454" t="n">
        <f aca="false">ОИ4!J35</f>
        <v>0</v>
      </c>
      <c r="K138" s="454" t="n">
        <f aca="false">ОИ4!K35</f>
        <v>0</v>
      </c>
      <c r="L138" s="454" t="n">
        <f aca="false">ОИ4!L35</f>
        <v>0</v>
      </c>
      <c r="M138" s="454" t="n">
        <f aca="false">ОИ4!M35</f>
        <v>0</v>
      </c>
      <c r="N138" s="454" t="n">
        <f aca="false">ОИ4!N35</f>
        <v>0</v>
      </c>
      <c r="O138" s="454" t="n">
        <f aca="false">ОИ4!O35</f>
        <v>0</v>
      </c>
      <c r="P138" s="454" t="n">
        <f aca="false">ОИ4!P35</f>
        <v>0</v>
      </c>
      <c r="Q138" s="454" t="n">
        <f aca="false">ОИ4!Q35</f>
        <v>0</v>
      </c>
      <c r="R138" s="454" t="n">
        <f aca="false">ОИ4!R35</f>
        <v>0.0688011393465985</v>
      </c>
    </row>
    <row r="139" customFormat="false" ht="15.75" hidden="false" customHeight="true" outlineLevel="0" collapsed="false">
      <c r="A139" s="303" t="n">
        <v>35</v>
      </c>
      <c r="B139" s="303" t="s">
        <v>37</v>
      </c>
      <c r="C139" s="454" t="e">
        <f aca="false">ОИ4!C36</f>
        <v>#VALUE!</v>
      </c>
      <c r="D139" s="454" t="e">
        <f aca="false">ОИ4!D36</f>
        <v>#VALUE!</v>
      </c>
      <c r="E139" s="454" t="n">
        <f aca="false">ОИ4!E36</f>
        <v>0</v>
      </c>
      <c r="F139" s="454" t="n">
        <f aca="false">ОИ4!F36</f>
        <v>0</v>
      </c>
      <c r="G139" s="454" t="n">
        <f aca="false">ОИ4!G36</f>
        <v>0</v>
      </c>
      <c r="H139" s="454" t="n">
        <f aca="false">ОИ4!H36</f>
        <v>0</v>
      </c>
      <c r="I139" s="454" t="n">
        <f aca="false">ОИ4!I36</f>
        <v>0</v>
      </c>
      <c r="J139" s="454" t="n">
        <f aca="false">ОИ4!J36</f>
        <v>0</v>
      </c>
      <c r="K139" s="454" t="n">
        <f aca="false">ОИ4!K36</f>
        <v>0</v>
      </c>
      <c r="L139" s="454" t="n">
        <f aca="false">ОИ4!L36</f>
        <v>0</v>
      </c>
      <c r="M139" s="454" t="n">
        <f aca="false">ОИ4!M36</f>
        <v>0</v>
      </c>
      <c r="N139" s="454" t="n">
        <f aca="false">ОИ4!N36</f>
        <v>0</v>
      </c>
      <c r="O139" s="454" t="n">
        <f aca="false">ОИ4!O36</f>
        <v>0</v>
      </c>
      <c r="P139" s="454" t="n">
        <f aca="false">ОИ4!P36</f>
        <v>0</v>
      </c>
      <c r="Q139" s="454" t="n">
        <f aca="false">ОИ4!Q36</f>
        <v>0</v>
      </c>
      <c r="R139" s="454" t="n">
        <f aca="false">ОИ4!R36</f>
        <v>0.28231700932037</v>
      </c>
    </row>
    <row r="140" customFormat="false" ht="15.75" hidden="false" customHeight="true" outlineLevel="0" collapsed="false">
      <c r="A140" s="303" t="n">
        <v>36</v>
      </c>
      <c r="B140" s="303" t="s">
        <v>38</v>
      </c>
      <c r="C140" s="486"/>
      <c r="D140" s="486"/>
      <c r="E140" s="486"/>
      <c r="F140" s="486"/>
      <c r="G140" s="486"/>
      <c r="H140" s="486"/>
      <c r="I140" s="486"/>
      <c r="J140" s="486"/>
      <c r="K140" s="486"/>
      <c r="L140" s="454" t="n">
        <f aca="false">ОИ4!L37</f>
        <v>0</v>
      </c>
      <c r="M140" s="454" t="n">
        <f aca="false">ОИ4!M37</f>
        <v>0</v>
      </c>
      <c r="N140" s="454" t="n">
        <f aca="false">ОИ4!N37</f>
        <v>0</v>
      </c>
      <c r="O140" s="454" t="n">
        <f aca="false">ОИ4!O37</f>
        <v>0</v>
      </c>
      <c r="P140" s="454" t="n">
        <f aca="false">ОИ4!P37</f>
        <v>0</v>
      </c>
      <c r="Q140" s="454" t="n">
        <f aca="false">ОИ4!Q37</f>
        <v>0</v>
      </c>
      <c r="R140" s="454" t="n">
        <f aca="false">ОИ4!R37</f>
        <v>2.62953635073671E-031</v>
      </c>
    </row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52" colorId="64" zoomScale="90" zoomScaleNormal="90" zoomScalePageLayoutView="100" workbookViewId="0">
      <selection pane="topLeft" activeCell="A37" activeCellId="1" sqref="C2:C83 A37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2" min="2" style="1" width="31"/>
    <col collapsed="false" customWidth="true" hidden="false" outlineLevel="0" max="3" min="3" style="1" width="22"/>
    <col collapsed="false" customWidth="true" hidden="false" outlineLevel="0" max="4" min="4" style="1" width="19.38"/>
    <col collapsed="false" customWidth="true" hidden="false" outlineLevel="0" max="5" min="5" style="1" width="21.13"/>
    <col collapsed="false" customWidth="true" hidden="false" outlineLevel="0" max="12" min="6" style="1" width="9.62"/>
    <col collapsed="false" customWidth="true" hidden="false" outlineLevel="0" max="13" min="13" style="1" width="12"/>
    <col collapsed="false" customWidth="true" hidden="false" outlineLevel="0" max="14" min="14" style="1" width="13.38"/>
    <col collapsed="false" customWidth="true" hidden="false" outlineLevel="0" max="16" min="16" style="1" width="13"/>
    <col collapsed="false" customWidth="true" hidden="false" outlineLevel="0" max="18" min="17" style="1" width="11.75"/>
    <col collapsed="false" customWidth="true" hidden="false" outlineLevel="0" max="26" min="19" style="1" width="11"/>
  </cols>
  <sheetData>
    <row r="1" customFormat="false" ht="78.75" hidden="false" customHeight="false" outlineLevel="0" collapsed="false">
      <c r="A1" s="456" t="s">
        <v>1</v>
      </c>
      <c r="B1" s="456" t="s">
        <v>2</v>
      </c>
      <c r="C1" s="436" t="s">
        <v>415</v>
      </c>
      <c r="D1" s="436" t="s">
        <v>416</v>
      </c>
      <c r="E1" s="436" t="s">
        <v>417</v>
      </c>
    </row>
    <row r="2" customFormat="false" ht="44.25" hidden="false" customHeight="true" outlineLevel="0" collapsed="false">
      <c r="A2" s="475" t="n">
        <v>37</v>
      </c>
      <c r="B2" s="476" t="s">
        <v>39</v>
      </c>
      <c r="C2" s="459" t="n">
        <f aca="false">'5.1н'!B38</f>
        <v>0.399382561240385</v>
      </c>
      <c r="D2" s="459" t="n">
        <f aca="false">'5.2н'!B38</f>
        <v>0.180908654680047</v>
      </c>
      <c r="E2" s="459" t="n">
        <f aca="false">'5.3н'!B38</f>
        <v>0.287174588749259</v>
      </c>
    </row>
    <row r="3" customFormat="false" ht="35.25" hidden="false" customHeight="true" outlineLevel="0" collapsed="false">
      <c r="A3" s="477" t="n">
        <v>38</v>
      </c>
      <c r="B3" s="478" t="s">
        <v>427</v>
      </c>
      <c r="C3" s="459" t="n">
        <f aca="false">'5.1н'!B39</f>
        <v>0.22577624000722</v>
      </c>
      <c r="D3" s="459" t="n">
        <f aca="false">'5.2н'!B39</f>
        <v>0.03125</v>
      </c>
      <c r="E3" s="459" t="n">
        <f aca="false">'5.3н'!B39</f>
        <v>0.42673979886665</v>
      </c>
    </row>
    <row r="4" customFormat="false" ht="35.25" hidden="false" customHeight="true" outlineLevel="0" collapsed="false">
      <c r="A4" s="477" t="n">
        <v>39</v>
      </c>
      <c r="B4" s="478" t="s">
        <v>41</v>
      </c>
      <c r="C4" s="459" t="n">
        <f aca="false">'5.1н'!B40</f>
        <v>0.28657778407478</v>
      </c>
      <c r="D4" s="459" t="n">
        <f aca="false">'5.2н'!B40</f>
        <v>0.0610724980271404</v>
      </c>
      <c r="E4" s="459" t="n">
        <f aca="false">'5.3н'!B40</f>
        <v>0.410167678003819</v>
      </c>
    </row>
    <row r="5" customFormat="false" ht="37.5" hidden="false" customHeight="true" outlineLevel="0" collapsed="false">
      <c r="A5" s="477" t="n">
        <v>40</v>
      </c>
      <c r="B5" s="478" t="s">
        <v>42</v>
      </c>
      <c r="C5" s="459" t="n">
        <f aca="false">'5.1н'!B41</f>
        <v>0.268272890633923</v>
      </c>
      <c r="D5" s="459" t="n">
        <f aca="false">'5.2н'!B41</f>
        <v>0.0654558826762892</v>
      </c>
      <c r="E5" s="459" t="n">
        <f aca="false">'5.3н'!B41</f>
        <v>0.439606832474624</v>
      </c>
    </row>
    <row r="6" customFormat="false" ht="47.25" hidden="false" customHeight="true" outlineLevel="0" collapsed="false">
      <c r="A6" s="477" t="n">
        <v>41</v>
      </c>
      <c r="B6" s="478" t="s">
        <v>428</v>
      </c>
      <c r="C6" s="459" t="n">
        <f aca="false">'5.1н'!B42</f>
        <v>0.368203181062315</v>
      </c>
      <c r="D6" s="459" t="n">
        <f aca="false">'5.2н'!B42</f>
        <v>0.200730720465844</v>
      </c>
      <c r="E6" s="459" t="n">
        <f aca="false">'5.3н'!B42</f>
        <v>0.375195462541253</v>
      </c>
    </row>
    <row r="7" customFormat="false" ht="22.5" hidden="false" customHeight="true" outlineLevel="0" collapsed="false">
      <c r="A7" s="477" t="n">
        <v>42</v>
      </c>
      <c r="B7" s="478" t="s">
        <v>429</v>
      </c>
      <c r="C7" s="459" t="n">
        <f aca="false">'5.1н'!B43</f>
        <v>0.330003432435185</v>
      </c>
      <c r="D7" s="459" t="n">
        <f aca="false">'5.2н'!B43</f>
        <v>0.0947322854068999</v>
      </c>
      <c r="E7" s="459" t="n">
        <f aca="false">'5.3н'!B43</f>
        <v>0.333159679366475</v>
      </c>
    </row>
    <row r="8" customFormat="false" ht="15.75" hidden="false" customHeight="false" outlineLevel="0" collapsed="false">
      <c r="A8" s="479" t="n">
        <v>43</v>
      </c>
      <c r="B8" s="480" t="s">
        <v>45</v>
      </c>
      <c r="C8" s="459" t="n">
        <f aca="false">'5.1н'!B44</f>
        <v>0.37084299727564</v>
      </c>
      <c r="D8" s="459" t="n">
        <f aca="false">'5.2н'!B44</f>
        <v>0.198425131496025</v>
      </c>
      <c r="E8" s="459" t="n">
        <f aca="false">'5.3н'!B44</f>
        <v>0.375195462541253</v>
      </c>
    </row>
    <row r="9" customFormat="false" ht="16.5" hidden="false" customHeight="false" outlineLevel="0" collapsed="false">
      <c r="A9" s="488"/>
      <c r="B9" s="489"/>
      <c r="C9" s="450"/>
      <c r="D9" s="451"/>
      <c r="E9" s="452"/>
    </row>
    <row r="10" customFormat="false" ht="87.75" hidden="false" customHeight="true" outlineLevel="0" collapsed="false">
      <c r="A10" s="456" t="s">
        <v>1</v>
      </c>
      <c r="B10" s="456" t="s">
        <v>2</v>
      </c>
      <c r="C10" s="436" t="s">
        <v>418</v>
      </c>
      <c r="D10" s="436" t="s">
        <v>419</v>
      </c>
      <c r="E10" s="436" t="s">
        <v>420</v>
      </c>
    </row>
    <row r="11" customFormat="false" ht="46.5" hidden="false" customHeight="true" outlineLevel="0" collapsed="false">
      <c r="A11" s="475" t="n">
        <v>37</v>
      </c>
      <c r="B11" s="476" t="s">
        <v>39</v>
      </c>
      <c r="C11" s="459" t="n">
        <f aca="false">'6.1н'!B38</f>
        <v>0.729716648373312</v>
      </c>
      <c r="D11" s="459" t="n">
        <f aca="false">'6.2н'!B38</f>
        <v>0.428260749017</v>
      </c>
      <c r="E11" s="459" t="n">
        <f aca="false">'6.3н'!B38</f>
        <v>0.450739235817914</v>
      </c>
    </row>
    <row r="12" customFormat="false" ht="31.5" hidden="false" customHeight="true" outlineLevel="0" collapsed="false">
      <c r="A12" s="477" t="n">
        <v>38</v>
      </c>
      <c r="B12" s="478" t="s">
        <v>427</v>
      </c>
      <c r="C12" s="459" t="n">
        <f aca="false">'6.1н'!B39</f>
        <v>0.785231699688475</v>
      </c>
      <c r="D12" s="459" t="n">
        <f aca="false">'6.2н'!B39</f>
        <v>0.531267570032</v>
      </c>
      <c r="E12" s="459" t="n">
        <f aca="false">'6.3н'!B39</f>
        <v>0.624129562805724</v>
      </c>
    </row>
    <row r="13" customFormat="false" ht="33.75" hidden="false" customHeight="true" outlineLevel="0" collapsed="false">
      <c r="A13" s="477" t="n">
        <v>39</v>
      </c>
      <c r="B13" s="478" t="s">
        <v>41</v>
      </c>
      <c r="C13" s="459" t="n">
        <f aca="false">'6.1н'!B40</f>
        <v>0.562834811348044</v>
      </c>
      <c r="D13" s="459" t="n">
        <f aca="false">'6.2н'!B40</f>
        <v>0.389293451177</v>
      </c>
      <c r="E13" s="459" t="n">
        <f aca="false">'6.3н'!B40</f>
        <v>0.466383686193411</v>
      </c>
    </row>
    <row r="14" customFormat="false" ht="33" hidden="false" customHeight="true" outlineLevel="0" collapsed="false">
      <c r="A14" s="477" t="n">
        <v>40</v>
      </c>
      <c r="B14" s="478" t="s">
        <v>42</v>
      </c>
      <c r="C14" s="459" t="n">
        <f aca="false">'6.1н'!B41</f>
        <v>0.506365536836909</v>
      </c>
      <c r="D14" s="459" t="n">
        <f aca="false">'6.2н'!B41</f>
        <v>0.397654789892</v>
      </c>
      <c r="E14" s="459" t="n">
        <f aca="false">'6.3н'!B41</f>
        <v>0.481558143045228</v>
      </c>
    </row>
    <row r="15" customFormat="false" ht="54" hidden="false" customHeight="true" outlineLevel="0" collapsed="false">
      <c r="A15" s="477" t="n">
        <v>41</v>
      </c>
      <c r="B15" s="478" t="s">
        <v>428</v>
      </c>
      <c r="C15" s="459" t="n">
        <f aca="false">'6.1н'!B42</f>
        <v>0.484097279731993</v>
      </c>
      <c r="D15" s="459" t="n">
        <f aca="false">'6.2н'!B42</f>
        <v>0.383949740512</v>
      </c>
      <c r="E15" s="459" t="n">
        <f aca="false">'6.3н'!B42</f>
        <v>0.355482538299179</v>
      </c>
    </row>
    <row r="16" customFormat="false" ht="28.5" hidden="false" customHeight="true" outlineLevel="0" collapsed="false">
      <c r="A16" s="477" t="n">
        <v>42</v>
      </c>
      <c r="B16" s="478" t="s">
        <v>429</v>
      </c>
      <c r="C16" s="459" t="n">
        <f aca="false">'6.1н'!B43</f>
        <v>0.79930485074886</v>
      </c>
      <c r="D16" s="459" t="n">
        <f aca="false">'6.2н'!B43</f>
        <v>0.348576887993</v>
      </c>
      <c r="E16" s="459" t="n">
        <f aca="false">'6.3н'!B43</f>
        <v>0.474272307144563</v>
      </c>
    </row>
    <row r="17" customFormat="false" ht="40.5" hidden="false" customHeight="true" outlineLevel="0" collapsed="false">
      <c r="A17" s="479" t="n">
        <v>43</v>
      </c>
      <c r="B17" s="480" t="s">
        <v>45</v>
      </c>
      <c r="C17" s="459" t="n">
        <f aca="false">'6.1н'!B44</f>
        <v>0.398536507903662</v>
      </c>
      <c r="D17" s="459" t="n">
        <f aca="false">'6.2н'!B44</f>
        <v>0.3679488392</v>
      </c>
      <c r="E17" s="459" t="n">
        <f aca="false">'6.3н'!B44</f>
        <v>0.482192719645532</v>
      </c>
    </row>
    <row r="19" customFormat="false" ht="162" hidden="false" customHeight="true" outlineLevel="0" collapsed="false">
      <c r="A19" s="456" t="s">
        <v>1</v>
      </c>
      <c r="B19" s="456" t="s">
        <v>2</v>
      </c>
      <c r="C19" s="436" t="s">
        <v>421</v>
      </c>
      <c r="D19" s="436" t="s">
        <v>422</v>
      </c>
      <c r="E19" s="436" t="s">
        <v>423</v>
      </c>
    </row>
    <row r="20" customFormat="false" ht="15.75" hidden="false" customHeight="false" outlineLevel="0" collapsed="false">
      <c r="A20" s="475" t="n">
        <v>37</v>
      </c>
      <c r="B20" s="476" t="s">
        <v>39</v>
      </c>
      <c r="C20" s="459" t="n">
        <f aca="false">'7.1н'!B38</f>
        <v>0.346287368054678</v>
      </c>
      <c r="D20" s="459" t="n">
        <f aca="false">'7.2н'!B38</f>
        <v>0.355752628678405</v>
      </c>
      <c r="E20" s="459" t="n">
        <f aca="false">'7.3н'!B38</f>
        <v>0.912225178081322</v>
      </c>
    </row>
    <row r="21" customFormat="false" ht="30.75" hidden="false" customHeight="true" outlineLevel="0" collapsed="false">
      <c r="A21" s="477" t="n">
        <v>38</v>
      </c>
      <c r="B21" s="478" t="s">
        <v>427</v>
      </c>
      <c r="C21" s="459" t="n">
        <f aca="false">'7.1н'!B39</f>
        <v>3.65383482215351E-036</v>
      </c>
      <c r="D21" s="459" t="n">
        <f aca="false">'7.2н'!B39</f>
        <v>0.840896415253715</v>
      </c>
      <c r="E21" s="459" t="n">
        <f aca="false">'7.3н'!B39</f>
        <v>0.773583875913301</v>
      </c>
    </row>
    <row r="22" customFormat="false" ht="29.25" hidden="false" customHeight="true" outlineLevel="0" collapsed="false">
      <c r="A22" s="477" t="n">
        <v>39</v>
      </c>
      <c r="B22" s="478" t="s">
        <v>41</v>
      </c>
      <c r="C22" s="459" t="n">
        <f aca="false">'7.1н'!B40</f>
        <v>0.214469760755385</v>
      </c>
      <c r="D22" s="459" t="n">
        <f aca="false">'7.2н'!B40</f>
        <v>0.200267469397406</v>
      </c>
      <c r="E22" s="459" t="n">
        <f aca="false">'7.3н'!B40</f>
        <v>0.895025070927972</v>
      </c>
    </row>
    <row r="23" customFormat="false" ht="30.75" hidden="false" customHeight="true" outlineLevel="0" collapsed="false">
      <c r="A23" s="477" t="n">
        <v>40</v>
      </c>
      <c r="B23" s="478" t="s">
        <v>42</v>
      </c>
      <c r="C23" s="459" t="n">
        <f aca="false">'7.1н'!B41</f>
        <v>4.3801446160795E-195</v>
      </c>
      <c r="D23" s="459" t="n">
        <f aca="false">'7.2н'!B41</f>
        <v>0.124395568194143</v>
      </c>
      <c r="E23" s="459" t="n">
        <f aca="false">'7.3н'!B41</f>
        <v>0.596287192148397</v>
      </c>
    </row>
    <row r="24" customFormat="false" ht="41.25" hidden="false" customHeight="true" outlineLevel="0" collapsed="false">
      <c r="A24" s="477" t="n">
        <v>41</v>
      </c>
      <c r="B24" s="478" t="s">
        <v>428</v>
      </c>
      <c r="C24" s="459" t="n">
        <f aca="false">'7.1н'!B42</f>
        <v>1.65826244151905E-088</v>
      </c>
      <c r="D24" s="459" t="n">
        <f aca="false">'7.2н'!B42</f>
        <v>0.000376516314796861</v>
      </c>
      <c r="E24" s="459" t="n">
        <f aca="false">'7.3н'!B42</f>
        <v>0.561231024154687</v>
      </c>
    </row>
    <row r="25" customFormat="false" ht="21.75" hidden="false" customHeight="true" outlineLevel="0" collapsed="false">
      <c r="A25" s="477" t="n">
        <v>42</v>
      </c>
      <c r="B25" s="478" t="s">
        <v>429</v>
      </c>
      <c r="C25" s="459" t="n">
        <f aca="false">'7.1н'!B43</f>
        <v>2.59150373679593E-142</v>
      </c>
      <c r="D25" s="459" t="n">
        <f aca="false">'7.2н'!B43</f>
        <v>1</v>
      </c>
      <c r="E25" s="459" t="n">
        <f aca="false">'7.3н'!B43</f>
        <v>0.62254037698114</v>
      </c>
    </row>
    <row r="26" customFormat="false" ht="15.75" hidden="false" customHeight="true" outlineLevel="0" collapsed="false">
      <c r="A26" s="479" t="n">
        <v>43</v>
      </c>
      <c r="B26" s="480" t="s">
        <v>45</v>
      </c>
      <c r="C26" s="459" t="n">
        <f aca="false">'7.1н'!B44</f>
        <v>1.48714833397071E-048</v>
      </c>
      <c r="D26" s="459" t="n">
        <f aca="false">'7.2н'!B44</f>
        <v>0.177704592365794</v>
      </c>
      <c r="E26" s="459" t="n">
        <f aca="false">'7.3н'!B44</f>
        <v>0.464015762741482</v>
      </c>
    </row>
    <row r="27" customFormat="false" ht="15.75" hidden="false" customHeight="true" outlineLevel="0" collapsed="false"/>
    <row r="28" customFormat="false" ht="112.5" hidden="false" customHeight="true" outlineLevel="0" collapsed="false">
      <c r="A28" s="434" t="s">
        <v>1</v>
      </c>
      <c r="B28" s="435" t="s">
        <v>2</v>
      </c>
      <c r="C28" s="436" t="s">
        <v>424</v>
      </c>
      <c r="D28" s="436" t="s">
        <v>425</v>
      </c>
      <c r="E28" s="436" t="s">
        <v>426</v>
      </c>
    </row>
    <row r="29" customFormat="false" ht="45.75" hidden="false" customHeight="true" outlineLevel="0" collapsed="false">
      <c r="A29" s="475" t="n">
        <v>37</v>
      </c>
      <c r="B29" s="476" t="s">
        <v>39</v>
      </c>
      <c r="C29" s="459" t="n">
        <f aca="false">'8.1н'!B38</f>
        <v>3.1360096614851E-034</v>
      </c>
      <c r="D29" s="459" t="n">
        <f aca="false">'8.2н'!B38</f>
        <v>8.41834576549841E-014</v>
      </c>
      <c r="E29" s="459" t="n">
        <f aca="false">'8.3н'!B38</f>
        <v>0</v>
      </c>
    </row>
    <row r="30" customFormat="false" ht="42.75" hidden="false" customHeight="true" outlineLevel="0" collapsed="false">
      <c r="A30" s="477" t="n">
        <v>38</v>
      </c>
      <c r="B30" s="478" t="s">
        <v>427</v>
      </c>
      <c r="C30" s="459" t="n">
        <f aca="false">'8.1н'!B39</f>
        <v>0</v>
      </c>
      <c r="D30" s="459" t="n">
        <f aca="false">'8.2н'!B39</f>
        <v>1.29246970711411E-026</v>
      </c>
      <c r="E30" s="459" t="n">
        <f aca="false">'8.3н'!B39</f>
        <v>0</v>
      </c>
    </row>
    <row r="31" customFormat="false" ht="29.25" hidden="false" customHeight="true" outlineLevel="0" collapsed="false">
      <c r="A31" s="477" t="n">
        <v>39</v>
      </c>
      <c r="B31" s="478" t="s">
        <v>41</v>
      </c>
      <c r="C31" s="459" t="n">
        <f aca="false">'8.1н'!B40</f>
        <v>3.97242227645788E-017</v>
      </c>
      <c r="D31" s="459" t="n">
        <f aca="false">'8.2н'!B40</f>
        <v>1.28033670950545E-005</v>
      </c>
      <c r="E31" s="459" t="n">
        <f aca="false">'8.3н'!B40</f>
        <v>0</v>
      </c>
    </row>
    <row r="32" customFormat="false" ht="29.25" hidden="false" customHeight="true" outlineLevel="0" collapsed="false">
      <c r="A32" s="477" t="n">
        <v>40</v>
      </c>
      <c r="B32" s="478" t="s">
        <v>42</v>
      </c>
      <c r="C32" s="459" t="n">
        <f aca="false">'8.1н'!B41</f>
        <v>3.81695790643958E-019</v>
      </c>
      <c r="D32" s="459" t="n">
        <f aca="false">'8.2н'!B41</f>
        <v>3.79850033405769E-005</v>
      </c>
      <c r="E32" s="459" t="n">
        <f aca="false">'8.3н'!B41</f>
        <v>0</v>
      </c>
    </row>
    <row r="33" customFormat="false" ht="23.25" hidden="false" customHeight="true" outlineLevel="0" collapsed="false">
      <c r="A33" s="477" t="n">
        <v>41</v>
      </c>
      <c r="B33" s="478" t="s">
        <v>428</v>
      </c>
      <c r="C33" s="459" t="n">
        <f aca="false">'8.1н'!B42</f>
        <v>0.000437199602613973</v>
      </c>
      <c r="D33" s="459" t="n">
        <f aca="false">'8.2н'!B42</f>
        <v>6.90786268142594E-008</v>
      </c>
      <c r="E33" s="459" t="n">
        <f aca="false">'8.3н'!B42</f>
        <v>0</v>
      </c>
    </row>
    <row r="34" customFormat="false" ht="33.75" hidden="false" customHeight="true" outlineLevel="0" collapsed="false">
      <c r="A34" s="477" t="n">
        <v>42</v>
      </c>
      <c r="B34" s="478" t="s">
        <v>429</v>
      </c>
      <c r="C34" s="459" t="n">
        <f aca="false">'8.1н'!B43</f>
        <v>1.22001985478336E-070</v>
      </c>
      <c r="D34" s="459" t="n">
        <f aca="false">'8.2н'!B43</f>
        <v>2.75607978381204E-021</v>
      </c>
      <c r="E34" s="459" t="n">
        <f aca="false">'8.3н'!B43</f>
        <v>0</v>
      </c>
    </row>
    <row r="35" customFormat="false" ht="32.25" hidden="false" customHeight="true" outlineLevel="0" collapsed="false">
      <c r="A35" s="479" t="n">
        <v>43</v>
      </c>
      <c r="B35" s="480" t="s">
        <v>45</v>
      </c>
      <c r="C35" s="459" t="n">
        <f aca="false">'8.1н'!B44</f>
        <v>0.0257858038524847</v>
      </c>
      <c r="D35" s="459" t="n">
        <f aca="false">'8.2н'!B44</f>
        <v>0.00610220757363831</v>
      </c>
      <c r="E35" s="459" t="n">
        <f aca="false">'8.3н'!B44</f>
        <v>9.91568377641913E-037</v>
      </c>
    </row>
    <row r="36" customFormat="false" ht="15.75" hidden="false" customHeight="true" outlineLevel="0" collapsed="false"/>
    <row r="37" customFormat="false" ht="15.75" hidden="false" customHeight="true" outlineLevel="0" collapsed="false">
      <c r="A37" s="303" t="s">
        <v>1</v>
      </c>
      <c r="B37" s="303"/>
      <c r="C37" s="303" t="n">
        <v>2005</v>
      </c>
      <c r="D37" s="303" t="n">
        <v>2006</v>
      </c>
      <c r="E37" s="303" t="n">
        <v>2007</v>
      </c>
      <c r="F37" s="303" t="n">
        <v>2008</v>
      </c>
      <c r="G37" s="303" t="n">
        <v>2009</v>
      </c>
      <c r="H37" s="303" t="n">
        <v>2010</v>
      </c>
      <c r="I37" s="303" t="n">
        <v>2011</v>
      </c>
      <c r="J37" s="303" t="n">
        <v>2012</v>
      </c>
      <c r="K37" s="303" t="n">
        <v>2013</v>
      </c>
      <c r="L37" s="303" t="n">
        <v>2014</v>
      </c>
      <c r="M37" s="303" t="n">
        <v>2015</v>
      </c>
      <c r="N37" s="303" t="n">
        <v>2016</v>
      </c>
      <c r="O37" s="303" t="n">
        <v>2017</v>
      </c>
      <c r="P37" s="303" t="n">
        <v>2018</v>
      </c>
      <c r="Q37" s="303" t="n">
        <v>2019</v>
      </c>
      <c r="R37" s="303" t="n">
        <v>2020</v>
      </c>
    </row>
    <row r="38" customFormat="false" ht="15.75" hidden="false" customHeight="true" outlineLevel="0" collapsed="false">
      <c r="A38" s="303" t="n">
        <v>37</v>
      </c>
      <c r="B38" s="303" t="s">
        <v>39</v>
      </c>
      <c r="C38" s="454" t="e">
        <f aca="false">ОИ1!C38</f>
        <v>#VALUE!</v>
      </c>
      <c r="D38" s="454" t="e">
        <f aca="false">ОИ1!D38</f>
        <v>#VALUE!</v>
      </c>
      <c r="E38" s="454" t="n">
        <f aca="false">ОИ1!E38</f>
        <v>0</v>
      </c>
      <c r="F38" s="454" t="n">
        <f aca="false">ОИ1!F38</f>
        <v>0</v>
      </c>
      <c r="G38" s="454" t="n">
        <f aca="false">ОИ1!G38</f>
        <v>0</v>
      </c>
      <c r="H38" s="454" t="n">
        <f aca="false">ОИ1!H38</f>
        <v>0</v>
      </c>
      <c r="I38" s="454" t="n">
        <f aca="false">ОИ1!I38</f>
        <v>0</v>
      </c>
      <c r="J38" s="454" t="n">
        <f aca="false">ОИ1!J38</f>
        <v>0</v>
      </c>
      <c r="K38" s="454" t="n">
        <f aca="false">ОИ1!K38</f>
        <v>0</v>
      </c>
      <c r="L38" s="454" t="n">
        <f aca="false">ОИ1!L38</f>
        <v>0</v>
      </c>
      <c r="M38" s="454" t="n">
        <f aca="false">ОИ1!M38</f>
        <v>0</v>
      </c>
      <c r="N38" s="454" t="n">
        <f aca="false">ОИ1!N38</f>
        <v>0</v>
      </c>
      <c r="O38" s="454" t="n">
        <f aca="false">ОИ1!O38</f>
        <v>0</v>
      </c>
      <c r="P38" s="454" t="n">
        <f aca="false">ОИ1!P38</f>
        <v>0</v>
      </c>
      <c r="Q38" s="454" t="n">
        <f aca="false">ОИ1!Q38</f>
        <v>0</v>
      </c>
      <c r="R38" s="454" t="n">
        <f aca="false">ОИ1!R38</f>
        <v>0.28915526822323</v>
      </c>
    </row>
    <row r="39" customFormat="false" ht="15.75" hidden="false" customHeight="true" outlineLevel="0" collapsed="false">
      <c r="A39" s="303" t="n">
        <v>38</v>
      </c>
      <c r="B39" s="303" t="s">
        <v>40</v>
      </c>
      <c r="C39" s="454" t="e">
        <f aca="false">ОИ1!C39</f>
        <v>#VALUE!</v>
      </c>
      <c r="D39" s="454" t="e">
        <f aca="false">ОИ1!D39</f>
        <v>#VALUE!</v>
      </c>
      <c r="E39" s="454" t="n">
        <f aca="false">ОИ1!E39</f>
        <v>0</v>
      </c>
      <c r="F39" s="454" t="n">
        <f aca="false">ОИ1!F39</f>
        <v>0</v>
      </c>
      <c r="G39" s="454" t="n">
        <f aca="false">ОИ1!G39</f>
        <v>0</v>
      </c>
      <c r="H39" s="454" t="n">
        <f aca="false">ОИ1!H39</f>
        <v>0</v>
      </c>
      <c r="I39" s="454" t="n">
        <f aca="false">ОИ1!I39</f>
        <v>0</v>
      </c>
      <c r="J39" s="454" t="n">
        <f aca="false">ОИ1!J39</f>
        <v>0</v>
      </c>
      <c r="K39" s="454" t="n">
        <f aca="false">ОИ1!K39</f>
        <v>0</v>
      </c>
      <c r="L39" s="454" t="n">
        <f aca="false">ОИ1!L39</f>
        <v>0</v>
      </c>
      <c r="M39" s="454" t="n">
        <f aca="false">ОИ1!M39</f>
        <v>0</v>
      </c>
      <c r="N39" s="454" t="n">
        <f aca="false">ОИ1!N39</f>
        <v>0</v>
      </c>
      <c r="O39" s="454" t="n">
        <f aca="false">ОИ1!O39</f>
        <v>0</v>
      </c>
      <c r="P39" s="454" t="n">
        <f aca="false">ОИ1!P39</f>
        <v>0</v>
      </c>
      <c r="Q39" s="454" t="n">
        <f aca="false">ОИ1!Q39</f>
        <v>0</v>
      </c>
      <c r="R39" s="454" t="n">
        <f aca="false">ОИ1!R39</f>
        <v>0.227922012957957</v>
      </c>
    </row>
    <row r="40" customFormat="false" ht="15.75" hidden="false" customHeight="true" outlineLevel="0" collapsed="false">
      <c r="A40" s="303" t="n">
        <v>39</v>
      </c>
      <c r="B40" s="303" t="s">
        <v>41</v>
      </c>
      <c r="C40" s="454" t="e">
        <f aca="false">ОИ1!C40</f>
        <v>#VALUE!</v>
      </c>
      <c r="D40" s="454" t="e">
        <f aca="false">ОИ1!D40</f>
        <v>#VALUE!</v>
      </c>
      <c r="E40" s="454" t="n">
        <f aca="false">ОИ1!E40</f>
        <v>0</v>
      </c>
      <c r="F40" s="454" t="n">
        <f aca="false">ОИ1!F40</f>
        <v>0</v>
      </c>
      <c r="G40" s="454" t="n">
        <f aca="false">ОИ1!G40</f>
        <v>0</v>
      </c>
      <c r="H40" s="454" t="n">
        <f aca="false">ОИ1!H40</f>
        <v>0</v>
      </c>
      <c r="I40" s="454" t="n">
        <f aca="false">ОИ1!I40</f>
        <v>0</v>
      </c>
      <c r="J40" s="454" t="n">
        <f aca="false">ОИ1!J40</f>
        <v>0</v>
      </c>
      <c r="K40" s="454" t="n">
        <f aca="false">ОИ1!K40</f>
        <v>0</v>
      </c>
      <c r="L40" s="454" t="n">
        <f aca="false">ОИ1!L40</f>
        <v>0</v>
      </c>
      <c r="M40" s="454" t="n">
        <f aca="false">ОИ1!M40</f>
        <v>0</v>
      </c>
      <c r="N40" s="454" t="n">
        <f aca="false">ОИ1!N40</f>
        <v>0</v>
      </c>
      <c r="O40" s="454" t="n">
        <f aca="false">ОИ1!O40</f>
        <v>0</v>
      </c>
      <c r="P40" s="454" t="n">
        <f aca="false">ОИ1!P40</f>
        <v>0</v>
      </c>
      <c r="Q40" s="454" t="n">
        <f aca="false">ОИ1!Q40</f>
        <v>0</v>
      </c>
      <c r="R40" s="454" t="n">
        <f aca="false">ОИ1!R40</f>
        <v>0.252605986701913</v>
      </c>
    </row>
    <row r="41" customFormat="false" ht="15.75" hidden="false" customHeight="true" outlineLevel="0" collapsed="false">
      <c r="A41" s="303" t="n">
        <v>40</v>
      </c>
      <c r="B41" s="303" t="s">
        <v>42</v>
      </c>
      <c r="C41" s="454" t="e">
        <f aca="false">ОИ1!C41</f>
        <v>#VALUE!</v>
      </c>
      <c r="D41" s="454" t="e">
        <f aca="false">ОИ1!D41</f>
        <v>#VALUE!</v>
      </c>
      <c r="E41" s="454" t="n">
        <f aca="false">ОИ1!E41</f>
        <v>0</v>
      </c>
      <c r="F41" s="454" t="n">
        <f aca="false">ОИ1!F41</f>
        <v>0</v>
      </c>
      <c r="G41" s="454" t="n">
        <f aca="false">ОИ1!G41</f>
        <v>0</v>
      </c>
      <c r="H41" s="454" t="n">
        <f aca="false">ОИ1!H41</f>
        <v>0</v>
      </c>
      <c r="I41" s="454" t="n">
        <f aca="false">ОИ1!I41</f>
        <v>0</v>
      </c>
      <c r="J41" s="454" t="n">
        <f aca="false">ОИ1!J41</f>
        <v>0</v>
      </c>
      <c r="K41" s="454" t="n">
        <f aca="false">ОИ1!K41</f>
        <v>0</v>
      </c>
      <c r="L41" s="454" t="n">
        <f aca="false">ОИ1!L41</f>
        <v>0</v>
      </c>
      <c r="M41" s="454" t="n">
        <f aca="false">ОИ1!M41</f>
        <v>0</v>
      </c>
      <c r="N41" s="454" t="n">
        <f aca="false">ОИ1!N41</f>
        <v>0</v>
      </c>
      <c r="O41" s="454" t="n">
        <f aca="false">ОИ1!O41</f>
        <v>0</v>
      </c>
      <c r="P41" s="454" t="n">
        <f aca="false">ОИ1!P41</f>
        <v>0</v>
      </c>
      <c r="Q41" s="454" t="n">
        <f aca="false">ОИ1!Q41</f>
        <v>0</v>
      </c>
      <c r="R41" s="454" t="n">
        <f aca="false">ОИ1!R41</f>
        <v>0.257778535261612</v>
      </c>
    </row>
    <row r="42" customFormat="false" ht="15.75" hidden="false" customHeight="true" outlineLevel="0" collapsed="false">
      <c r="A42" s="303" t="n">
        <v>41</v>
      </c>
      <c r="B42" s="490" t="s">
        <v>43</v>
      </c>
      <c r="C42" s="454" t="e">
        <f aca="false">ОИ1!C42</f>
        <v>#VALUE!</v>
      </c>
      <c r="D42" s="454" t="e">
        <f aca="false">ОИ1!D42</f>
        <v>#VALUE!</v>
      </c>
      <c r="E42" s="454" t="n">
        <f aca="false">ОИ1!E42</f>
        <v>0</v>
      </c>
      <c r="F42" s="454" t="n">
        <f aca="false">ОИ1!F42</f>
        <v>0</v>
      </c>
      <c r="G42" s="454" t="n">
        <f aca="false">ОИ1!G42</f>
        <v>0</v>
      </c>
      <c r="H42" s="454" t="n">
        <f aca="false">ОИ1!H42</f>
        <v>0</v>
      </c>
      <c r="I42" s="454" t="n">
        <f aca="false">ОИ1!I42</f>
        <v>0</v>
      </c>
      <c r="J42" s="454" t="n">
        <f aca="false">ОИ1!J42</f>
        <v>0</v>
      </c>
      <c r="K42" s="454" t="n">
        <f aca="false">ОИ1!K42</f>
        <v>0</v>
      </c>
      <c r="L42" s="454" t="n">
        <f aca="false">ОИ1!L42</f>
        <v>0</v>
      </c>
      <c r="M42" s="454" t="n">
        <f aca="false">ОИ1!M42</f>
        <v>0</v>
      </c>
      <c r="N42" s="454" t="n">
        <f aca="false">ОИ1!N42</f>
        <v>0</v>
      </c>
      <c r="O42" s="454" t="n">
        <f aca="false">ОИ1!O42</f>
        <v>0</v>
      </c>
      <c r="P42" s="454" t="n">
        <f aca="false">ОИ1!P42</f>
        <v>0</v>
      </c>
      <c r="Q42" s="454" t="n">
        <f aca="false">ОИ1!Q42</f>
        <v>0</v>
      </c>
      <c r="R42" s="454" t="n">
        <f aca="false">ОИ1!R42</f>
        <v>0.314709788023137</v>
      </c>
    </row>
    <row r="43" customFormat="false" ht="15.75" hidden="false" customHeight="true" outlineLevel="0" collapsed="false">
      <c r="A43" s="303" t="n">
        <v>42</v>
      </c>
      <c r="B43" s="303" t="s">
        <v>44</v>
      </c>
      <c r="C43" s="486"/>
      <c r="D43" s="486"/>
      <c r="E43" s="486"/>
      <c r="F43" s="486"/>
      <c r="G43" s="486"/>
      <c r="H43" s="454" t="n">
        <f aca="false">ОИ1!H43</f>
        <v>0</v>
      </c>
      <c r="I43" s="454" t="n">
        <f aca="false">ОИ1!I43</f>
        <v>0</v>
      </c>
      <c r="J43" s="454" t="n">
        <f aca="false">ОИ1!J43</f>
        <v>0</v>
      </c>
      <c r="K43" s="454" t="n">
        <f aca="false">ОИ1!K43</f>
        <v>0</v>
      </c>
      <c r="L43" s="454" t="n">
        <f aca="false">ОИ1!L43</f>
        <v>0</v>
      </c>
      <c r="M43" s="454" t="n">
        <f aca="false">ОИ1!M43</f>
        <v>0</v>
      </c>
      <c r="N43" s="454" t="n">
        <f aca="false">ОИ1!N43</f>
        <v>0</v>
      </c>
      <c r="O43" s="454" t="n">
        <f aca="false">ОИ1!O43</f>
        <v>0</v>
      </c>
      <c r="P43" s="454" t="n">
        <f aca="false">ОИ1!P43</f>
        <v>0</v>
      </c>
      <c r="Q43" s="454" t="n">
        <f aca="false">ОИ1!Q43</f>
        <v>0</v>
      </c>
      <c r="R43" s="454" t="n">
        <f aca="false">ОИ1!R43</f>
        <v>0.25263179906952</v>
      </c>
    </row>
    <row r="44" customFormat="false" ht="15.75" hidden="false" customHeight="true" outlineLevel="0" collapsed="false">
      <c r="A44" s="303" t="n">
        <v>43</v>
      </c>
      <c r="B44" s="303" t="s">
        <v>45</v>
      </c>
      <c r="C44" s="454" t="e">
        <f aca="false">ОИ1!C44</f>
        <v>#VALUE!</v>
      </c>
      <c r="D44" s="454" t="e">
        <f aca="false">ОИ1!D44</f>
        <v>#VALUE!</v>
      </c>
      <c r="E44" s="454" t="n">
        <f aca="false">ОИ1!E44</f>
        <v>0</v>
      </c>
      <c r="F44" s="454" t="n">
        <f aca="false">ОИ1!F44</f>
        <v>0</v>
      </c>
      <c r="G44" s="454" t="n">
        <f aca="false">ОИ1!G44</f>
        <v>0</v>
      </c>
      <c r="H44" s="454" t="n">
        <f aca="false">ОИ1!H44</f>
        <v>0</v>
      </c>
      <c r="I44" s="454" t="n">
        <f aca="false">ОИ1!I44</f>
        <v>0</v>
      </c>
      <c r="J44" s="454" t="n">
        <f aca="false">ОИ1!J44</f>
        <v>0</v>
      </c>
      <c r="K44" s="454" t="n">
        <f aca="false">ОИ1!K44</f>
        <v>0</v>
      </c>
      <c r="L44" s="454" t="n">
        <f aca="false">ОИ1!L44</f>
        <v>0</v>
      </c>
      <c r="M44" s="454" t="n">
        <f aca="false">ОИ1!M44</f>
        <v>0</v>
      </c>
      <c r="N44" s="454" t="n">
        <f aca="false">ОИ1!N44</f>
        <v>0</v>
      </c>
      <c r="O44" s="454" t="n">
        <f aca="false">ОИ1!O44</f>
        <v>0</v>
      </c>
      <c r="P44" s="454" t="n">
        <f aca="false">ОИ1!P44</f>
        <v>0</v>
      </c>
      <c r="Q44" s="454" t="n">
        <f aca="false">ОИ1!Q44</f>
        <v>0</v>
      </c>
      <c r="R44" s="454" t="n">
        <f aca="false">ОИ1!R44</f>
        <v>0.314821197104306</v>
      </c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>
      <c r="A70" s="303" t="s">
        <v>1</v>
      </c>
      <c r="B70" s="303"/>
      <c r="C70" s="303" t="n">
        <v>2005</v>
      </c>
      <c r="D70" s="303" t="n">
        <v>2006</v>
      </c>
      <c r="E70" s="303" t="n">
        <v>2007</v>
      </c>
      <c r="F70" s="303" t="n">
        <v>2008</v>
      </c>
      <c r="G70" s="303" t="n">
        <v>2009</v>
      </c>
      <c r="H70" s="303" t="n">
        <v>2010</v>
      </c>
      <c r="I70" s="303" t="n">
        <v>2011</v>
      </c>
      <c r="J70" s="303" t="n">
        <v>2012</v>
      </c>
      <c r="K70" s="303" t="n">
        <v>2013</v>
      </c>
      <c r="L70" s="303" t="n">
        <v>2014</v>
      </c>
      <c r="M70" s="303" t="n">
        <v>2015</v>
      </c>
      <c r="N70" s="303" t="n">
        <v>2016</v>
      </c>
      <c r="O70" s="303" t="n">
        <v>2017</v>
      </c>
      <c r="P70" s="303" t="n">
        <v>2018</v>
      </c>
      <c r="Q70" s="303" t="n">
        <v>2019</v>
      </c>
      <c r="R70" s="303" t="n">
        <v>2020</v>
      </c>
    </row>
    <row r="71" customFormat="false" ht="15.75" hidden="false" customHeight="true" outlineLevel="0" collapsed="false">
      <c r="A71" s="303" t="n">
        <v>37</v>
      </c>
      <c r="B71" s="303" t="s">
        <v>39</v>
      </c>
      <c r="C71" s="454" t="e">
        <f aca="false">ОИ2!C38</f>
        <v>#VALUE!</v>
      </c>
      <c r="D71" s="454" t="e">
        <f aca="false">ОИ2!D38</f>
        <v>#VALUE!</v>
      </c>
      <c r="E71" s="454" t="n">
        <f aca="false">ОИ2!E38</f>
        <v>0</v>
      </c>
      <c r="F71" s="454" t="n">
        <f aca="false">ОИ2!F38</f>
        <v>0</v>
      </c>
      <c r="G71" s="454" t="n">
        <f aca="false">ОИ2!G38</f>
        <v>0</v>
      </c>
      <c r="H71" s="454" t="n">
        <f aca="false">ОИ2!H38</f>
        <v>0</v>
      </c>
      <c r="I71" s="454" t="n">
        <f aca="false">ОИ2!I38</f>
        <v>0</v>
      </c>
      <c r="J71" s="454" t="n">
        <f aca="false">ОИ2!J38</f>
        <v>0</v>
      </c>
      <c r="K71" s="454" t="n">
        <f aca="false">ОИ2!K38</f>
        <v>0</v>
      </c>
      <c r="L71" s="454" t="n">
        <f aca="false">ОИ2!L38</f>
        <v>0</v>
      </c>
      <c r="M71" s="454" t="n">
        <f aca="false">ОИ2!M38</f>
        <v>0</v>
      </c>
      <c r="N71" s="454" t="n">
        <f aca="false">ОИ2!N38</f>
        <v>0</v>
      </c>
      <c r="O71" s="454" t="n">
        <f aca="false">ОИ2!O38</f>
        <v>0</v>
      </c>
      <c r="P71" s="454" t="n">
        <f aca="false">ОИ2!P38</f>
        <v>0</v>
      </c>
      <c r="Q71" s="454" t="n">
        <f aca="false">ОИ2!Q38</f>
        <v>0</v>
      </c>
      <c r="R71" s="454" t="n">
        <f aca="false">ОИ2!R38</f>
        <v>0.536238877736076</v>
      </c>
    </row>
    <row r="72" customFormat="false" ht="15.75" hidden="false" customHeight="true" outlineLevel="0" collapsed="false">
      <c r="A72" s="303" t="n">
        <v>38</v>
      </c>
      <c r="B72" s="303" t="s">
        <v>40</v>
      </c>
      <c r="C72" s="454" t="e">
        <f aca="false">ОИ2!C39</f>
        <v>#VALUE!</v>
      </c>
      <c r="D72" s="454" t="e">
        <f aca="false">ОИ2!D39</f>
        <v>#VALUE!</v>
      </c>
      <c r="E72" s="454" t="n">
        <f aca="false">ОИ2!E39</f>
        <v>0</v>
      </c>
      <c r="F72" s="454" t="n">
        <f aca="false">ОИ2!F39</f>
        <v>0</v>
      </c>
      <c r="G72" s="454" t="n">
        <f aca="false">ОИ2!G39</f>
        <v>0</v>
      </c>
      <c r="H72" s="454" t="n">
        <f aca="false">ОИ2!H39</f>
        <v>0</v>
      </c>
      <c r="I72" s="454" t="n">
        <f aca="false">ОИ2!I39</f>
        <v>0</v>
      </c>
      <c r="J72" s="454" t="n">
        <f aca="false">ОИ2!J39</f>
        <v>0</v>
      </c>
      <c r="K72" s="454" t="n">
        <f aca="false">ОИ2!K39</f>
        <v>0</v>
      </c>
      <c r="L72" s="454" t="n">
        <f aca="false">ОИ2!L39</f>
        <v>0</v>
      </c>
      <c r="M72" s="454" t="n">
        <f aca="false">ОИ2!M39</f>
        <v>0</v>
      </c>
      <c r="N72" s="454" t="n">
        <f aca="false">ОИ2!N39</f>
        <v>0</v>
      </c>
      <c r="O72" s="454" t="n">
        <f aca="false">ОИ2!O39</f>
        <v>0</v>
      </c>
      <c r="P72" s="454" t="n">
        <f aca="false">ОИ2!P39</f>
        <v>0</v>
      </c>
      <c r="Q72" s="454" t="n">
        <f aca="false">ОИ2!Q39</f>
        <v>0</v>
      </c>
      <c r="R72" s="454" t="n">
        <f aca="false">ОИ2!R39</f>
        <v>0.646876277508733</v>
      </c>
    </row>
    <row r="73" customFormat="false" ht="15.75" hidden="false" customHeight="true" outlineLevel="0" collapsed="false">
      <c r="A73" s="303" t="n">
        <v>39</v>
      </c>
      <c r="B73" s="303" t="s">
        <v>41</v>
      </c>
      <c r="C73" s="454" t="e">
        <f aca="false">ОИ2!C40</f>
        <v>#VALUE!</v>
      </c>
      <c r="D73" s="454" t="e">
        <f aca="false">ОИ2!D40</f>
        <v>#VALUE!</v>
      </c>
      <c r="E73" s="454" t="n">
        <f aca="false">ОИ2!E40</f>
        <v>0</v>
      </c>
      <c r="F73" s="454" t="n">
        <f aca="false">ОИ2!F40</f>
        <v>0</v>
      </c>
      <c r="G73" s="454" t="n">
        <f aca="false">ОИ2!G40</f>
        <v>0</v>
      </c>
      <c r="H73" s="454" t="n">
        <f aca="false">ОИ2!H40</f>
        <v>0</v>
      </c>
      <c r="I73" s="454" t="n">
        <f aca="false">ОИ2!I40</f>
        <v>0</v>
      </c>
      <c r="J73" s="454" t="n">
        <f aca="false">ОИ2!J40</f>
        <v>0</v>
      </c>
      <c r="K73" s="454" t="n">
        <f aca="false">ОИ2!K40</f>
        <v>0</v>
      </c>
      <c r="L73" s="454" t="n">
        <f aca="false">ОИ2!L40</f>
        <v>0</v>
      </c>
      <c r="M73" s="454" t="n">
        <f aca="false">ОИ2!M40</f>
        <v>0</v>
      </c>
      <c r="N73" s="454" t="n">
        <f aca="false">ОИ2!N40</f>
        <v>0</v>
      </c>
      <c r="O73" s="454" t="n">
        <f aca="false">ОИ2!O40</f>
        <v>0</v>
      </c>
      <c r="P73" s="454" t="n">
        <f aca="false">ОИ2!P40</f>
        <v>0</v>
      </c>
      <c r="Q73" s="454" t="n">
        <f aca="false">ОИ2!Q40</f>
        <v>0</v>
      </c>
      <c r="R73" s="454" t="n">
        <f aca="false">ОИ2!R40</f>
        <v>0.472837316239485</v>
      </c>
    </row>
    <row r="74" customFormat="false" ht="15.75" hidden="false" customHeight="true" outlineLevel="0" collapsed="false">
      <c r="A74" s="303" t="n">
        <v>40</v>
      </c>
      <c r="B74" s="303" t="s">
        <v>42</v>
      </c>
      <c r="C74" s="454" t="e">
        <f aca="false">ОИ2!C41</f>
        <v>#VALUE!</v>
      </c>
      <c r="D74" s="454" t="e">
        <f aca="false">ОИ2!D41</f>
        <v>#VALUE!</v>
      </c>
      <c r="E74" s="454" t="n">
        <f aca="false">ОИ2!E41</f>
        <v>0</v>
      </c>
      <c r="F74" s="454" t="n">
        <f aca="false">ОИ2!F41</f>
        <v>0</v>
      </c>
      <c r="G74" s="454" t="n">
        <f aca="false">ОИ2!G41</f>
        <v>0</v>
      </c>
      <c r="H74" s="454" t="n">
        <f aca="false">ОИ2!H41</f>
        <v>0</v>
      </c>
      <c r="I74" s="454" t="n">
        <f aca="false">ОИ2!I41</f>
        <v>0</v>
      </c>
      <c r="J74" s="454" t="n">
        <f aca="false">ОИ2!J41</f>
        <v>0</v>
      </c>
      <c r="K74" s="454" t="n">
        <f aca="false">ОИ2!K41</f>
        <v>0</v>
      </c>
      <c r="L74" s="454" t="n">
        <f aca="false">ОИ2!L41</f>
        <v>0</v>
      </c>
      <c r="M74" s="454" t="n">
        <f aca="false">ОИ2!M41</f>
        <v>0</v>
      </c>
      <c r="N74" s="454" t="n">
        <f aca="false">ОИ2!N41</f>
        <v>0</v>
      </c>
      <c r="O74" s="454" t="n">
        <f aca="false">ОИ2!O41</f>
        <v>0</v>
      </c>
      <c r="P74" s="454" t="n">
        <f aca="false">ОИ2!P41</f>
        <v>0</v>
      </c>
      <c r="Q74" s="454" t="n">
        <f aca="false">ОИ2!Q41</f>
        <v>0</v>
      </c>
      <c r="R74" s="454" t="n">
        <f aca="false">ОИ2!R41</f>
        <v>0.461859489924712</v>
      </c>
    </row>
    <row r="75" customFormat="false" ht="15.75" hidden="false" customHeight="true" outlineLevel="0" collapsed="false">
      <c r="A75" s="303" t="n">
        <v>41</v>
      </c>
      <c r="B75" s="490" t="s">
        <v>43</v>
      </c>
      <c r="C75" s="454" t="e">
        <f aca="false">ОИ2!C42</f>
        <v>#VALUE!</v>
      </c>
      <c r="D75" s="454" t="e">
        <f aca="false">ОИ2!D42</f>
        <v>#VALUE!</v>
      </c>
      <c r="E75" s="454" t="n">
        <f aca="false">ОИ2!E42</f>
        <v>0</v>
      </c>
      <c r="F75" s="454" t="n">
        <f aca="false">ОИ2!F42</f>
        <v>0</v>
      </c>
      <c r="G75" s="454" t="n">
        <f aca="false">ОИ2!G42</f>
        <v>0</v>
      </c>
      <c r="H75" s="454" t="n">
        <f aca="false">ОИ2!H42</f>
        <v>0</v>
      </c>
      <c r="I75" s="454" t="n">
        <f aca="false">ОИ2!I42</f>
        <v>0</v>
      </c>
      <c r="J75" s="454" t="n">
        <f aca="false">ОИ2!J42</f>
        <v>0</v>
      </c>
      <c r="K75" s="454" t="n">
        <f aca="false">ОИ2!K42</f>
        <v>0</v>
      </c>
      <c r="L75" s="454" t="n">
        <f aca="false">ОИ2!L42</f>
        <v>0</v>
      </c>
      <c r="M75" s="454" t="n">
        <f aca="false">ОИ2!M42</f>
        <v>0</v>
      </c>
      <c r="N75" s="454" t="n">
        <f aca="false">ОИ2!N42</f>
        <v>0</v>
      </c>
      <c r="O75" s="454" t="n">
        <f aca="false">ОИ2!O42</f>
        <v>0</v>
      </c>
      <c r="P75" s="454" t="n">
        <f aca="false">ОИ2!P42</f>
        <v>0</v>
      </c>
      <c r="Q75" s="454" t="n">
        <f aca="false">ОИ2!Q42</f>
        <v>0</v>
      </c>
      <c r="R75" s="454" t="n">
        <f aca="false">ОИ2!R42</f>
        <v>0.407843186181058</v>
      </c>
    </row>
    <row r="76" customFormat="false" ht="15.75" hidden="false" customHeight="true" outlineLevel="0" collapsed="false">
      <c r="A76" s="303" t="n">
        <v>42</v>
      </c>
      <c r="B76" s="303" t="s">
        <v>44</v>
      </c>
      <c r="C76" s="454" t="e">
        <f aca="false">ОИ2!C43</f>
        <v>#VALUE!</v>
      </c>
      <c r="D76" s="454" t="e">
        <f aca="false">ОИ2!D43</f>
        <v>#VALUE!</v>
      </c>
      <c r="E76" s="454" t="n">
        <f aca="false">ОИ2!E43</f>
        <v>0</v>
      </c>
      <c r="F76" s="454" t="n">
        <f aca="false">ОИ2!F43</f>
        <v>0</v>
      </c>
      <c r="G76" s="454" t="n">
        <f aca="false">ОИ2!G43</f>
        <v>0</v>
      </c>
      <c r="H76" s="454" t="n">
        <f aca="false">ОИ2!H43</f>
        <v>0</v>
      </c>
      <c r="I76" s="454" t="n">
        <f aca="false">ОИ2!I43</f>
        <v>0</v>
      </c>
      <c r="J76" s="454" t="n">
        <f aca="false">ОИ2!J43</f>
        <v>0</v>
      </c>
      <c r="K76" s="454" t="n">
        <f aca="false">ОИ2!K43</f>
        <v>0</v>
      </c>
      <c r="L76" s="454" t="n">
        <f aca="false">ОИ2!L43</f>
        <v>0</v>
      </c>
      <c r="M76" s="454" t="n">
        <f aca="false">ОИ2!M43</f>
        <v>0</v>
      </c>
      <c r="N76" s="454" t="n">
        <f aca="false">ОИ2!N43</f>
        <v>0</v>
      </c>
      <c r="O76" s="454" t="n">
        <f aca="false">ОИ2!O43</f>
        <v>0</v>
      </c>
      <c r="P76" s="454" t="n">
        <f aca="false">ОИ2!P43</f>
        <v>0</v>
      </c>
      <c r="Q76" s="454" t="n">
        <f aca="false">ОИ2!Q43</f>
        <v>0</v>
      </c>
      <c r="R76" s="454" t="n">
        <f aca="false">ОИ2!R43</f>
        <v>0.540718015295475</v>
      </c>
    </row>
    <row r="77" customFormat="false" ht="15.75" hidden="false" customHeight="true" outlineLevel="0" collapsed="false">
      <c r="A77" s="303" t="n">
        <v>43</v>
      </c>
      <c r="B77" s="303" t="s">
        <v>45</v>
      </c>
      <c r="C77" s="454" t="e">
        <f aca="false">ОИ2!C44</f>
        <v>#VALUE!</v>
      </c>
      <c r="D77" s="454" t="e">
        <f aca="false">ОИ2!D44</f>
        <v>#VALUE!</v>
      </c>
      <c r="E77" s="454" t="n">
        <f aca="false">ОИ2!E44</f>
        <v>0</v>
      </c>
      <c r="F77" s="454" t="n">
        <f aca="false">ОИ2!F44</f>
        <v>0</v>
      </c>
      <c r="G77" s="454" t="n">
        <f aca="false">ОИ2!G44</f>
        <v>0</v>
      </c>
      <c r="H77" s="454" t="n">
        <f aca="false">ОИ2!H44</f>
        <v>0</v>
      </c>
      <c r="I77" s="454" t="n">
        <f aca="false">ОИ2!I44</f>
        <v>0</v>
      </c>
      <c r="J77" s="454" t="n">
        <f aca="false">ОИ2!J44</f>
        <v>0</v>
      </c>
      <c r="K77" s="454" t="n">
        <f aca="false">ОИ2!K44</f>
        <v>0</v>
      </c>
      <c r="L77" s="454" t="n">
        <f aca="false">ОИ2!L44</f>
        <v>0</v>
      </c>
      <c r="M77" s="454" t="n">
        <f aca="false">ОИ2!M44</f>
        <v>0</v>
      </c>
      <c r="N77" s="454" t="n">
        <f aca="false">ОИ2!N44</f>
        <v>0</v>
      </c>
      <c r="O77" s="454" t="n">
        <f aca="false">ОИ2!O44</f>
        <v>0</v>
      </c>
      <c r="P77" s="454" t="n">
        <f aca="false">ОИ2!P44</f>
        <v>0</v>
      </c>
      <c r="Q77" s="454" t="n">
        <f aca="false">ОИ2!Q44</f>
        <v>0</v>
      </c>
      <c r="R77" s="454" t="n">
        <f aca="false">ОИ2!R44</f>
        <v>0.416226022249732</v>
      </c>
    </row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>
      <c r="A103" s="303" t="s">
        <v>1</v>
      </c>
      <c r="B103" s="303"/>
      <c r="C103" s="303" t="n">
        <v>2005</v>
      </c>
      <c r="D103" s="303" t="n">
        <v>2006</v>
      </c>
      <c r="E103" s="303" t="n">
        <v>2007</v>
      </c>
      <c r="F103" s="303" t="n">
        <v>2008</v>
      </c>
      <c r="G103" s="303" t="n">
        <v>2009</v>
      </c>
      <c r="H103" s="303" t="n">
        <v>2010</v>
      </c>
      <c r="I103" s="303" t="n">
        <v>2011</v>
      </c>
      <c r="J103" s="303" t="n">
        <v>2012</v>
      </c>
      <c r="K103" s="303" t="n">
        <v>2013</v>
      </c>
      <c r="L103" s="303" t="n">
        <v>2014</v>
      </c>
      <c r="M103" s="303" t="n">
        <v>2015</v>
      </c>
      <c r="N103" s="303" t="n">
        <v>2016</v>
      </c>
      <c r="O103" s="303" t="n">
        <v>2017</v>
      </c>
      <c r="P103" s="303" t="n">
        <v>2018</v>
      </c>
      <c r="Q103" s="303" t="n">
        <v>2019</v>
      </c>
      <c r="R103" s="303" t="n">
        <v>2020</v>
      </c>
    </row>
    <row r="104" customFormat="false" ht="15.75" hidden="false" customHeight="true" outlineLevel="0" collapsed="false">
      <c r="A104" s="303" t="n">
        <v>37</v>
      </c>
      <c r="B104" s="303" t="s">
        <v>39</v>
      </c>
      <c r="C104" s="454" t="e">
        <f aca="false">ОИ3!C38</f>
        <v>#VALUE!</v>
      </c>
      <c r="D104" s="454" t="e">
        <f aca="false">ОИ3!D38</f>
        <v>#VALUE!</v>
      </c>
      <c r="E104" s="454" t="n">
        <f aca="false">ОИ3!E38</f>
        <v>0</v>
      </c>
      <c r="F104" s="454" t="n">
        <f aca="false">ОИ3!F38</f>
        <v>0</v>
      </c>
      <c r="G104" s="454" t="n">
        <f aca="false">ОИ3!G38</f>
        <v>0</v>
      </c>
      <c r="H104" s="454" t="n">
        <f aca="false">ОИ3!H38</f>
        <v>0</v>
      </c>
      <c r="I104" s="454" t="n">
        <f aca="false">ОИ3!I38</f>
        <v>0</v>
      </c>
      <c r="J104" s="454" t="n">
        <f aca="false">ОИ3!J38</f>
        <v>0</v>
      </c>
      <c r="K104" s="454" t="n">
        <f aca="false">ОИ3!K38</f>
        <v>0</v>
      </c>
      <c r="L104" s="454" t="n">
        <f aca="false">ОИ3!L38</f>
        <v>0</v>
      </c>
      <c r="M104" s="454" t="n">
        <f aca="false">ОИ3!M38</f>
        <v>0</v>
      </c>
      <c r="N104" s="454" t="n">
        <f aca="false">ОИ3!N38</f>
        <v>0</v>
      </c>
      <c r="O104" s="454" t="n">
        <f aca="false">ОИ3!O38</f>
        <v>0</v>
      </c>
      <c r="P104" s="454" t="n">
        <f aca="false">ОИ3!P38</f>
        <v>0</v>
      </c>
      <c r="Q104" s="454" t="n">
        <f aca="false">ОИ3!Q38</f>
        <v>0</v>
      </c>
      <c r="R104" s="454" t="n">
        <f aca="false">ОИ3!R38</f>
        <v>0.538088391604802</v>
      </c>
    </row>
    <row r="105" customFormat="false" ht="15.75" hidden="false" customHeight="true" outlineLevel="0" collapsed="false">
      <c r="A105" s="303" t="n">
        <v>38</v>
      </c>
      <c r="B105" s="303" t="s">
        <v>40</v>
      </c>
      <c r="C105" s="454" t="e">
        <f aca="false">ОИ3!C39</f>
        <v>#VALUE!</v>
      </c>
      <c r="D105" s="454" t="e">
        <f aca="false">ОИ3!D39</f>
        <v>#VALUE!</v>
      </c>
      <c r="E105" s="454" t="n">
        <f aca="false">ОИ3!E39</f>
        <v>0</v>
      </c>
      <c r="F105" s="454" t="n">
        <f aca="false">ОИ3!F39</f>
        <v>0</v>
      </c>
      <c r="G105" s="454" t="n">
        <f aca="false">ОИ3!G39</f>
        <v>0</v>
      </c>
      <c r="H105" s="454" t="n">
        <f aca="false">ОИ3!H39</f>
        <v>0</v>
      </c>
      <c r="I105" s="454" t="n">
        <f aca="false">ОИ3!I39</f>
        <v>0</v>
      </c>
      <c r="J105" s="454" t="n">
        <f aca="false">ОИ3!J39</f>
        <v>0</v>
      </c>
      <c r="K105" s="454" t="n">
        <f aca="false">ОИ3!K39</f>
        <v>0</v>
      </c>
      <c r="L105" s="454" t="n">
        <f aca="false">ОИ3!L39</f>
        <v>0</v>
      </c>
      <c r="M105" s="454" t="n">
        <f aca="false">ОИ3!M39</f>
        <v>0</v>
      </c>
      <c r="N105" s="454" t="n">
        <f aca="false">ОИ3!N39</f>
        <v>0</v>
      </c>
      <c r="O105" s="454" t="n">
        <f aca="false">ОИ3!O39</f>
        <v>0</v>
      </c>
      <c r="P105" s="454" t="n">
        <f aca="false">ОИ3!P39</f>
        <v>0</v>
      </c>
      <c r="Q105" s="454" t="n">
        <f aca="false">ОИ3!Q39</f>
        <v>0</v>
      </c>
      <c r="R105" s="454" t="n">
        <f aca="false">ОИ3!R39</f>
        <v>0.538160097055672</v>
      </c>
    </row>
    <row r="106" customFormat="false" ht="15.75" hidden="false" customHeight="true" outlineLevel="0" collapsed="false">
      <c r="A106" s="303" t="n">
        <v>39</v>
      </c>
      <c r="B106" s="303" t="s">
        <v>41</v>
      </c>
      <c r="C106" s="454" t="e">
        <f aca="false">ОИ3!C40</f>
        <v>#VALUE!</v>
      </c>
      <c r="D106" s="454" t="e">
        <f aca="false">ОИ3!D40</f>
        <v>#VALUE!</v>
      </c>
      <c r="E106" s="454" t="n">
        <f aca="false">ОИ3!E40</f>
        <v>0</v>
      </c>
      <c r="F106" s="454" t="n">
        <f aca="false">ОИ3!F40</f>
        <v>0</v>
      </c>
      <c r="G106" s="454" t="n">
        <f aca="false">ОИ3!G40</f>
        <v>0</v>
      </c>
      <c r="H106" s="454" t="n">
        <f aca="false">ОИ3!H40</f>
        <v>0</v>
      </c>
      <c r="I106" s="454" t="n">
        <f aca="false">ОИ3!I40</f>
        <v>0</v>
      </c>
      <c r="J106" s="454" t="n">
        <f aca="false">ОИ3!J40</f>
        <v>0</v>
      </c>
      <c r="K106" s="454" t="n">
        <f aca="false">ОИ3!K40</f>
        <v>0</v>
      </c>
      <c r="L106" s="454" t="n">
        <f aca="false">ОИ3!L40</f>
        <v>0</v>
      </c>
      <c r="M106" s="454" t="n">
        <f aca="false">ОИ3!M40</f>
        <v>0</v>
      </c>
      <c r="N106" s="454" t="n">
        <f aca="false">ОИ3!N40</f>
        <v>0</v>
      </c>
      <c r="O106" s="454" t="n">
        <f aca="false">ОИ3!O40</f>
        <v>0</v>
      </c>
      <c r="P106" s="454" t="n">
        <f aca="false">ОИ3!P40</f>
        <v>0</v>
      </c>
      <c r="Q106" s="454" t="n">
        <f aca="false">ОИ3!Q40</f>
        <v>0</v>
      </c>
      <c r="R106" s="454" t="n">
        <f aca="false">ОИ3!R40</f>
        <v>0.436587433693588</v>
      </c>
    </row>
    <row r="107" customFormat="false" ht="15.75" hidden="false" customHeight="true" outlineLevel="0" collapsed="false">
      <c r="A107" s="303" t="n">
        <v>40</v>
      </c>
      <c r="B107" s="303" t="s">
        <v>42</v>
      </c>
      <c r="C107" s="454" t="e">
        <f aca="false">ОИ3!C41</f>
        <v>#VALUE!</v>
      </c>
      <c r="D107" s="454" t="e">
        <f aca="false">ОИ3!D41</f>
        <v>#VALUE!</v>
      </c>
      <c r="E107" s="454" t="n">
        <f aca="false">ОИ3!E41</f>
        <v>0</v>
      </c>
      <c r="F107" s="454" t="n">
        <f aca="false">ОИ3!F41</f>
        <v>0</v>
      </c>
      <c r="G107" s="454" t="n">
        <f aca="false">ОИ3!G41</f>
        <v>0</v>
      </c>
      <c r="H107" s="454" t="n">
        <f aca="false">ОИ3!H41</f>
        <v>0</v>
      </c>
      <c r="I107" s="454" t="n">
        <f aca="false">ОИ3!I41</f>
        <v>0</v>
      </c>
      <c r="J107" s="454" t="n">
        <f aca="false">ОИ3!J41</f>
        <v>0</v>
      </c>
      <c r="K107" s="454" t="n">
        <f aca="false">ОИ3!K41</f>
        <v>0</v>
      </c>
      <c r="L107" s="454" t="n">
        <f aca="false">ОИ3!L41</f>
        <v>0</v>
      </c>
      <c r="M107" s="454" t="n">
        <f aca="false">ОИ3!M41</f>
        <v>0</v>
      </c>
      <c r="N107" s="454" t="n">
        <f aca="false">ОИ3!N41</f>
        <v>0</v>
      </c>
      <c r="O107" s="454" t="n">
        <f aca="false">ОИ3!O41</f>
        <v>0</v>
      </c>
      <c r="P107" s="454" t="n">
        <f aca="false">ОИ3!P41</f>
        <v>0</v>
      </c>
      <c r="Q107" s="454" t="n">
        <f aca="false">ОИ3!Q41</f>
        <v>0</v>
      </c>
      <c r="R107" s="454" t="n">
        <f aca="false">ОИ3!R41</f>
        <v>0.240227586780846</v>
      </c>
    </row>
    <row r="108" customFormat="false" ht="15.75" hidden="false" customHeight="true" outlineLevel="0" collapsed="false">
      <c r="A108" s="303" t="n">
        <v>41</v>
      </c>
      <c r="B108" s="490" t="s">
        <v>43</v>
      </c>
      <c r="C108" s="454" t="e">
        <f aca="false">ОИ3!C42</f>
        <v>#VALUE!</v>
      </c>
      <c r="D108" s="454" t="e">
        <f aca="false">ОИ3!D42</f>
        <v>#VALUE!</v>
      </c>
      <c r="E108" s="454" t="n">
        <f aca="false">ОИ3!E42</f>
        <v>0</v>
      </c>
      <c r="F108" s="454" t="n">
        <f aca="false">ОИ3!F42</f>
        <v>0</v>
      </c>
      <c r="G108" s="454" t="n">
        <f aca="false">ОИ3!G42</f>
        <v>0</v>
      </c>
      <c r="H108" s="454" t="n">
        <f aca="false">ОИ3!H42</f>
        <v>0</v>
      </c>
      <c r="I108" s="454" t="n">
        <f aca="false">ОИ3!I42</f>
        <v>0</v>
      </c>
      <c r="J108" s="454" t="n">
        <f aca="false">ОИ3!J42</f>
        <v>0</v>
      </c>
      <c r="K108" s="454" t="n">
        <f aca="false">ОИ3!K42</f>
        <v>0</v>
      </c>
      <c r="L108" s="454" t="n">
        <f aca="false">ОИ3!L42</f>
        <v>0</v>
      </c>
      <c r="M108" s="454" t="n">
        <f aca="false">ОИ3!M42</f>
        <v>0</v>
      </c>
      <c r="N108" s="454" t="n">
        <f aca="false">ОИ3!N42</f>
        <v>0</v>
      </c>
      <c r="O108" s="454" t="n">
        <f aca="false">ОИ3!O42</f>
        <v>0</v>
      </c>
      <c r="P108" s="454" t="n">
        <f aca="false">ОИ3!P42</f>
        <v>0</v>
      </c>
      <c r="Q108" s="454" t="n">
        <f aca="false">ОИ3!Q42</f>
        <v>0</v>
      </c>
      <c r="R108" s="454" t="n">
        <f aca="false">ОИ3!R42</f>
        <v>0.187202513489828</v>
      </c>
    </row>
    <row r="109" customFormat="false" ht="15.75" hidden="false" customHeight="true" outlineLevel="0" collapsed="false">
      <c r="A109" s="303" t="n">
        <v>42</v>
      </c>
      <c r="B109" s="303" t="s">
        <v>44</v>
      </c>
      <c r="C109" s="454" t="e">
        <f aca="false">ОИ3!C43</f>
        <v>#VALUE!</v>
      </c>
      <c r="D109" s="454" t="e">
        <f aca="false">ОИ3!D43</f>
        <v>#VALUE!</v>
      </c>
      <c r="E109" s="454" t="n">
        <f aca="false">ОИ3!E43</f>
        <v>0</v>
      </c>
      <c r="F109" s="454" t="n">
        <f aca="false">ОИ3!F43</f>
        <v>0</v>
      </c>
      <c r="G109" s="454" t="n">
        <f aca="false">ОИ3!G43</f>
        <v>0</v>
      </c>
      <c r="H109" s="454" t="n">
        <f aca="false">ОИ3!H43</f>
        <v>0</v>
      </c>
      <c r="I109" s="454" t="n">
        <f aca="false">ОИ3!I43</f>
        <v>0</v>
      </c>
      <c r="J109" s="454" t="n">
        <f aca="false">ОИ3!J43</f>
        <v>0</v>
      </c>
      <c r="K109" s="454" t="n">
        <f aca="false">ОИ3!K43</f>
        <v>0</v>
      </c>
      <c r="L109" s="454" t="n">
        <f aca="false">ОИ3!L43</f>
        <v>0</v>
      </c>
      <c r="M109" s="454" t="n">
        <f aca="false">ОИ3!M43</f>
        <v>0</v>
      </c>
      <c r="N109" s="454" t="n">
        <f aca="false">ОИ3!N43</f>
        <v>0</v>
      </c>
      <c r="O109" s="454" t="n">
        <f aca="false">ОИ3!O43</f>
        <v>0</v>
      </c>
      <c r="P109" s="454" t="n">
        <f aca="false">ОИ3!P43</f>
        <v>0</v>
      </c>
      <c r="Q109" s="454" t="n">
        <f aca="false">ОИ3!Q43</f>
        <v>0</v>
      </c>
      <c r="R109" s="454" t="n">
        <f aca="false">ОИ3!R43</f>
        <v>0.540846792327047</v>
      </c>
    </row>
    <row r="110" customFormat="false" ht="15.75" hidden="false" customHeight="true" outlineLevel="0" collapsed="false">
      <c r="A110" s="303" t="n">
        <v>43</v>
      </c>
      <c r="B110" s="303" t="s">
        <v>45</v>
      </c>
      <c r="C110" s="454" t="e">
        <f aca="false">ОИ3!C44</f>
        <v>#VALUE!</v>
      </c>
      <c r="D110" s="454" t="e">
        <f aca="false">ОИ3!D44</f>
        <v>#VALUE!</v>
      </c>
      <c r="E110" s="454" t="n">
        <f aca="false">ОИ3!E44</f>
        <v>0</v>
      </c>
      <c r="F110" s="454" t="n">
        <f aca="false">ОИ3!F44</f>
        <v>0</v>
      </c>
      <c r="G110" s="454" t="n">
        <f aca="false">ОИ3!G44</f>
        <v>0</v>
      </c>
      <c r="H110" s="454" t="n">
        <f aca="false">ОИ3!H44</f>
        <v>0</v>
      </c>
      <c r="I110" s="454" t="n">
        <f aca="false">ОИ3!I44</f>
        <v>0</v>
      </c>
      <c r="J110" s="454" t="n">
        <f aca="false">ОИ3!J44</f>
        <v>0</v>
      </c>
      <c r="K110" s="454" t="n">
        <f aca="false">ОИ3!K44</f>
        <v>0</v>
      </c>
      <c r="L110" s="454" t="n">
        <f aca="false">ОИ3!L44</f>
        <v>0</v>
      </c>
      <c r="M110" s="454" t="n">
        <f aca="false">ОИ3!M44</f>
        <v>0</v>
      </c>
      <c r="N110" s="454" t="n">
        <f aca="false">ОИ3!N44</f>
        <v>0</v>
      </c>
      <c r="O110" s="454" t="n">
        <f aca="false">ОИ3!O44</f>
        <v>0</v>
      </c>
      <c r="P110" s="454" t="n">
        <f aca="false">ОИ3!P44</f>
        <v>0</v>
      </c>
      <c r="Q110" s="454" t="n">
        <f aca="false">ОИ3!Q44</f>
        <v>0</v>
      </c>
      <c r="R110" s="454" t="n">
        <f aca="false">ОИ3!R44</f>
        <v>0.213906785035758</v>
      </c>
    </row>
    <row r="111" customFormat="false" ht="15.75" hidden="false" customHeight="true" outlineLevel="0" collapsed="false"/>
    <row r="112" customFormat="false" ht="77.25" hidden="false" customHeight="true" outlineLevel="0" collapsed="false"/>
    <row r="113" customFormat="false" ht="40.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>
      <c r="A130" s="303" t="s">
        <v>1</v>
      </c>
      <c r="B130" s="303"/>
      <c r="C130" s="303" t="n">
        <v>2005</v>
      </c>
      <c r="D130" s="303" t="n">
        <v>2006</v>
      </c>
      <c r="E130" s="303" t="n">
        <v>2007</v>
      </c>
      <c r="F130" s="303" t="n">
        <v>2008</v>
      </c>
      <c r="G130" s="303" t="n">
        <v>2009</v>
      </c>
      <c r="H130" s="303" t="n">
        <v>2010</v>
      </c>
      <c r="I130" s="303" t="n">
        <v>2011</v>
      </c>
      <c r="J130" s="303" t="n">
        <v>2012</v>
      </c>
      <c r="K130" s="303" t="n">
        <v>2013</v>
      </c>
      <c r="L130" s="303" t="n">
        <v>2014</v>
      </c>
      <c r="M130" s="303" t="n">
        <v>2015</v>
      </c>
      <c r="N130" s="303" t="n">
        <v>2016</v>
      </c>
      <c r="O130" s="303" t="n">
        <v>2017</v>
      </c>
      <c r="P130" s="303" t="n">
        <v>2018</v>
      </c>
      <c r="Q130" s="303" t="n">
        <v>2019</v>
      </c>
      <c r="R130" s="303" t="n">
        <v>2020</v>
      </c>
    </row>
    <row r="131" customFormat="false" ht="15.75" hidden="false" customHeight="true" outlineLevel="0" collapsed="false">
      <c r="A131" s="303" t="n">
        <v>37</v>
      </c>
      <c r="B131" s="303" t="s">
        <v>39</v>
      </c>
      <c r="C131" s="454" t="e">
        <f aca="false">ОИ4!C38</f>
        <v>#VALUE!</v>
      </c>
      <c r="D131" s="454" t="e">
        <f aca="false">ОИ4!D38</f>
        <v>#VALUE!</v>
      </c>
      <c r="E131" s="454" t="n">
        <f aca="false">ОИ4!E38</f>
        <v>0</v>
      </c>
      <c r="F131" s="454" t="n">
        <f aca="false">ОИ4!F38</f>
        <v>0</v>
      </c>
      <c r="G131" s="454" t="n">
        <f aca="false">ОИ4!G38</f>
        <v>0</v>
      </c>
      <c r="H131" s="454" t="n">
        <f aca="false">ОИ4!H38</f>
        <v>0</v>
      </c>
      <c r="I131" s="454" t="n">
        <f aca="false">ОИ4!I38</f>
        <v>0</v>
      </c>
      <c r="J131" s="454" t="n">
        <f aca="false">ОИ4!J38</f>
        <v>0</v>
      </c>
      <c r="K131" s="454" t="n">
        <f aca="false">ОИ4!K38</f>
        <v>0</v>
      </c>
      <c r="L131" s="454" t="n">
        <f aca="false">ОИ4!L38</f>
        <v>0</v>
      </c>
      <c r="M131" s="454" t="n">
        <f aca="false">ОИ4!M38</f>
        <v>0</v>
      </c>
      <c r="N131" s="454" t="n">
        <f aca="false">ОИ4!N38</f>
        <v>0</v>
      </c>
      <c r="O131" s="454" t="n">
        <f aca="false">ОИ4!O38</f>
        <v>0</v>
      </c>
      <c r="P131" s="454" t="n">
        <f aca="false">ОИ4!P38</f>
        <v>0</v>
      </c>
      <c r="Q131" s="454" t="n">
        <f aca="false">ОИ4!Q38</f>
        <v>0</v>
      </c>
      <c r="R131" s="454" t="n">
        <f aca="false">ОИ4!R38</f>
        <v>2.80611525516614E-014</v>
      </c>
    </row>
    <row r="132" customFormat="false" ht="15.75" hidden="false" customHeight="true" outlineLevel="0" collapsed="false">
      <c r="A132" s="303" t="n">
        <v>38</v>
      </c>
      <c r="B132" s="303" t="s">
        <v>40</v>
      </c>
      <c r="C132" s="454" t="e">
        <f aca="false">ОИ4!C39</f>
        <v>#VALUE!</v>
      </c>
      <c r="D132" s="454" t="e">
        <f aca="false">ОИ4!D39</f>
        <v>#VALUE!</v>
      </c>
      <c r="E132" s="454" t="n">
        <f aca="false">ОИ4!E39</f>
        <v>0</v>
      </c>
      <c r="F132" s="454" t="n">
        <f aca="false">ОИ4!F39</f>
        <v>0</v>
      </c>
      <c r="G132" s="454" t="n">
        <f aca="false">ОИ4!G39</f>
        <v>0</v>
      </c>
      <c r="H132" s="454" t="n">
        <f aca="false">ОИ4!H39</f>
        <v>0</v>
      </c>
      <c r="I132" s="454" t="n">
        <f aca="false">ОИ4!I39</f>
        <v>0</v>
      </c>
      <c r="J132" s="454" t="n">
        <f aca="false">ОИ4!J39</f>
        <v>0</v>
      </c>
      <c r="K132" s="454" t="n">
        <f aca="false">ОИ4!K39</f>
        <v>0</v>
      </c>
      <c r="L132" s="454" t="n">
        <f aca="false">ОИ4!L39</f>
        <v>0</v>
      </c>
      <c r="M132" s="454" t="n">
        <f aca="false">ОИ4!M39</f>
        <v>0</v>
      </c>
      <c r="N132" s="454" t="n">
        <f aca="false">ОИ4!N39</f>
        <v>0</v>
      </c>
      <c r="O132" s="454" t="n">
        <f aca="false">ОИ4!O39</f>
        <v>0</v>
      </c>
      <c r="P132" s="454" t="n">
        <f aca="false">ОИ4!P39</f>
        <v>0</v>
      </c>
      <c r="Q132" s="454" t="n">
        <f aca="false">ОИ4!Q39</f>
        <v>0</v>
      </c>
      <c r="R132" s="454" t="n">
        <f aca="false">ОИ4!R39</f>
        <v>4.30823235704702E-027</v>
      </c>
    </row>
    <row r="133" customFormat="false" ht="15.75" hidden="false" customHeight="true" outlineLevel="0" collapsed="false">
      <c r="A133" s="303" t="n">
        <v>39</v>
      </c>
      <c r="B133" s="303" t="s">
        <v>41</v>
      </c>
      <c r="C133" s="454" t="e">
        <f aca="false">ОИ4!C40</f>
        <v>#VALUE!</v>
      </c>
      <c r="D133" s="454" t="e">
        <f aca="false">ОИ4!D40</f>
        <v>#VALUE!</v>
      </c>
      <c r="E133" s="454" t="n">
        <f aca="false">ОИ4!E40</f>
        <v>0</v>
      </c>
      <c r="F133" s="454" t="n">
        <f aca="false">ОИ4!F40</f>
        <v>0</v>
      </c>
      <c r="G133" s="454" t="n">
        <f aca="false">ОИ4!G40</f>
        <v>0</v>
      </c>
      <c r="H133" s="454" t="n">
        <f aca="false">ОИ4!H40</f>
        <v>0</v>
      </c>
      <c r="I133" s="454" t="n">
        <f aca="false">ОИ4!I40</f>
        <v>0</v>
      </c>
      <c r="J133" s="454" t="n">
        <f aca="false">ОИ4!J40</f>
        <v>0</v>
      </c>
      <c r="K133" s="454" t="n">
        <f aca="false">ОИ4!K40</f>
        <v>0</v>
      </c>
      <c r="L133" s="454" t="n">
        <f aca="false">ОИ4!L40</f>
        <v>0</v>
      </c>
      <c r="M133" s="454" t="n">
        <f aca="false">ОИ4!M40</f>
        <v>0</v>
      </c>
      <c r="N133" s="454" t="n">
        <f aca="false">ОИ4!N40</f>
        <v>0</v>
      </c>
      <c r="O133" s="454" t="n">
        <f aca="false">ОИ4!O40</f>
        <v>0</v>
      </c>
      <c r="P133" s="454" t="n">
        <f aca="false">ОИ4!P40</f>
        <v>0</v>
      </c>
      <c r="Q133" s="454" t="n">
        <f aca="false">ОИ4!Q40</f>
        <v>0</v>
      </c>
      <c r="R133" s="454" t="n">
        <f aca="false">ОИ4!R40</f>
        <v>4.26778903169809E-006</v>
      </c>
    </row>
    <row r="134" customFormat="false" ht="15.75" hidden="false" customHeight="true" outlineLevel="0" collapsed="false">
      <c r="A134" s="303" t="n">
        <v>40</v>
      </c>
      <c r="B134" s="303" t="s">
        <v>42</v>
      </c>
      <c r="C134" s="454" t="e">
        <f aca="false">ОИ4!C41</f>
        <v>#VALUE!</v>
      </c>
      <c r="D134" s="454" t="e">
        <f aca="false">ОИ4!D41</f>
        <v>#VALUE!</v>
      </c>
      <c r="E134" s="454" t="n">
        <f aca="false">ОИ4!E41</f>
        <v>0</v>
      </c>
      <c r="F134" s="454" t="n">
        <f aca="false">ОИ4!F41</f>
        <v>0</v>
      </c>
      <c r="G134" s="454" t="n">
        <f aca="false">ОИ4!G41</f>
        <v>0</v>
      </c>
      <c r="H134" s="454" t="n">
        <f aca="false">ОИ4!H41</f>
        <v>0</v>
      </c>
      <c r="I134" s="454" t="n">
        <f aca="false">ОИ4!I41</f>
        <v>0</v>
      </c>
      <c r="J134" s="454" t="n">
        <f aca="false">ОИ4!J41</f>
        <v>0</v>
      </c>
      <c r="K134" s="454" t="n">
        <f aca="false">ОИ4!K41</f>
        <v>0</v>
      </c>
      <c r="L134" s="454" t="n">
        <f aca="false">ОИ4!L41</f>
        <v>0</v>
      </c>
      <c r="M134" s="454" t="n">
        <f aca="false">ОИ4!M41</f>
        <v>0</v>
      </c>
      <c r="N134" s="454" t="n">
        <f aca="false">ОИ4!N41</f>
        <v>0</v>
      </c>
      <c r="O134" s="454" t="n">
        <f aca="false">ОИ4!O41</f>
        <v>0</v>
      </c>
      <c r="P134" s="454" t="n">
        <f aca="false">ОИ4!P41</f>
        <v>0</v>
      </c>
      <c r="Q134" s="454" t="n">
        <f aca="false">ОИ4!Q41</f>
        <v>0</v>
      </c>
      <c r="R134" s="454" t="n">
        <f aca="false">ОИ4!R41</f>
        <v>1.26616677801924E-005</v>
      </c>
    </row>
    <row r="135" customFormat="false" ht="15.75" hidden="false" customHeight="true" outlineLevel="0" collapsed="false">
      <c r="A135" s="303" t="n">
        <v>41</v>
      </c>
      <c r="B135" s="490" t="s">
        <v>43</v>
      </c>
      <c r="C135" s="454" t="e">
        <f aca="false">ОИ4!C42</f>
        <v>#VALUE!</v>
      </c>
      <c r="D135" s="454" t="e">
        <f aca="false">ОИ4!D42</f>
        <v>#VALUE!</v>
      </c>
      <c r="E135" s="454" t="n">
        <f aca="false">ОИ4!E42</f>
        <v>0</v>
      </c>
      <c r="F135" s="454" t="n">
        <f aca="false">ОИ4!F42</f>
        <v>0</v>
      </c>
      <c r="G135" s="454" t="n">
        <f aca="false">ОИ4!G42</f>
        <v>0</v>
      </c>
      <c r="H135" s="454" t="n">
        <f aca="false">ОИ4!H42</f>
        <v>0</v>
      </c>
      <c r="I135" s="454" t="n">
        <f aca="false">ОИ4!I42</f>
        <v>0</v>
      </c>
      <c r="J135" s="454" t="n">
        <f aca="false">ОИ4!J42</f>
        <v>0</v>
      </c>
      <c r="K135" s="454" t="n">
        <f aca="false">ОИ4!K42</f>
        <v>0</v>
      </c>
      <c r="L135" s="454" t="n">
        <f aca="false">ОИ4!L42</f>
        <v>0</v>
      </c>
      <c r="M135" s="454" t="n">
        <f aca="false">ОИ4!M42</f>
        <v>0</v>
      </c>
      <c r="N135" s="454" t="n">
        <f aca="false">ОИ4!N42</f>
        <v>0</v>
      </c>
      <c r="O135" s="454" t="n">
        <f aca="false">ОИ4!O42</f>
        <v>0</v>
      </c>
      <c r="P135" s="454" t="n">
        <f aca="false">ОИ4!P42</f>
        <v>0</v>
      </c>
      <c r="Q135" s="454" t="n">
        <f aca="false">ОИ4!Q42</f>
        <v>0</v>
      </c>
      <c r="R135" s="454" t="n">
        <f aca="false">ОИ4!R42</f>
        <v>0.000145756227080262</v>
      </c>
    </row>
    <row r="136" customFormat="false" ht="15.75" hidden="false" customHeight="true" outlineLevel="0" collapsed="false">
      <c r="A136" s="303" t="n">
        <v>42</v>
      </c>
      <c r="B136" s="303" t="s">
        <v>44</v>
      </c>
      <c r="C136" s="486"/>
      <c r="D136" s="486"/>
      <c r="E136" s="486"/>
      <c r="F136" s="454" t="n">
        <f aca="false">ОИ4!F43</f>
        <v>0</v>
      </c>
      <c r="G136" s="454" t="n">
        <f aca="false">ОИ4!G43</f>
        <v>0</v>
      </c>
      <c r="H136" s="454" t="n">
        <f aca="false">ОИ4!H43</f>
        <v>0</v>
      </c>
      <c r="I136" s="454" t="n">
        <f aca="false">ОИ4!I43</f>
        <v>0</v>
      </c>
      <c r="J136" s="454" t="n">
        <f aca="false">ОИ4!J43</f>
        <v>0</v>
      </c>
      <c r="K136" s="454" t="n">
        <f aca="false">ОИ4!K43</f>
        <v>0</v>
      </c>
      <c r="L136" s="454" t="n">
        <f aca="false">ОИ4!L43</f>
        <v>0</v>
      </c>
      <c r="M136" s="454" t="n">
        <f aca="false">ОИ4!M43</f>
        <v>0</v>
      </c>
      <c r="N136" s="454" t="n">
        <f aca="false">ОИ4!N43</f>
        <v>0</v>
      </c>
      <c r="O136" s="454" t="n">
        <f aca="false">ОИ4!O43</f>
        <v>0</v>
      </c>
      <c r="P136" s="454" t="n">
        <f aca="false">ОИ4!P43</f>
        <v>0</v>
      </c>
      <c r="Q136" s="454" t="n">
        <f aca="false">ОИ4!Q43</f>
        <v>0</v>
      </c>
      <c r="R136" s="454" t="n">
        <f aca="false">ОИ4!R43</f>
        <v>9.1869326127068E-022</v>
      </c>
    </row>
    <row r="137" customFormat="false" ht="15.75" hidden="false" customHeight="true" outlineLevel="0" collapsed="false">
      <c r="A137" s="303" t="n">
        <v>43</v>
      </c>
      <c r="B137" s="303" t="s">
        <v>45</v>
      </c>
      <c r="C137" s="454" t="e">
        <f aca="false">ОИ4!C44</f>
        <v>#VALUE!</v>
      </c>
      <c r="D137" s="454" t="e">
        <f aca="false">ОИ4!D44</f>
        <v>#VALUE!</v>
      </c>
      <c r="E137" s="454" t="n">
        <f aca="false">ОИ4!E44</f>
        <v>0</v>
      </c>
      <c r="F137" s="454" t="n">
        <f aca="false">ОИ4!F44</f>
        <v>0</v>
      </c>
      <c r="G137" s="454" t="n">
        <f aca="false">ОИ4!G44</f>
        <v>0</v>
      </c>
      <c r="H137" s="454" t="n">
        <f aca="false">ОИ4!H44</f>
        <v>0</v>
      </c>
      <c r="I137" s="454" t="n">
        <f aca="false">ОИ4!I44</f>
        <v>0</v>
      </c>
      <c r="J137" s="454" t="n">
        <f aca="false">ОИ4!J44</f>
        <v>0</v>
      </c>
      <c r="K137" s="454" t="n">
        <f aca="false">ОИ4!K44</f>
        <v>0</v>
      </c>
      <c r="L137" s="454" t="n">
        <f aca="false">ОИ4!L44</f>
        <v>0</v>
      </c>
      <c r="M137" s="454" t="n">
        <f aca="false">ОИ4!M44</f>
        <v>0</v>
      </c>
      <c r="N137" s="454" t="n">
        <f aca="false">ОИ4!N44</f>
        <v>0</v>
      </c>
      <c r="O137" s="454" t="n">
        <f aca="false">ОИ4!O44</f>
        <v>0</v>
      </c>
      <c r="P137" s="454" t="n">
        <f aca="false">ОИ4!P44</f>
        <v>0</v>
      </c>
      <c r="Q137" s="454" t="n">
        <f aca="false">ОИ4!Q44</f>
        <v>0</v>
      </c>
      <c r="R137" s="454" t="n">
        <f aca="false">ОИ4!R44</f>
        <v>0.010629337142041</v>
      </c>
    </row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80" colorId="64" zoomScale="90" zoomScaleNormal="90" zoomScalePageLayoutView="100" workbookViewId="0">
      <selection pane="topLeft" activeCell="A65" activeCellId="1" sqref="C2:C83 A65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6.38"/>
    <col collapsed="false" customWidth="true" hidden="false" outlineLevel="0" max="2" min="2" style="1" width="30.26"/>
    <col collapsed="false" customWidth="true" hidden="false" outlineLevel="0" max="3" min="3" style="1" width="20.88"/>
    <col collapsed="false" customWidth="true" hidden="false" outlineLevel="0" max="4" min="4" style="1" width="19.25"/>
    <col collapsed="false" customWidth="true" hidden="false" outlineLevel="0" max="5" min="5" style="1" width="23.12"/>
    <col collapsed="false" customWidth="true" hidden="false" outlineLevel="0" max="14" min="6" style="1" width="9.62"/>
    <col collapsed="false" customWidth="true" hidden="false" outlineLevel="0" max="15" min="15" style="1" width="11.75"/>
    <col collapsed="false" customWidth="true" hidden="false" outlineLevel="0" max="16" min="16" style="1" width="13.88"/>
    <col collapsed="false" customWidth="true" hidden="false" outlineLevel="0" max="17" min="17" style="1" width="14.12"/>
    <col collapsed="false" customWidth="true" hidden="false" outlineLevel="0" max="18" min="18" style="1" width="13.88"/>
    <col collapsed="false" customWidth="true" hidden="false" outlineLevel="0" max="26" min="19" style="1" width="11"/>
  </cols>
  <sheetData>
    <row r="1" customFormat="false" ht="78.75" hidden="false" customHeight="false" outlineLevel="0" collapsed="false">
      <c r="A1" s="456" t="s">
        <v>1</v>
      </c>
      <c r="B1" s="456" t="s">
        <v>2</v>
      </c>
      <c r="C1" s="436" t="s">
        <v>415</v>
      </c>
      <c r="D1" s="436" t="s">
        <v>416</v>
      </c>
      <c r="E1" s="436" t="s">
        <v>417</v>
      </c>
    </row>
    <row r="2" customFormat="false" ht="15.75" hidden="false" customHeight="false" outlineLevel="0" collapsed="false">
      <c r="A2" s="475" t="n">
        <v>44</v>
      </c>
      <c r="B2" s="476" t="s">
        <v>46</v>
      </c>
      <c r="C2" s="491" t="n">
        <f aca="false">'5.1н'!B45</f>
        <v>0.454434478489938</v>
      </c>
      <c r="D2" s="491" t="n">
        <f aca="false">'5.2н'!B45</f>
        <v>0.258816230960344</v>
      </c>
      <c r="E2" s="491" t="n">
        <f aca="false">'5.3н'!B45</f>
        <v>0.262689159663305</v>
      </c>
    </row>
    <row r="3" customFormat="false" ht="15.75" hidden="false" customHeight="false" outlineLevel="0" collapsed="false">
      <c r="A3" s="477" t="n">
        <v>45</v>
      </c>
      <c r="B3" s="478" t="s">
        <v>47</v>
      </c>
      <c r="C3" s="491" t="n">
        <f aca="false">'5.1н'!B46</f>
        <v>0.325194235522418</v>
      </c>
      <c r="D3" s="491" t="n">
        <f aca="false">'5.2н'!B46</f>
        <v>0.105112051906714</v>
      </c>
      <c r="E3" s="491" t="n">
        <f aca="false">'5.3н'!B46</f>
        <v>0.360625027421461</v>
      </c>
    </row>
    <row r="4" customFormat="false" ht="15.75" hidden="false" customHeight="false" outlineLevel="0" collapsed="false">
      <c r="A4" s="477" t="n">
        <v>46</v>
      </c>
      <c r="B4" s="478" t="s">
        <v>48</v>
      </c>
      <c r="C4" s="491" t="n">
        <f aca="false">'5.1н'!B47</f>
        <v>0.331951561070488</v>
      </c>
      <c r="D4" s="491" t="n">
        <f aca="false">'5.2н'!B47</f>
        <v>0.130911765352578</v>
      </c>
      <c r="E4" s="491" t="n">
        <f aca="false">'5.3н'!B47</f>
        <v>0.375195462541253</v>
      </c>
    </row>
    <row r="5" customFormat="false" ht="15.75" hidden="false" customHeight="false" outlineLevel="0" collapsed="false">
      <c r="A5" s="477" t="n">
        <v>47</v>
      </c>
      <c r="B5" s="478" t="s">
        <v>49</v>
      </c>
      <c r="C5" s="491" t="n">
        <f aca="false">'5.1н'!B48</f>
        <v>0.520188632145377</v>
      </c>
      <c r="D5" s="491" t="n">
        <f aca="false">'5.2н'!B48</f>
        <v>0.466516495768404</v>
      </c>
      <c r="E5" s="491" t="n">
        <f aca="false">'5.3н'!B48</f>
        <v>0.284344989126654</v>
      </c>
    </row>
    <row r="6" customFormat="false" ht="15.75" hidden="false" customHeight="false" outlineLevel="0" collapsed="false">
      <c r="A6" s="477" t="n">
        <v>48</v>
      </c>
      <c r="B6" s="478" t="s">
        <v>50</v>
      </c>
      <c r="C6" s="491" t="n">
        <f aca="false">'5.1н'!B49</f>
        <v>0.374105212644233</v>
      </c>
      <c r="D6" s="491" t="n">
        <f aca="false">'5.2н'!B49</f>
        <v>0.252904860075481</v>
      </c>
      <c r="E6" s="491" t="n">
        <f aca="false">'5.3н'!B49</f>
        <v>0.402124540015745</v>
      </c>
    </row>
    <row r="7" customFormat="false" ht="15.75" hidden="false" customHeight="false" outlineLevel="0" collapsed="false">
      <c r="A7" s="477" t="n">
        <v>49</v>
      </c>
      <c r="B7" s="478" t="s">
        <v>51</v>
      </c>
      <c r="C7" s="491" t="n">
        <f aca="false">'5.1н'!B50</f>
        <v>0.324878485180782</v>
      </c>
      <c r="D7" s="491" t="n">
        <f aca="false">'5.2н'!B50</f>
        <v>0.143587294374629</v>
      </c>
      <c r="E7" s="491" t="n">
        <f aca="false">'5.3н'!B50</f>
        <v>0.402124540015745</v>
      </c>
    </row>
    <row r="8" customFormat="false" ht="15.75" hidden="false" customHeight="false" outlineLevel="0" collapsed="false">
      <c r="A8" s="477" t="n">
        <v>50</v>
      </c>
      <c r="B8" s="478" t="s">
        <v>52</v>
      </c>
      <c r="C8" s="491" t="n">
        <f aca="false">'5.1н'!B51</f>
        <v>0.418665208646773</v>
      </c>
      <c r="D8" s="491" t="n">
        <f aca="false">'5.2н'!B51</f>
        <v>0.215137859311083</v>
      </c>
      <c r="E8" s="491" t="n">
        <f aca="false">'5.3н'!B51</f>
        <v>0.292918542709115</v>
      </c>
    </row>
    <row r="9" customFormat="false" ht="15.75" hidden="false" customHeight="false" outlineLevel="0" collapsed="false">
      <c r="A9" s="477" t="n">
        <v>51</v>
      </c>
      <c r="B9" s="478" t="s">
        <v>53</v>
      </c>
      <c r="C9" s="491" t="n">
        <f aca="false">'5.1н'!B52</f>
        <v>0.341633376413763</v>
      </c>
      <c r="D9" s="491" t="n">
        <f aca="false">'5.2н'!B52</f>
        <v>0.196146024474188</v>
      </c>
      <c r="E9" s="491" t="n">
        <f aca="false">'5.3н'!B52</f>
        <v>0.422535029986916</v>
      </c>
    </row>
    <row r="10" customFormat="false" ht="15.75" hidden="false" customHeight="false" outlineLevel="0" collapsed="false">
      <c r="A10" s="477" t="n">
        <v>52</v>
      </c>
      <c r="B10" s="478" t="s">
        <v>430</v>
      </c>
      <c r="C10" s="491" t="n">
        <f aca="false">'5.1н'!B53</f>
        <v>0.473366128867197</v>
      </c>
      <c r="D10" s="491" t="n">
        <f aca="false">'5.2н'!B53</f>
        <v>0.333709963542509</v>
      </c>
      <c r="E10" s="491" t="n">
        <f aca="false">'5.3н'!B53</f>
        <v>0.287174588749259</v>
      </c>
    </row>
    <row r="11" customFormat="false" ht="15.75" hidden="false" customHeight="false" outlineLevel="0" collapsed="false">
      <c r="A11" s="477" t="n">
        <v>53</v>
      </c>
      <c r="B11" s="478" t="s">
        <v>55</v>
      </c>
      <c r="C11" s="491" t="n">
        <f aca="false">'5.1н'!B54</f>
        <v>0.383704362804123</v>
      </c>
      <c r="D11" s="491" t="n">
        <f aca="false">'5.2н'!B54</f>
        <v>0.198425131496025</v>
      </c>
      <c r="E11" s="491" t="n">
        <f aca="false">'5.3н'!B54</f>
        <v>0.346620424250015</v>
      </c>
    </row>
    <row r="12" customFormat="false" ht="15.75" hidden="false" customHeight="false" outlineLevel="0" collapsed="false">
      <c r="A12" s="477" t="n">
        <v>54</v>
      </c>
      <c r="B12" s="478" t="s">
        <v>56</v>
      </c>
      <c r="C12" s="491" t="n">
        <f aca="false">'5.1н'!B55</f>
        <v>0.380349722499903</v>
      </c>
      <c r="D12" s="491" t="n">
        <f aca="false">'5.2н'!B55</f>
        <v>0.222724679535085</v>
      </c>
      <c r="E12" s="491" t="n">
        <f aca="false">'5.3н'!B55</f>
        <v>0.371498572284237</v>
      </c>
    </row>
    <row r="13" customFormat="false" ht="32.25" hidden="false" customHeight="true" outlineLevel="0" collapsed="false">
      <c r="A13" s="477" t="n">
        <v>55</v>
      </c>
      <c r="B13" s="478" t="s">
        <v>57</v>
      </c>
      <c r="C13" s="491" t="n">
        <f aca="false">'5.1н'!B56</f>
        <v>0.41080403655398</v>
      </c>
      <c r="D13" s="491" t="n">
        <f aca="false">'5.2н'!B56</f>
        <v>0.241484082231211</v>
      </c>
      <c r="E13" s="491" t="n">
        <f aca="false">'5.3н'!B56</f>
        <v>0.329876977693224</v>
      </c>
    </row>
    <row r="14" customFormat="false" ht="24" hidden="false" customHeight="true" outlineLevel="0" collapsed="false">
      <c r="A14" s="477" t="n">
        <v>56</v>
      </c>
      <c r="B14" s="478" t="s">
        <v>58</v>
      </c>
      <c r="C14" s="491" t="n">
        <f aca="false">'5.1н'!B57</f>
        <v>0.378447744825634</v>
      </c>
      <c r="D14" s="491" t="n">
        <f aca="false">'5.2н'!B57</f>
        <v>0.180908654680047</v>
      </c>
      <c r="E14" s="491" t="n">
        <f aca="false">'5.3н'!B57</f>
        <v>0.336475048158089</v>
      </c>
    </row>
    <row r="15" customFormat="false" ht="15.75" hidden="false" customHeight="false" outlineLevel="0" collapsed="false">
      <c r="A15" s="477" t="n">
        <v>57</v>
      </c>
      <c r="B15" s="478" t="s">
        <v>59</v>
      </c>
      <c r="C15" s="491" t="n">
        <f aca="false">'5.1н'!B58</f>
        <v>0.361759519817964</v>
      </c>
      <c r="D15" s="491" t="n">
        <f aca="false">'5.2н'!B58</f>
        <v>0.176776695296637</v>
      </c>
      <c r="E15" s="491" t="n">
        <f aca="false">'5.3н'!B58</f>
        <v>0.375195462541253</v>
      </c>
    </row>
    <row r="17" customFormat="false" ht="63" hidden="false" customHeight="false" outlineLevel="0" collapsed="false">
      <c r="A17" s="456" t="s">
        <v>1</v>
      </c>
      <c r="B17" s="456" t="s">
        <v>2</v>
      </c>
      <c r="C17" s="436" t="s">
        <v>418</v>
      </c>
      <c r="D17" s="436" t="s">
        <v>419</v>
      </c>
      <c r="E17" s="436" t="s">
        <v>420</v>
      </c>
    </row>
    <row r="18" customFormat="false" ht="15.75" hidden="false" customHeight="false" outlineLevel="0" collapsed="false">
      <c r="A18" s="475" t="n">
        <v>44</v>
      </c>
      <c r="B18" s="476" t="s">
        <v>46</v>
      </c>
      <c r="C18" s="491" t="n">
        <f aca="false">'6.1н'!B45</f>
        <v>0.357545766303623</v>
      </c>
      <c r="D18" s="491" t="n">
        <f aca="false">'6.2н'!B45</f>
        <v>0.318510531568</v>
      </c>
      <c r="E18" s="491" t="n">
        <f aca="false">'6.3н'!B45</f>
        <v>0.459162343539442</v>
      </c>
    </row>
    <row r="19" customFormat="false" ht="15.75" hidden="false" customHeight="false" outlineLevel="0" collapsed="false">
      <c r="A19" s="477" t="n">
        <v>45</v>
      </c>
      <c r="B19" s="478" t="s">
        <v>47</v>
      </c>
      <c r="C19" s="491" t="n">
        <f aca="false">'6.1н'!B46</f>
        <v>0.362760228961075</v>
      </c>
      <c r="D19" s="491" t="n">
        <f aca="false">'6.2н'!B46</f>
        <v>0.330212893825</v>
      </c>
      <c r="E19" s="491" t="n">
        <f aca="false">'6.3н'!B46</f>
        <v>0.455723080858803</v>
      </c>
    </row>
    <row r="20" customFormat="false" ht="15.75" hidden="false" customHeight="false" outlineLevel="0" collapsed="false">
      <c r="A20" s="477" t="n">
        <v>46</v>
      </c>
      <c r="B20" s="478" t="s">
        <v>48</v>
      </c>
      <c r="C20" s="491" t="n">
        <f aca="false">'6.1н'!B47</f>
        <v>0.25483975361441</v>
      </c>
      <c r="D20" s="491" t="n">
        <f aca="false">'6.2н'!B47</f>
        <v>0.3396829448</v>
      </c>
      <c r="E20" s="491" t="n">
        <f aca="false">'6.3н'!B47</f>
        <v>0.360926039320598</v>
      </c>
    </row>
    <row r="21" customFormat="false" ht="15.75" hidden="false" customHeight="true" outlineLevel="0" collapsed="false">
      <c r="A21" s="477" t="n">
        <v>47</v>
      </c>
      <c r="B21" s="478" t="s">
        <v>49</v>
      </c>
      <c r="C21" s="491" t="n">
        <f aca="false">'6.1н'!B48</f>
        <v>0.398536507903662</v>
      </c>
      <c r="D21" s="491" t="n">
        <f aca="false">'6.2н'!B48</f>
        <v>0.357401646793</v>
      </c>
      <c r="E21" s="491" t="n">
        <f aca="false">'6.3н'!B48</f>
        <v>0.534245745787987</v>
      </c>
    </row>
    <row r="22" customFormat="false" ht="15.75" hidden="false" customHeight="true" outlineLevel="0" collapsed="false">
      <c r="A22" s="477" t="n">
        <v>48</v>
      </c>
      <c r="B22" s="478" t="s">
        <v>50</v>
      </c>
      <c r="C22" s="491" t="n">
        <f aca="false">'6.1н'!B49</f>
        <v>0.368054472517974</v>
      </c>
      <c r="D22" s="491" t="n">
        <f aca="false">'6.2н'!B49</f>
        <v>0.329870903297</v>
      </c>
      <c r="E22" s="491" t="n">
        <f aca="false">'6.3н'!B49</f>
        <v>0.481558143045228</v>
      </c>
    </row>
    <row r="23" customFormat="false" ht="15.75" hidden="false" customHeight="true" outlineLevel="0" collapsed="false">
      <c r="A23" s="477" t="n">
        <v>49</v>
      </c>
      <c r="B23" s="478" t="s">
        <v>51</v>
      </c>
      <c r="C23" s="491" t="n">
        <f aca="false">'6.1н'!B50</f>
        <v>0.32333416287169</v>
      </c>
      <c r="D23" s="491" t="n">
        <f aca="false">'6.2н'!B50</f>
        <v>0.329870903297</v>
      </c>
      <c r="E23" s="491" t="n">
        <f aca="false">'6.3н'!B50</f>
        <v>0.437777575880747</v>
      </c>
    </row>
    <row r="24" customFormat="false" ht="15.75" hidden="false" customHeight="true" outlineLevel="0" collapsed="false">
      <c r="A24" s="477" t="n">
        <v>50</v>
      </c>
      <c r="B24" s="478" t="s">
        <v>52</v>
      </c>
      <c r="C24" s="491" t="n">
        <f aca="false">'6.1н'!B51</f>
        <v>0.335088802019188</v>
      </c>
      <c r="D24" s="491" t="n">
        <f aca="false">'6.2н'!B51</f>
        <v>0.305685578273</v>
      </c>
      <c r="E24" s="491" t="n">
        <f aca="false">'6.3н'!B51</f>
        <v>0.436247491960599</v>
      </c>
    </row>
    <row r="25" customFormat="false" ht="15.75" hidden="false" customHeight="true" outlineLevel="0" collapsed="false">
      <c r="A25" s="477" t="n">
        <v>51</v>
      </c>
      <c r="B25" s="478" t="s">
        <v>53</v>
      </c>
      <c r="C25" s="491" t="n">
        <f aca="false">'6.1н'!B52</f>
        <v>0.277603111659569</v>
      </c>
      <c r="D25" s="491" t="n">
        <f aca="false">'6.2н'!B52</f>
        <v>0.336569780612</v>
      </c>
      <c r="E25" s="491" t="n">
        <f aca="false">'6.3н'!B52</f>
        <v>0.457910550027393</v>
      </c>
    </row>
    <row r="26" customFormat="false" ht="15.75" hidden="false" customHeight="true" outlineLevel="0" collapsed="false">
      <c r="A26" s="477" t="n">
        <v>52</v>
      </c>
      <c r="B26" s="478" t="s">
        <v>430</v>
      </c>
      <c r="C26" s="491" t="n">
        <f aca="false">'6.1н'!B53</f>
        <v>0.273907048388768</v>
      </c>
      <c r="D26" s="491" t="n">
        <f aca="false">'6.2н'!B53</f>
        <v>0.318006233137</v>
      </c>
      <c r="E26" s="491" t="n">
        <f aca="false">'6.3н'!B53</f>
        <v>0.512408163305828</v>
      </c>
    </row>
    <row r="27" customFormat="false" ht="15.75" hidden="false" customHeight="true" outlineLevel="0" collapsed="false">
      <c r="A27" s="477" t="n">
        <v>53</v>
      </c>
      <c r="B27" s="478" t="s">
        <v>55</v>
      </c>
      <c r="C27" s="491" t="n">
        <f aca="false">'6.1н'!B54</f>
        <v>0.312093984741247</v>
      </c>
      <c r="D27" s="491" t="n">
        <f aca="false">'6.2н'!B54</f>
        <v>0.307999013257</v>
      </c>
      <c r="E27" s="491" t="n">
        <f aca="false">'6.3н'!B54</f>
        <v>0.487274013330164</v>
      </c>
    </row>
    <row r="28" customFormat="false" ht="21.75" hidden="false" customHeight="true" outlineLevel="0" collapsed="false">
      <c r="A28" s="477" t="n">
        <v>54</v>
      </c>
      <c r="B28" s="478" t="s">
        <v>56</v>
      </c>
      <c r="C28" s="491" t="n">
        <f aca="false">'6.1н'!B55</f>
        <v>0.248408961729014</v>
      </c>
      <c r="D28" s="491" t="n">
        <f aca="false">'6.2н'!B55</f>
        <v>0.335190485348</v>
      </c>
      <c r="E28" s="491" t="n">
        <f aca="false">'6.3н'!B55</f>
        <v>0.461669707619905</v>
      </c>
    </row>
    <row r="29" customFormat="false" ht="21.75" hidden="false" customHeight="true" outlineLevel="0" collapsed="false">
      <c r="A29" s="477" t="n">
        <v>55</v>
      </c>
      <c r="B29" s="478" t="s">
        <v>57</v>
      </c>
      <c r="C29" s="491" t="n">
        <f aca="false">'6.1н'!B56</f>
        <v>0.287167414315511</v>
      </c>
      <c r="D29" s="491" t="n">
        <f aca="false">'6.2н'!B56</f>
        <v>0.320025676825</v>
      </c>
      <c r="E29" s="491" t="n">
        <f aca="false">'6.3н'!B56</f>
        <v>0.496180352045277</v>
      </c>
    </row>
    <row r="30" customFormat="false" ht="19.5" hidden="false" customHeight="true" outlineLevel="0" collapsed="false">
      <c r="A30" s="477" t="n">
        <v>56</v>
      </c>
      <c r="B30" s="478" t="s">
        <v>58</v>
      </c>
      <c r="C30" s="491" t="n">
        <f aca="false">'6.1н'!B57</f>
        <v>0.264980877759915</v>
      </c>
      <c r="D30" s="491" t="n">
        <f aca="false">'6.2н'!B57</f>
        <v>0.331753913668</v>
      </c>
      <c r="E30" s="491" t="n">
        <f aca="false">'6.3н'!B57</f>
        <v>0.435636289389508</v>
      </c>
    </row>
    <row r="31" customFormat="false" ht="21.75" hidden="false" customHeight="true" outlineLevel="0" collapsed="false">
      <c r="A31" s="477" t="n">
        <v>57</v>
      </c>
      <c r="B31" s="478" t="s">
        <v>59</v>
      </c>
      <c r="C31" s="491" t="n">
        <f aca="false">'6.1н'!B58</f>
        <v>0.275745960769627</v>
      </c>
      <c r="D31" s="491" t="n">
        <f aca="false">'6.2н'!B58</f>
        <v>0.329016656132</v>
      </c>
      <c r="E31" s="491" t="n">
        <f aca="false">'6.3н'!B58</f>
        <v>0.471428243135461</v>
      </c>
    </row>
    <row r="32" customFormat="false" ht="15.75" hidden="false" customHeight="true" outlineLevel="0" collapsed="false"/>
    <row r="33" customFormat="false" ht="96.75" hidden="false" customHeight="true" outlineLevel="0" collapsed="false">
      <c r="A33" s="456" t="s">
        <v>1</v>
      </c>
      <c r="B33" s="456" t="s">
        <v>2</v>
      </c>
      <c r="C33" s="436" t="s">
        <v>421</v>
      </c>
      <c r="D33" s="436" t="s">
        <v>422</v>
      </c>
      <c r="E33" s="436" t="s">
        <v>423</v>
      </c>
    </row>
    <row r="34" customFormat="false" ht="15.75" hidden="false" customHeight="true" outlineLevel="0" collapsed="false">
      <c r="A34" s="475" t="n">
        <v>44</v>
      </c>
      <c r="B34" s="476" t="s">
        <v>46</v>
      </c>
      <c r="C34" s="491" t="n">
        <f aca="false">'7.1н'!B45</f>
        <v>0.675302108368359</v>
      </c>
      <c r="D34" s="491" t="n">
        <f aca="false">'7.2н'!B45</f>
        <v>0.361092626957221</v>
      </c>
      <c r="E34" s="491" t="n">
        <f aca="false">'7.3н'!B45</f>
        <v>0.240251478566098</v>
      </c>
    </row>
    <row r="35" customFormat="false" ht="15.75" hidden="false" customHeight="true" outlineLevel="0" collapsed="false">
      <c r="A35" s="477" t="n">
        <v>45</v>
      </c>
      <c r="B35" s="478" t="s">
        <v>47</v>
      </c>
      <c r="C35" s="491" t="n">
        <f aca="false">'7.1н'!B46</f>
        <v>0.670316664574307</v>
      </c>
      <c r="D35" s="491" t="n">
        <f aca="false">'7.2н'!B46</f>
        <v>0.220754204437912</v>
      </c>
      <c r="E35" s="491" t="n">
        <f aca="false">'7.3н'!B46</f>
        <v>0.337520827080133</v>
      </c>
    </row>
    <row r="36" customFormat="false" ht="15.75" hidden="false" customHeight="true" outlineLevel="0" collapsed="false">
      <c r="A36" s="477" t="n">
        <v>46</v>
      </c>
      <c r="B36" s="478" t="s">
        <v>48</v>
      </c>
      <c r="C36" s="491" t="n">
        <f aca="false">'7.1н'!B47</f>
        <v>0.680024153431941</v>
      </c>
      <c r="D36" s="491" t="n">
        <f aca="false">'7.2н'!B47</f>
        <v>0.871013076667169</v>
      </c>
      <c r="E36" s="491" t="n">
        <f aca="false">'7.3н'!B47</f>
        <v>0.351836176015534</v>
      </c>
    </row>
    <row r="37" customFormat="false" ht="15.75" hidden="false" customHeight="true" outlineLevel="0" collapsed="false">
      <c r="A37" s="477" t="n">
        <v>47</v>
      </c>
      <c r="B37" s="478" t="s">
        <v>49</v>
      </c>
      <c r="C37" s="491" t="n">
        <f aca="false">'7.1н'!B48</f>
        <v>0.769146215514124</v>
      </c>
      <c r="D37" s="491" t="n">
        <f aca="false">'7.2н'!B48</f>
        <v>0.0595070141202103</v>
      </c>
      <c r="E37" s="491" t="n">
        <f aca="false">'7.3н'!B48</f>
        <v>0.1091456433704</v>
      </c>
    </row>
    <row r="38" customFormat="false" ht="15.75" hidden="false" customHeight="true" outlineLevel="0" collapsed="false">
      <c r="A38" s="477" t="n">
        <v>48</v>
      </c>
      <c r="B38" s="478" t="s">
        <v>50</v>
      </c>
      <c r="C38" s="491" t="n">
        <f aca="false">'7.1н'!B49</f>
        <v>0.83099750759284</v>
      </c>
      <c r="D38" s="491" t="n">
        <f aca="false">'7.2н'!B49</f>
        <v>0.281463817198449</v>
      </c>
      <c r="E38" s="491" t="n">
        <f aca="false">'7.3н'!B49</f>
        <v>0.237429981828895</v>
      </c>
    </row>
    <row r="39" customFormat="false" ht="15.75" hidden="false" customHeight="true" outlineLevel="0" collapsed="false">
      <c r="A39" s="477" t="n">
        <v>49</v>
      </c>
      <c r="B39" s="478" t="s">
        <v>51</v>
      </c>
      <c r="C39" s="491" t="n">
        <f aca="false">'7.1н'!B50</f>
        <v>0.538819885313754</v>
      </c>
      <c r="D39" s="491" t="n">
        <f aca="false">'7.2н'!B50</f>
        <v>0.111151636367141</v>
      </c>
      <c r="E39" s="491" t="n">
        <f aca="false">'7.3н'!B50</f>
        <v>0.531909676425818</v>
      </c>
    </row>
    <row r="40" customFormat="false" ht="15.75" hidden="false" customHeight="true" outlineLevel="0" collapsed="false">
      <c r="A40" s="477" t="n">
        <v>50</v>
      </c>
      <c r="B40" s="478" t="s">
        <v>52</v>
      </c>
      <c r="C40" s="491" t="n">
        <f aca="false">'7.1н'!B51</f>
        <v>0.753401076604588</v>
      </c>
      <c r="D40" s="491" t="n">
        <f aca="false">'7.2н'!B51</f>
        <v>0.431973205579576</v>
      </c>
      <c r="E40" s="491" t="n">
        <f aca="false">'7.3н'!B51</f>
        <v>0.444614955193784</v>
      </c>
    </row>
    <row r="41" customFormat="false" ht="15.75" hidden="false" customHeight="true" outlineLevel="0" collapsed="false">
      <c r="A41" s="477" t="n">
        <v>51</v>
      </c>
      <c r="B41" s="478" t="s">
        <v>53</v>
      </c>
      <c r="C41" s="491" t="n">
        <f aca="false">'7.1н'!B52</f>
        <v>0.796571075671134</v>
      </c>
      <c r="D41" s="491" t="n">
        <f aca="false">'7.2н'!B52</f>
        <v>0.530850945630409</v>
      </c>
      <c r="E41" s="491" t="n">
        <f aca="false">'7.3н'!B52</f>
        <v>0.716119583263072</v>
      </c>
    </row>
    <row r="42" customFormat="false" ht="15.75" hidden="false" customHeight="true" outlineLevel="0" collapsed="false">
      <c r="A42" s="477" t="n">
        <v>52</v>
      </c>
      <c r="B42" s="478" t="s">
        <v>430</v>
      </c>
      <c r="C42" s="491" t="n">
        <f aca="false">'7.1н'!B53</f>
        <v>0.742273441971091</v>
      </c>
      <c r="D42" s="491" t="n">
        <f aca="false">'7.2н'!B53</f>
        <v>0.055262870360833</v>
      </c>
      <c r="E42" s="491" t="n">
        <f aca="false">'7.3н'!B53</f>
        <v>0.479036382387222</v>
      </c>
    </row>
    <row r="43" customFormat="false" ht="15.75" hidden="false" customHeight="true" outlineLevel="0" collapsed="false">
      <c r="A43" s="477" t="n">
        <v>53</v>
      </c>
      <c r="B43" s="478" t="s">
        <v>55</v>
      </c>
      <c r="C43" s="491" t="n">
        <f aca="false">'7.1н'!B54</f>
        <v>0.469726779417624</v>
      </c>
      <c r="D43" s="491" t="n">
        <f aca="false">'7.2н'!B54</f>
        <v>0.59053603787351</v>
      </c>
      <c r="E43" s="491" t="n">
        <f aca="false">'7.3н'!B54</f>
        <v>0.22026312886015</v>
      </c>
    </row>
    <row r="44" customFormat="false" ht="15.75" hidden="false" customHeight="true" outlineLevel="0" collapsed="false">
      <c r="A44" s="477" t="n">
        <v>54</v>
      </c>
      <c r="B44" s="478" t="s">
        <v>56</v>
      </c>
      <c r="C44" s="491" t="n">
        <f aca="false">'7.1н'!B55</f>
        <v>0.489172560321649</v>
      </c>
      <c r="D44" s="491" t="n">
        <f aca="false">'7.2н'!B55</f>
        <v>0.215837647363437</v>
      </c>
      <c r="E44" s="491" t="n">
        <f aca="false">'7.3н'!B55</f>
        <v>0.703726895767439</v>
      </c>
    </row>
    <row r="45" customFormat="false" ht="15.75" hidden="false" customHeight="true" outlineLevel="0" collapsed="false">
      <c r="A45" s="477" t="n">
        <v>55</v>
      </c>
      <c r="B45" s="478" t="s">
        <v>57</v>
      </c>
      <c r="C45" s="491" t="n">
        <f aca="false">'7.1н'!B56</f>
        <v>0.360939407623922</v>
      </c>
      <c r="D45" s="491" t="n">
        <f aca="false">'7.2н'!B56</f>
        <v>0.00975863800149633</v>
      </c>
      <c r="E45" s="491" t="n">
        <f aca="false">'7.3н'!B56</f>
        <v>0.110978968875804</v>
      </c>
    </row>
    <row r="46" customFormat="false" ht="15.75" hidden="false" customHeight="true" outlineLevel="0" collapsed="false">
      <c r="A46" s="477" t="n">
        <v>56</v>
      </c>
      <c r="B46" s="478" t="s">
        <v>58</v>
      </c>
      <c r="C46" s="491" t="n">
        <f aca="false">'7.1н'!B57</f>
        <v>0.515362689538179</v>
      </c>
      <c r="D46" s="491" t="n">
        <f aca="false">'7.2н'!B57</f>
        <v>0.539865502641875</v>
      </c>
      <c r="E46" s="491" t="n">
        <f aca="false">'7.3н'!B57</f>
        <v>0.559951142862873</v>
      </c>
    </row>
    <row r="47" customFormat="false" ht="15.75" hidden="false" customHeight="true" outlineLevel="0" collapsed="false">
      <c r="A47" s="477" t="n">
        <v>57</v>
      </c>
      <c r="B47" s="478" t="s">
        <v>59</v>
      </c>
      <c r="C47" s="491" t="n">
        <f aca="false">'7.1н'!B58</f>
        <v>0.547213781776186</v>
      </c>
      <c r="D47" s="491" t="n">
        <f aca="false">'7.2н'!B58</f>
        <v>0.190455635414425</v>
      </c>
      <c r="E47" s="491" t="n">
        <f aca="false">'7.3н'!B58</f>
        <v>0.680395000087189</v>
      </c>
    </row>
    <row r="48" customFormat="false" ht="15.75" hidden="false" customHeight="true" outlineLevel="0" collapsed="false"/>
    <row r="49" customFormat="false" ht="86.25" hidden="false" customHeight="true" outlineLevel="0" collapsed="false">
      <c r="A49" s="434" t="s">
        <v>1</v>
      </c>
      <c r="B49" s="435" t="s">
        <v>2</v>
      </c>
      <c r="C49" s="436" t="s">
        <v>424</v>
      </c>
      <c r="D49" s="436" t="s">
        <v>425</v>
      </c>
      <c r="E49" s="436" t="s">
        <v>426</v>
      </c>
    </row>
    <row r="50" customFormat="false" ht="15.75" hidden="false" customHeight="true" outlineLevel="0" collapsed="false">
      <c r="A50" s="475" t="n">
        <v>44</v>
      </c>
      <c r="B50" s="476" t="s">
        <v>46</v>
      </c>
      <c r="C50" s="491" t="n">
        <f aca="false">'8.1н'!B45</f>
        <v>0.171154230991546</v>
      </c>
      <c r="D50" s="491" t="n">
        <f aca="false">'8.2н'!B45</f>
        <v>0.0111289002156968</v>
      </c>
      <c r="E50" s="491" t="n">
        <f aca="false">'8.3н'!B45</f>
        <v>8.88757429025421E-009</v>
      </c>
    </row>
    <row r="51" customFormat="false" ht="29.25" hidden="false" customHeight="true" outlineLevel="0" collapsed="false">
      <c r="A51" s="477" t="n">
        <v>45</v>
      </c>
      <c r="B51" s="478" t="s">
        <v>47</v>
      </c>
      <c r="C51" s="491" t="n">
        <f aca="false">'8.1н'!B46</f>
        <v>0.00383605910856076</v>
      </c>
      <c r="D51" s="491" t="n">
        <f aca="false">'8.2н'!B46</f>
        <v>0.000810577259772753</v>
      </c>
      <c r="E51" s="491" t="n">
        <f aca="false">'8.3н'!B46</f>
        <v>0</v>
      </c>
    </row>
    <row r="52" customFormat="false" ht="27.75" hidden="false" customHeight="true" outlineLevel="0" collapsed="false">
      <c r="A52" s="477" t="n">
        <v>46</v>
      </c>
      <c r="B52" s="478" t="s">
        <v>48</v>
      </c>
      <c r="C52" s="491" t="n">
        <f aca="false">'8.1н'!B47</f>
        <v>0.0135581173860564</v>
      </c>
      <c r="D52" s="491" t="n">
        <f aca="false">'8.2н'!B47</f>
        <v>0.0195717288008338</v>
      </c>
      <c r="E52" s="491" t="n">
        <f aca="false">'8.3н'!B47</f>
        <v>0.374636566339285</v>
      </c>
    </row>
    <row r="53" customFormat="false" ht="15.75" hidden="false" customHeight="true" outlineLevel="0" collapsed="false">
      <c r="A53" s="477" t="n">
        <v>47</v>
      </c>
      <c r="B53" s="478" t="s">
        <v>49</v>
      </c>
      <c r="C53" s="491" t="n">
        <f aca="false">'8.1н'!B48</f>
        <v>0.542433085143849</v>
      </c>
      <c r="D53" s="491" t="n">
        <f aca="false">'8.2н'!B48</f>
        <v>0.328840959304131</v>
      </c>
      <c r="E53" s="491" t="n">
        <f aca="false">'8.3н'!B48</f>
        <v>0.0496632899113992</v>
      </c>
    </row>
    <row r="54" customFormat="false" ht="15.75" hidden="false" customHeight="true" outlineLevel="0" collapsed="false">
      <c r="A54" s="477" t="n">
        <v>48</v>
      </c>
      <c r="B54" s="478" t="s">
        <v>50</v>
      </c>
      <c r="C54" s="491" t="n">
        <f aca="false">'8.1н'!B49</f>
        <v>0.0155771607880276</v>
      </c>
      <c r="D54" s="491" t="n">
        <f aca="false">'8.2н'!B49</f>
        <v>0.0131835260095757</v>
      </c>
      <c r="E54" s="491" t="n">
        <f aca="false">'8.3н'!B49</f>
        <v>0.054774932911159</v>
      </c>
    </row>
    <row r="55" customFormat="false" ht="15.75" hidden="false" customHeight="true" outlineLevel="0" collapsed="false">
      <c r="A55" s="477" t="n">
        <v>49</v>
      </c>
      <c r="B55" s="478" t="s">
        <v>51</v>
      </c>
      <c r="C55" s="491" t="n">
        <f aca="false">'8.1н'!B50</f>
        <v>0.00118382044719189</v>
      </c>
      <c r="D55" s="491" t="n">
        <f aca="false">'8.2н'!B50</f>
        <v>0.0133519648892671</v>
      </c>
      <c r="E55" s="491" t="n">
        <f aca="false">'8.3н'!B50</f>
        <v>0</v>
      </c>
    </row>
    <row r="56" customFormat="false" ht="15.75" hidden="false" customHeight="true" outlineLevel="0" collapsed="false">
      <c r="A56" s="477" t="n">
        <v>50</v>
      </c>
      <c r="B56" s="478" t="s">
        <v>52</v>
      </c>
      <c r="C56" s="491" t="n">
        <f aca="false">'8.1н'!B51</f>
        <v>0.448614953967398</v>
      </c>
      <c r="D56" s="491" t="n">
        <f aca="false">'8.2н'!B51</f>
        <v>0.0391324843800109</v>
      </c>
      <c r="E56" s="491" t="n">
        <f aca="false">'8.3н'!B51</f>
        <v>0.0510990837576926</v>
      </c>
    </row>
    <row r="57" customFormat="false" ht="15.75" hidden="false" customHeight="true" outlineLevel="0" collapsed="false">
      <c r="A57" s="477" t="n">
        <v>51</v>
      </c>
      <c r="B57" s="478" t="s">
        <v>53</v>
      </c>
      <c r="C57" s="491" t="n">
        <f aca="false">'8.1н'!B52</f>
        <v>0.122495316694352</v>
      </c>
      <c r="D57" s="491" t="n">
        <f aca="false">'8.2н'!B52</f>
        <v>0.0263201037106758</v>
      </c>
      <c r="E57" s="491" t="n">
        <f aca="false">'8.3н'!B52</f>
        <v>5.9800190508035E-049</v>
      </c>
    </row>
    <row r="58" customFormat="false" ht="15.75" hidden="false" customHeight="true" outlineLevel="0" collapsed="false">
      <c r="A58" s="477" t="n">
        <v>52</v>
      </c>
      <c r="B58" s="478" t="s">
        <v>430</v>
      </c>
      <c r="C58" s="491" t="n">
        <f aca="false">'8.1н'!B53</f>
        <v>0.406897073832053</v>
      </c>
      <c r="D58" s="491" t="n">
        <f aca="false">'8.2н'!B53</f>
        <v>0.324718208321424</v>
      </c>
      <c r="E58" s="491" t="n">
        <f aca="false">'8.3н'!B53</f>
        <v>0.968357017034604</v>
      </c>
    </row>
    <row r="59" customFormat="false" ht="15.75" hidden="false" customHeight="true" outlineLevel="0" collapsed="false">
      <c r="A59" s="477" t="n">
        <v>53</v>
      </c>
      <c r="B59" s="478" t="s">
        <v>55</v>
      </c>
      <c r="C59" s="491" t="n">
        <f aca="false">'8.1н'!B54</f>
        <v>0.225007529966834</v>
      </c>
      <c r="D59" s="491" t="n">
        <f aca="false">'8.2н'!B54</f>
        <v>0.00189601060491511</v>
      </c>
      <c r="E59" s="491" t="n">
        <f aca="false">'8.3н'!B54</f>
        <v>5.40769856446058E-005</v>
      </c>
    </row>
    <row r="60" customFormat="false" ht="15.75" hidden="false" customHeight="true" outlineLevel="0" collapsed="false">
      <c r="A60" s="477" t="n">
        <v>54</v>
      </c>
      <c r="B60" s="478" t="s">
        <v>56</v>
      </c>
      <c r="C60" s="491" t="n">
        <f aca="false">'8.1н'!B55</f>
        <v>0.0118627048334847</v>
      </c>
      <c r="D60" s="491" t="n">
        <f aca="false">'8.2н'!B55</f>
        <v>0.0116551746061089</v>
      </c>
      <c r="E60" s="491" t="n">
        <f aca="false">'8.3н'!B55</f>
        <v>0.000723519628955448</v>
      </c>
    </row>
    <row r="61" customFormat="false" ht="15.75" hidden="false" customHeight="true" outlineLevel="0" collapsed="false">
      <c r="A61" s="477" t="n">
        <v>55</v>
      </c>
      <c r="B61" s="478" t="s">
        <v>57</v>
      </c>
      <c r="C61" s="491" t="n">
        <f aca="false">'8.1н'!B56</f>
        <v>0.316592427430318</v>
      </c>
      <c r="D61" s="491" t="n">
        <f aca="false">'8.2н'!B56</f>
        <v>0.236031597122166</v>
      </c>
      <c r="E61" s="491" t="n">
        <f aca="false">'8.3н'!B56</f>
        <v>0.824450175863651</v>
      </c>
    </row>
    <row r="62" customFormat="false" ht="15.75" hidden="false" customHeight="true" outlineLevel="0" collapsed="false">
      <c r="A62" s="477" t="n">
        <v>56</v>
      </c>
      <c r="B62" s="478" t="s">
        <v>58</v>
      </c>
      <c r="C62" s="491" t="n">
        <f aca="false">'8.1н'!B57</f>
        <v>0.088800367141402</v>
      </c>
      <c r="D62" s="491" t="n">
        <f aca="false">'8.2н'!B57</f>
        <v>0.038103087096816</v>
      </c>
      <c r="E62" s="491" t="n">
        <f aca="false">'8.3н'!B57</f>
        <v>2.36607079370271E-008</v>
      </c>
    </row>
    <row r="63" customFormat="false" ht="15.75" hidden="false" customHeight="true" outlineLevel="0" collapsed="false">
      <c r="A63" s="477" t="n">
        <v>57</v>
      </c>
      <c r="B63" s="478" t="s">
        <v>59</v>
      </c>
      <c r="C63" s="491" t="n">
        <f aca="false">'8.1н'!B58</f>
        <v>0.0329813324133085</v>
      </c>
      <c r="D63" s="491" t="n">
        <f aca="false">'8.2н'!B58</f>
        <v>0.0982095136664066</v>
      </c>
      <c r="E63" s="491" t="n">
        <f aca="false">'8.3н'!B58</f>
        <v>0.754128711955321</v>
      </c>
    </row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>
      <c r="A66" s="303" t="s">
        <v>1</v>
      </c>
      <c r="B66" s="303"/>
      <c r="C66" s="303" t="n">
        <v>2005</v>
      </c>
      <c r="D66" s="303" t="n">
        <v>2006</v>
      </c>
      <c r="E66" s="303" t="n">
        <v>2007</v>
      </c>
      <c r="F66" s="303" t="n">
        <v>2008</v>
      </c>
      <c r="G66" s="303" t="n">
        <v>2009</v>
      </c>
      <c r="H66" s="303" t="n">
        <v>2010</v>
      </c>
      <c r="I66" s="303" t="n">
        <v>2011</v>
      </c>
      <c r="J66" s="303" t="n">
        <v>2012</v>
      </c>
      <c r="K66" s="303" t="n">
        <v>2013</v>
      </c>
      <c r="L66" s="303" t="n">
        <v>2014</v>
      </c>
      <c r="M66" s="303" t="n">
        <v>2015</v>
      </c>
      <c r="N66" s="303" t="n">
        <v>2016</v>
      </c>
      <c r="O66" s="303" t="n">
        <v>2017</v>
      </c>
      <c r="P66" s="303" t="n">
        <v>2018</v>
      </c>
      <c r="Q66" s="303" t="n">
        <v>2019</v>
      </c>
      <c r="R66" s="303" t="n">
        <v>2020</v>
      </c>
    </row>
    <row r="67" customFormat="false" ht="15.75" hidden="false" customHeight="true" outlineLevel="0" collapsed="false">
      <c r="A67" s="303" t="n">
        <v>44</v>
      </c>
      <c r="B67" s="303" t="s">
        <v>46</v>
      </c>
      <c r="C67" s="454" t="e">
        <f aca="false">ОИ1!C45</f>
        <v>#VALUE!</v>
      </c>
      <c r="D67" s="454" t="e">
        <f aca="false">ОИ1!D45</f>
        <v>#VALUE!</v>
      </c>
      <c r="E67" s="454" t="n">
        <f aca="false">ОИ1!E45</f>
        <v>0</v>
      </c>
      <c r="F67" s="454" t="n">
        <f aca="false">ОИ1!F45</f>
        <v>0</v>
      </c>
      <c r="G67" s="454" t="n">
        <f aca="false">ОИ1!G45</f>
        <v>0</v>
      </c>
      <c r="H67" s="454" t="n">
        <f aca="false">ОИ1!H45</f>
        <v>0</v>
      </c>
      <c r="I67" s="454" t="n">
        <f aca="false">ОИ1!I45</f>
        <v>0</v>
      </c>
      <c r="J67" s="454" t="n">
        <f aca="false">ОИ1!J45</f>
        <v>0</v>
      </c>
      <c r="K67" s="454" t="n">
        <f aca="false">ОИ1!K45</f>
        <v>0</v>
      </c>
      <c r="L67" s="454" t="n">
        <f aca="false">ОИ1!L45</f>
        <v>0</v>
      </c>
      <c r="M67" s="454" t="n">
        <f aca="false">ОИ1!M45</f>
        <v>0</v>
      </c>
      <c r="N67" s="454" t="n">
        <f aca="false">ОИ1!N45</f>
        <v>0</v>
      </c>
      <c r="O67" s="454" t="n">
        <f aca="false">ОИ1!O45</f>
        <v>0</v>
      </c>
      <c r="P67" s="454" t="n">
        <f aca="false">ОИ1!P45</f>
        <v>0</v>
      </c>
      <c r="Q67" s="454" t="n">
        <f aca="false">ОИ1!Q45</f>
        <v>0</v>
      </c>
      <c r="R67" s="454" t="n">
        <f aca="false">ОИ1!R45</f>
        <v>0.325313289704529</v>
      </c>
    </row>
    <row r="68" customFormat="false" ht="15.75" hidden="false" customHeight="true" outlineLevel="0" collapsed="false">
      <c r="A68" s="303" t="n">
        <v>45</v>
      </c>
      <c r="B68" s="303" t="s">
        <v>47</v>
      </c>
      <c r="C68" s="454" t="e">
        <f aca="false">ОИ1!C46</f>
        <v>#VALUE!</v>
      </c>
      <c r="D68" s="454" t="e">
        <f aca="false">ОИ1!D46</f>
        <v>#VALUE!</v>
      </c>
      <c r="E68" s="454" t="n">
        <f aca="false">ОИ1!E46</f>
        <v>0</v>
      </c>
      <c r="F68" s="454" t="n">
        <f aca="false">ОИ1!F46</f>
        <v>0</v>
      </c>
      <c r="G68" s="454" t="n">
        <f aca="false">ОИ1!G46</f>
        <v>0</v>
      </c>
      <c r="H68" s="454" t="n">
        <f aca="false">ОИ1!H46</f>
        <v>0</v>
      </c>
      <c r="I68" s="454" t="n">
        <f aca="false">ОИ1!I46</f>
        <v>0</v>
      </c>
      <c r="J68" s="454" t="n">
        <f aca="false">ОИ1!J46</f>
        <v>0</v>
      </c>
      <c r="K68" s="454" t="n">
        <f aca="false">ОИ1!K46</f>
        <v>0</v>
      </c>
      <c r="L68" s="454" t="n">
        <f aca="false">ОИ1!L46</f>
        <v>0</v>
      </c>
      <c r="M68" s="454" t="n">
        <f aca="false">ОИ1!M46</f>
        <v>0</v>
      </c>
      <c r="N68" s="454" t="n">
        <f aca="false">ОИ1!N46</f>
        <v>0</v>
      </c>
      <c r="O68" s="454" t="n">
        <f aca="false">ОИ1!O46</f>
        <v>0</v>
      </c>
      <c r="P68" s="454" t="n">
        <f aca="false">ОИ1!P46</f>
        <v>0</v>
      </c>
      <c r="Q68" s="454" t="n">
        <f aca="false">ОИ1!Q46</f>
        <v>0</v>
      </c>
      <c r="R68" s="454" t="n">
        <f aca="false">ОИ1!R46</f>
        <v>0.263643771616864</v>
      </c>
    </row>
    <row r="69" customFormat="false" ht="15.75" hidden="false" customHeight="true" outlineLevel="0" collapsed="false">
      <c r="A69" s="303" t="n">
        <v>46</v>
      </c>
      <c r="B69" s="303" t="s">
        <v>48</v>
      </c>
      <c r="C69" s="454" t="e">
        <f aca="false">ОИ1!C47</f>
        <v>#VALUE!</v>
      </c>
      <c r="D69" s="454" t="e">
        <f aca="false">ОИ1!D47</f>
        <v>#VALUE!</v>
      </c>
      <c r="E69" s="454" t="n">
        <f aca="false">ОИ1!E47</f>
        <v>0</v>
      </c>
      <c r="F69" s="454" t="n">
        <f aca="false">ОИ1!F47</f>
        <v>0</v>
      </c>
      <c r="G69" s="454" t="n">
        <f aca="false">ОИ1!G47</f>
        <v>0</v>
      </c>
      <c r="H69" s="454" t="n">
        <f aca="false">ОИ1!H47</f>
        <v>0</v>
      </c>
      <c r="I69" s="454" t="n">
        <f aca="false">ОИ1!I47</f>
        <v>0</v>
      </c>
      <c r="J69" s="454" t="n">
        <f aca="false">ОИ1!J47</f>
        <v>0</v>
      </c>
      <c r="K69" s="454" t="n">
        <f aca="false">ОИ1!K47</f>
        <v>0</v>
      </c>
      <c r="L69" s="454" t="n">
        <f aca="false">ОИ1!L47</f>
        <v>0</v>
      </c>
      <c r="M69" s="454" t="n">
        <f aca="false">ОИ1!M47</f>
        <v>0</v>
      </c>
      <c r="N69" s="454" t="n">
        <f aca="false">ОИ1!N47</f>
        <v>0</v>
      </c>
      <c r="O69" s="454" t="n">
        <f aca="false">ОИ1!O47</f>
        <v>0</v>
      </c>
      <c r="P69" s="454" t="n">
        <f aca="false">ОИ1!P47</f>
        <v>0</v>
      </c>
      <c r="Q69" s="454" t="n">
        <f aca="false">ОИ1!Q47</f>
        <v>0</v>
      </c>
      <c r="R69" s="454" t="n">
        <f aca="false">ОИ1!R47</f>
        <v>0.279352929654773</v>
      </c>
    </row>
    <row r="70" customFormat="false" ht="15.75" hidden="false" customHeight="true" outlineLevel="0" collapsed="false">
      <c r="A70" s="303" t="n">
        <v>47</v>
      </c>
      <c r="B70" s="303" t="s">
        <v>49</v>
      </c>
      <c r="C70" s="454" t="e">
        <f aca="false">ОИ1!C48</f>
        <v>#VALUE!</v>
      </c>
      <c r="D70" s="454" t="e">
        <f aca="false">ОИ1!D48</f>
        <v>#VALUE!</v>
      </c>
      <c r="E70" s="454" t="n">
        <f aca="false">ОИ1!E48</f>
        <v>0</v>
      </c>
      <c r="F70" s="454" t="n">
        <f aca="false">ОИ1!F48</f>
        <v>0</v>
      </c>
      <c r="G70" s="454" t="n">
        <f aca="false">ОИ1!G48</f>
        <v>0</v>
      </c>
      <c r="H70" s="454" t="n">
        <f aca="false">ОИ1!H48</f>
        <v>0</v>
      </c>
      <c r="I70" s="454" t="n">
        <f aca="false">ОИ1!I48</f>
        <v>0</v>
      </c>
      <c r="J70" s="454" t="n">
        <f aca="false">ОИ1!J48</f>
        <v>0</v>
      </c>
      <c r="K70" s="454" t="n">
        <f aca="false">ОИ1!K48</f>
        <v>0</v>
      </c>
      <c r="L70" s="454" t="n">
        <f aca="false">ОИ1!L48</f>
        <v>0</v>
      </c>
      <c r="M70" s="454" t="n">
        <f aca="false">ОИ1!M48</f>
        <v>0</v>
      </c>
      <c r="N70" s="454" t="n">
        <f aca="false">ОИ1!N48</f>
        <v>0</v>
      </c>
      <c r="O70" s="454" t="n">
        <f aca="false">ОИ1!O48</f>
        <v>0</v>
      </c>
      <c r="P70" s="454" t="n">
        <f aca="false">ОИ1!P48</f>
        <v>0</v>
      </c>
      <c r="Q70" s="454" t="n">
        <f aca="false">ОИ1!Q48</f>
        <v>0</v>
      </c>
      <c r="R70" s="454" t="n">
        <f aca="false">ОИ1!R48</f>
        <v>0.423683372346811</v>
      </c>
    </row>
    <row r="71" customFormat="false" ht="15.75" hidden="false" customHeight="true" outlineLevel="0" collapsed="false">
      <c r="A71" s="303" t="n">
        <v>48</v>
      </c>
      <c r="B71" s="303" t="s">
        <v>50</v>
      </c>
      <c r="C71" s="454" t="e">
        <f aca="false">ОИ1!C49</f>
        <v>#VALUE!</v>
      </c>
      <c r="D71" s="454" t="e">
        <f aca="false">ОИ1!D49</f>
        <v>#VALUE!</v>
      </c>
      <c r="E71" s="454" t="n">
        <f aca="false">ОИ1!E49</f>
        <v>0</v>
      </c>
      <c r="F71" s="454" t="n">
        <f aca="false">ОИ1!F49</f>
        <v>0</v>
      </c>
      <c r="G71" s="454" t="n">
        <f aca="false">ОИ1!G49</f>
        <v>0</v>
      </c>
      <c r="H71" s="454" t="n">
        <f aca="false">ОИ1!H49</f>
        <v>0</v>
      </c>
      <c r="I71" s="454" t="n">
        <f aca="false">ОИ1!I49</f>
        <v>0</v>
      </c>
      <c r="J71" s="454" t="n">
        <f aca="false">ОИ1!J49</f>
        <v>0</v>
      </c>
      <c r="K71" s="454" t="n">
        <f aca="false">ОИ1!K49</f>
        <v>0</v>
      </c>
      <c r="L71" s="454" t="n">
        <f aca="false">ОИ1!L49</f>
        <v>0</v>
      </c>
      <c r="M71" s="454" t="n">
        <f aca="false">ОИ1!M49</f>
        <v>0</v>
      </c>
      <c r="N71" s="454" t="n">
        <f aca="false">ОИ1!N49</f>
        <v>0</v>
      </c>
      <c r="O71" s="454" t="n">
        <f aca="false">ОИ1!O49</f>
        <v>0</v>
      </c>
      <c r="P71" s="454" t="n">
        <f aca="false">ОИ1!P49</f>
        <v>0</v>
      </c>
      <c r="Q71" s="454" t="n">
        <f aca="false">ОИ1!Q49</f>
        <v>0</v>
      </c>
      <c r="R71" s="454" t="n">
        <f aca="false">ОИ1!R49</f>
        <v>0.34304487091182</v>
      </c>
    </row>
    <row r="72" customFormat="false" ht="15.75" hidden="false" customHeight="true" outlineLevel="0" collapsed="false">
      <c r="A72" s="303" t="n">
        <v>49</v>
      </c>
      <c r="B72" s="303" t="s">
        <v>51</v>
      </c>
      <c r="C72" s="454" t="e">
        <f aca="false">ОИ1!C50</f>
        <v>#VALUE!</v>
      </c>
      <c r="D72" s="454" t="e">
        <f aca="false">ОИ1!D50</f>
        <v>#VALUE!</v>
      </c>
      <c r="E72" s="454" t="n">
        <f aca="false">ОИ1!E50</f>
        <v>0</v>
      </c>
      <c r="F72" s="454" t="n">
        <f aca="false">ОИ1!F50</f>
        <v>0</v>
      </c>
      <c r="G72" s="454" t="n">
        <f aca="false">ОИ1!G50</f>
        <v>0</v>
      </c>
      <c r="H72" s="454" t="n">
        <f aca="false">ОИ1!H50</f>
        <v>0</v>
      </c>
      <c r="I72" s="454" t="n">
        <f aca="false">ОИ1!I50</f>
        <v>0</v>
      </c>
      <c r="J72" s="454" t="n">
        <f aca="false">ОИ1!J50</f>
        <v>0</v>
      </c>
      <c r="K72" s="454" t="n">
        <f aca="false">ОИ1!K50</f>
        <v>0</v>
      </c>
      <c r="L72" s="454" t="n">
        <f aca="false">ОИ1!L50</f>
        <v>0</v>
      </c>
      <c r="M72" s="454" t="n">
        <f aca="false">ОИ1!M50</f>
        <v>0</v>
      </c>
      <c r="N72" s="454" t="n">
        <f aca="false">ОИ1!N50</f>
        <v>0</v>
      </c>
      <c r="O72" s="454" t="n">
        <f aca="false">ОИ1!O50</f>
        <v>0</v>
      </c>
      <c r="P72" s="454" t="n">
        <f aca="false">ОИ1!P50</f>
        <v>0</v>
      </c>
      <c r="Q72" s="454" t="n">
        <f aca="false">ОИ1!Q50</f>
        <v>0</v>
      </c>
      <c r="R72" s="454" t="n">
        <f aca="false">ОИ1!R50</f>
        <v>0.290196773190385</v>
      </c>
    </row>
    <row r="73" customFormat="false" ht="15.75" hidden="false" customHeight="true" outlineLevel="0" collapsed="false">
      <c r="A73" s="303" t="n">
        <v>50</v>
      </c>
      <c r="B73" s="303" t="s">
        <v>52</v>
      </c>
      <c r="C73" s="454" t="e">
        <f aca="false">ОИ1!C51</f>
        <v>#VALUE!</v>
      </c>
      <c r="D73" s="454" t="e">
        <f aca="false">ОИ1!D51</f>
        <v>#VALUE!</v>
      </c>
      <c r="E73" s="454" t="n">
        <f aca="false">ОИ1!E51</f>
        <v>0</v>
      </c>
      <c r="F73" s="454" t="n">
        <f aca="false">ОИ1!F51</f>
        <v>0</v>
      </c>
      <c r="G73" s="454" t="n">
        <f aca="false">ОИ1!G51</f>
        <v>0</v>
      </c>
      <c r="H73" s="454" t="n">
        <f aca="false">ОИ1!H51</f>
        <v>0</v>
      </c>
      <c r="I73" s="454" t="n">
        <f aca="false">ОИ1!I51</f>
        <v>0</v>
      </c>
      <c r="J73" s="454" t="n">
        <f aca="false">ОИ1!J51</f>
        <v>0</v>
      </c>
      <c r="K73" s="454" t="n">
        <f aca="false">ОИ1!K51</f>
        <v>0</v>
      </c>
      <c r="L73" s="454" t="n">
        <f aca="false">ОИ1!L51</f>
        <v>0</v>
      </c>
      <c r="M73" s="454" t="n">
        <f aca="false">ОИ1!M51</f>
        <v>0</v>
      </c>
      <c r="N73" s="454" t="n">
        <f aca="false">ОИ1!N51</f>
        <v>0</v>
      </c>
      <c r="O73" s="454" t="n">
        <f aca="false">ОИ1!O51</f>
        <v>0</v>
      </c>
      <c r="P73" s="454" t="n">
        <f aca="false">ОИ1!P51</f>
        <v>0</v>
      </c>
      <c r="Q73" s="454" t="n">
        <f aca="false">ОИ1!Q51</f>
        <v>0</v>
      </c>
      <c r="R73" s="454" t="n">
        <f aca="false">ОИ1!R51</f>
        <v>0.308907203555657</v>
      </c>
    </row>
    <row r="74" customFormat="false" ht="15.75" hidden="false" customHeight="true" outlineLevel="0" collapsed="false">
      <c r="A74" s="303" t="n">
        <v>51</v>
      </c>
      <c r="B74" s="303" t="s">
        <v>53</v>
      </c>
      <c r="C74" s="454" t="e">
        <f aca="false">ОИ1!C52</f>
        <v>#VALUE!</v>
      </c>
      <c r="D74" s="454" t="e">
        <f aca="false">ОИ1!D52</f>
        <v>#VALUE!</v>
      </c>
      <c r="E74" s="454" t="n">
        <f aca="false">ОИ1!E52</f>
        <v>0</v>
      </c>
      <c r="F74" s="454" t="n">
        <f aca="false">ОИ1!F52</f>
        <v>0</v>
      </c>
      <c r="G74" s="454" t="n">
        <f aca="false">ОИ1!G52</f>
        <v>0</v>
      </c>
      <c r="H74" s="454" t="n">
        <f aca="false">ОИ1!H52</f>
        <v>0</v>
      </c>
      <c r="I74" s="454" t="n">
        <f aca="false">ОИ1!I52</f>
        <v>0</v>
      </c>
      <c r="J74" s="454" t="n">
        <f aca="false">ОИ1!J52</f>
        <v>0</v>
      </c>
      <c r="K74" s="454" t="n">
        <f aca="false">ОИ1!K52</f>
        <v>0</v>
      </c>
      <c r="L74" s="454" t="n">
        <f aca="false">ОИ1!L52</f>
        <v>0</v>
      </c>
      <c r="M74" s="454" t="n">
        <f aca="false">ОИ1!M52</f>
        <v>0</v>
      </c>
      <c r="N74" s="454" t="n">
        <f aca="false">ОИ1!N52</f>
        <v>0</v>
      </c>
      <c r="O74" s="454" t="n">
        <f aca="false">ОИ1!O52</f>
        <v>0</v>
      </c>
      <c r="P74" s="454" t="n">
        <f aca="false">ОИ1!P52</f>
        <v>0</v>
      </c>
      <c r="Q74" s="454" t="n">
        <f aca="false">ОИ1!Q52</f>
        <v>0</v>
      </c>
      <c r="R74" s="454" t="n">
        <f aca="false">ОИ1!R52</f>
        <v>0.320104810291622</v>
      </c>
    </row>
    <row r="75" customFormat="false" ht="15.75" hidden="false" customHeight="true" outlineLevel="0" collapsed="false">
      <c r="A75" s="303" t="n">
        <v>52</v>
      </c>
      <c r="B75" s="303" t="s">
        <v>54</v>
      </c>
      <c r="C75" s="454" t="e">
        <f aca="false">ОИ1!C53</f>
        <v>#VALUE!</v>
      </c>
      <c r="D75" s="454" t="e">
        <f aca="false">ОИ1!D53</f>
        <v>#VALUE!</v>
      </c>
      <c r="E75" s="454" t="n">
        <f aca="false">ОИ1!E53</f>
        <v>0</v>
      </c>
      <c r="F75" s="454" t="n">
        <f aca="false">ОИ1!F53</f>
        <v>0</v>
      </c>
      <c r="G75" s="454" t="n">
        <f aca="false">ОИ1!G53</f>
        <v>0</v>
      </c>
      <c r="H75" s="454" t="n">
        <f aca="false">ОИ1!H53</f>
        <v>0</v>
      </c>
      <c r="I75" s="454" t="n">
        <f aca="false">ОИ1!I53</f>
        <v>0</v>
      </c>
      <c r="J75" s="454" t="n">
        <f aca="false">ОИ1!J53</f>
        <v>0</v>
      </c>
      <c r="K75" s="454" t="n">
        <f aca="false">ОИ1!K53</f>
        <v>0</v>
      </c>
      <c r="L75" s="454" t="n">
        <f aca="false">ОИ1!L53</f>
        <v>0</v>
      </c>
      <c r="M75" s="454" t="n">
        <f aca="false">ОИ1!M53</f>
        <v>0</v>
      </c>
      <c r="N75" s="454" t="n">
        <f aca="false">ОИ1!N53</f>
        <v>0</v>
      </c>
      <c r="O75" s="454" t="n">
        <f aca="false">ОИ1!O53</f>
        <v>0</v>
      </c>
      <c r="P75" s="454" t="n">
        <f aca="false">ОИ1!P53</f>
        <v>0</v>
      </c>
      <c r="Q75" s="454" t="n">
        <f aca="false">ОИ1!Q53</f>
        <v>0</v>
      </c>
      <c r="R75" s="454" t="n">
        <f aca="false">ОИ1!R53</f>
        <v>0.364750227052988</v>
      </c>
    </row>
    <row r="76" customFormat="false" ht="15.75" hidden="false" customHeight="true" outlineLevel="0" collapsed="false">
      <c r="A76" s="303" t="n">
        <v>53</v>
      </c>
      <c r="B76" s="303" t="s">
        <v>55</v>
      </c>
      <c r="C76" s="454" t="e">
        <f aca="false">ОИ1!C54</f>
        <v>#VALUE!</v>
      </c>
      <c r="D76" s="454" t="e">
        <f aca="false">ОИ1!D54</f>
        <v>#VALUE!</v>
      </c>
      <c r="E76" s="454" t="n">
        <f aca="false">ОИ1!E54</f>
        <v>0</v>
      </c>
      <c r="F76" s="454" t="n">
        <f aca="false">ОИ1!F54</f>
        <v>0</v>
      </c>
      <c r="G76" s="454" t="n">
        <f aca="false">ОИ1!G54</f>
        <v>0</v>
      </c>
      <c r="H76" s="454" t="n">
        <f aca="false">ОИ1!H54</f>
        <v>0</v>
      </c>
      <c r="I76" s="454" t="n">
        <f aca="false">ОИ1!I54</f>
        <v>0</v>
      </c>
      <c r="J76" s="454" t="n">
        <f aca="false">ОИ1!J54</f>
        <v>0</v>
      </c>
      <c r="K76" s="454" t="n">
        <f aca="false">ОИ1!K54</f>
        <v>0</v>
      </c>
      <c r="L76" s="454" t="n">
        <f aca="false">ОИ1!L54</f>
        <v>0</v>
      </c>
      <c r="M76" s="454" t="n">
        <f aca="false">ОИ1!M54</f>
        <v>0</v>
      </c>
      <c r="N76" s="454" t="n">
        <f aca="false">ОИ1!N54</f>
        <v>0</v>
      </c>
      <c r="O76" s="454" t="n">
        <f aca="false">ОИ1!O54</f>
        <v>0</v>
      </c>
      <c r="P76" s="454" t="n">
        <f aca="false">ОИ1!P54</f>
        <v>0</v>
      </c>
      <c r="Q76" s="454" t="n">
        <f aca="false">ОИ1!Q54</f>
        <v>0</v>
      </c>
      <c r="R76" s="454" t="n">
        <f aca="false">ОИ1!R54</f>
        <v>0.309583306183388</v>
      </c>
    </row>
    <row r="77" customFormat="false" ht="15.75" hidden="false" customHeight="true" outlineLevel="0" collapsed="false">
      <c r="A77" s="303" t="n">
        <v>54</v>
      </c>
      <c r="B77" s="303" t="s">
        <v>56</v>
      </c>
      <c r="C77" s="454" t="e">
        <f aca="false">ОИ1!C55</f>
        <v>#VALUE!</v>
      </c>
      <c r="D77" s="454" t="e">
        <f aca="false">ОИ1!D55</f>
        <v>#VALUE!</v>
      </c>
      <c r="E77" s="454" t="n">
        <f aca="false">ОИ1!E55</f>
        <v>0</v>
      </c>
      <c r="F77" s="454" t="n">
        <f aca="false">ОИ1!F55</f>
        <v>0</v>
      </c>
      <c r="G77" s="454" t="n">
        <f aca="false">ОИ1!G55</f>
        <v>0</v>
      </c>
      <c r="H77" s="454" t="n">
        <f aca="false">ОИ1!H55</f>
        <v>0</v>
      </c>
      <c r="I77" s="454" t="n">
        <f aca="false">ОИ1!I55</f>
        <v>0</v>
      </c>
      <c r="J77" s="454" t="n">
        <f aca="false">ОИ1!J55</f>
        <v>0</v>
      </c>
      <c r="K77" s="454" t="n">
        <f aca="false">ОИ1!K55</f>
        <v>0</v>
      </c>
      <c r="L77" s="454" t="n">
        <f aca="false">ОИ1!L55</f>
        <v>0</v>
      </c>
      <c r="M77" s="454" t="n">
        <f aca="false">ОИ1!M55</f>
        <v>0</v>
      </c>
      <c r="N77" s="454" t="n">
        <f aca="false">ОИ1!N55</f>
        <v>0</v>
      </c>
      <c r="O77" s="454" t="n">
        <f aca="false">ОИ1!O55</f>
        <v>0</v>
      </c>
      <c r="P77" s="454" t="n">
        <f aca="false">ОИ1!P55</f>
        <v>0</v>
      </c>
      <c r="Q77" s="454" t="n">
        <f aca="false">ОИ1!Q55</f>
        <v>0</v>
      </c>
      <c r="R77" s="454" t="n">
        <f aca="false">ОИ1!R55</f>
        <v>0.324857658106408</v>
      </c>
    </row>
    <row r="78" customFormat="false" ht="15.75" hidden="false" customHeight="true" outlineLevel="0" collapsed="false">
      <c r="A78" s="303" t="n">
        <v>55</v>
      </c>
      <c r="B78" s="303" t="s">
        <v>57</v>
      </c>
      <c r="C78" s="454" t="e">
        <f aca="false">ОИ1!C56</f>
        <v>#VALUE!</v>
      </c>
      <c r="D78" s="454" t="e">
        <f aca="false">ОИ1!D56</f>
        <v>#VALUE!</v>
      </c>
      <c r="E78" s="454" t="n">
        <f aca="false">ОИ1!E56</f>
        <v>0</v>
      </c>
      <c r="F78" s="454" t="n">
        <f aca="false">ОИ1!F56</f>
        <v>0</v>
      </c>
      <c r="G78" s="454" t="n">
        <f aca="false">ОИ1!G56</f>
        <v>0</v>
      </c>
      <c r="H78" s="454" t="n">
        <f aca="false">ОИ1!H56</f>
        <v>0</v>
      </c>
      <c r="I78" s="454" t="n">
        <f aca="false">ОИ1!I56</f>
        <v>0</v>
      </c>
      <c r="J78" s="454" t="n">
        <f aca="false">ОИ1!J56</f>
        <v>0</v>
      </c>
      <c r="K78" s="454" t="n">
        <f aca="false">ОИ1!K56</f>
        <v>0</v>
      </c>
      <c r="L78" s="454" t="n">
        <f aca="false">ОИ1!L56</f>
        <v>0</v>
      </c>
      <c r="M78" s="454" t="n">
        <f aca="false">ОИ1!M56</f>
        <v>0</v>
      </c>
      <c r="N78" s="454" t="n">
        <f aca="false">ОИ1!N56</f>
        <v>0</v>
      </c>
      <c r="O78" s="454" t="n">
        <f aca="false">ОИ1!O56</f>
        <v>0</v>
      </c>
      <c r="P78" s="454" t="n">
        <f aca="false">ОИ1!P56</f>
        <v>0</v>
      </c>
      <c r="Q78" s="454" t="n">
        <f aca="false">ОИ1!Q56</f>
        <v>0</v>
      </c>
      <c r="R78" s="454" t="n">
        <f aca="false">ОИ1!R56</f>
        <v>0.327388365492805</v>
      </c>
    </row>
    <row r="79" customFormat="false" ht="15.75" hidden="false" customHeight="true" outlineLevel="0" collapsed="false">
      <c r="A79" s="303" t="n">
        <v>56</v>
      </c>
      <c r="B79" s="303" t="s">
        <v>58</v>
      </c>
      <c r="C79" s="454" t="e">
        <f aca="false">ОИ1!C57</f>
        <v>#VALUE!</v>
      </c>
      <c r="D79" s="454" t="e">
        <f aca="false">ОИ1!D57</f>
        <v>#VALUE!</v>
      </c>
      <c r="E79" s="454" t="n">
        <f aca="false">ОИ1!E57</f>
        <v>0</v>
      </c>
      <c r="F79" s="454" t="n">
        <f aca="false">ОИ1!F57</f>
        <v>0</v>
      </c>
      <c r="G79" s="454" t="n">
        <f aca="false">ОИ1!G57</f>
        <v>0</v>
      </c>
      <c r="H79" s="454" t="n">
        <f aca="false">ОИ1!H57</f>
        <v>0</v>
      </c>
      <c r="I79" s="454" t="n">
        <f aca="false">ОИ1!I57</f>
        <v>0</v>
      </c>
      <c r="J79" s="454" t="n">
        <f aca="false">ОИ1!J57</f>
        <v>0</v>
      </c>
      <c r="K79" s="454" t="n">
        <f aca="false">ОИ1!K57</f>
        <v>0</v>
      </c>
      <c r="L79" s="454" t="n">
        <f aca="false">ОИ1!L57</f>
        <v>0</v>
      </c>
      <c r="M79" s="454" t="n">
        <f aca="false">ОИ1!M57</f>
        <v>0</v>
      </c>
      <c r="N79" s="454" t="n">
        <f aca="false">ОИ1!N57</f>
        <v>0</v>
      </c>
      <c r="O79" s="454" t="n">
        <f aca="false">ОИ1!O57</f>
        <v>0</v>
      </c>
      <c r="P79" s="454" t="n">
        <f aca="false">ОИ1!P57</f>
        <v>0</v>
      </c>
      <c r="Q79" s="454" t="n">
        <f aca="false">ОИ1!Q57</f>
        <v>0</v>
      </c>
      <c r="R79" s="454" t="n">
        <f aca="false">ОИ1!R57</f>
        <v>0.29861048255459</v>
      </c>
    </row>
    <row r="80" customFormat="false" ht="15.75" hidden="false" customHeight="true" outlineLevel="0" collapsed="false">
      <c r="A80" s="303" t="n">
        <v>57</v>
      </c>
      <c r="B80" s="303" t="s">
        <v>59</v>
      </c>
      <c r="C80" s="454" t="e">
        <f aca="false">ОИ1!C58</f>
        <v>#VALUE!</v>
      </c>
      <c r="D80" s="454" t="e">
        <f aca="false">ОИ1!D58</f>
        <v>#VALUE!</v>
      </c>
      <c r="E80" s="454" t="n">
        <f aca="false">ОИ1!E58</f>
        <v>0</v>
      </c>
      <c r="F80" s="454" t="n">
        <f aca="false">ОИ1!F58</f>
        <v>0</v>
      </c>
      <c r="G80" s="454" t="n">
        <f aca="false">ОИ1!G58</f>
        <v>0</v>
      </c>
      <c r="H80" s="454" t="n">
        <f aca="false">ОИ1!H58</f>
        <v>0</v>
      </c>
      <c r="I80" s="454" t="n">
        <f aca="false">ОИ1!I58</f>
        <v>0</v>
      </c>
      <c r="J80" s="454" t="n">
        <f aca="false">ОИ1!J58</f>
        <v>0</v>
      </c>
      <c r="K80" s="454" t="n">
        <f aca="false">ОИ1!K58</f>
        <v>0</v>
      </c>
      <c r="L80" s="454" t="n">
        <f aca="false">ОИ1!L58</f>
        <v>0</v>
      </c>
      <c r="M80" s="454" t="n">
        <f aca="false">ОИ1!M58</f>
        <v>0</v>
      </c>
      <c r="N80" s="454" t="n">
        <f aca="false">ОИ1!N58</f>
        <v>0</v>
      </c>
      <c r="O80" s="454" t="n">
        <f aca="false">ОИ1!O58</f>
        <v>0</v>
      </c>
      <c r="P80" s="454" t="n">
        <f aca="false">ОИ1!P58</f>
        <v>0</v>
      </c>
      <c r="Q80" s="454" t="n">
        <f aca="false">ОИ1!Q58</f>
        <v>0</v>
      </c>
      <c r="R80" s="454" t="n">
        <f aca="false">ОИ1!R58</f>
        <v>0.304577225885285</v>
      </c>
    </row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36" hidden="false" customHeight="true" outlineLevel="0" collapsed="false"/>
    <row r="88" customFormat="false" ht="15.75" hidden="false" customHeight="true" outlineLevel="0" collapsed="false"/>
    <row r="89" customFormat="false" ht="36" hidden="false" customHeight="true" outlineLevel="0" collapsed="false"/>
    <row r="90" customFormat="false" ht="15.75" hidden="false" customHeight="true" outlineLevel="0" collapsed="false"/>
    <row r="91" customFormat="false" ht="42.75" hidden="false" customHeight="true" outlineLevel="0" collapsed="false"/>
    <row r="92" customFormat="false" ht="34.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>
      <c r="A100" s="303" t="s">
        <v>1</v>
      </c>
      <c r="B100" s="303"/>
      <c r="C100" s="303" t="n">
        <v>2005</v>
      </c>
      <c r="D100" s="303" t="n">
        <v>2006</v>
      </c>
      <c r="E100" s="303" t="n">
        <v>2007</v>
      </c>
      <c r="F100" s="303" t="n">
        <v>2008</v>
      </c>
      <c r="G100" s="303" t="n">
        <v>2009</v>
      </c>
      <c r="H100" s="303" t="n">
        <v>2010</v>
      </c>
      <c r="I100" s="303" t="n">
        <v>2011</v>
      </c>
      <c r="J100" s="303" t="n">
        <v>2012</v>
      </c>
      <c r="K100" s="303" t="n">
        <v>2013</v>
      </c>
      <c r="L100" s="303" t="n">
        <v>2014</v>
      </c>
      <c r="M100" s="303" t="n">
        <v>2015</v>
      </c>
      <c r="N100" s="303" t="n">
        <v>2016</v>
      </c>
      <c r="O100" s="303" t="n">
        <v>2017</v>
      </c>
      <c r="P100" s="303" t="n">
        <v>2018</v>
      </c>
      <c r="Q100" s="303" t="n">
        <v>2019</v>
      </c>
      <c r="R100" s="303" t="n">
        <v>2020</v>
      </c>
    </row>
    <row r="101" customFormat="false" ht="15.75" hidden="false" customHeight="true" outlineLevel="0" collapsed="false">
      <c r="A101" s="303" t="n">
        <v>44</v>
      </c>
      <c r="B101" s="303" t="s">
        <v>46</v>
      </c>
      <c r="C101" s="454" t="e">
        <f aca="false">ОИ2!C45</f>
        <v>#VALUE!</v>
      </c>
      <c r="D101" s="454" t="e">
        <f aca="false">ОИ2!D45</f>
        <v>#VALUE!</v>
      </c>
      <c r="E101" s="454" t="n">
        <f aca="false">ОИ2!E45</f>
        <v>0</v>
      </c>
      <c r="F101" s="454" t="n">
        <f aca="false">ОИ2!F45</f>
        <v>0</v>
      </c>
      <c r="G101" s="454" t="n">
        <f aca="false">ОИ2!G45</f>
        <v>0</v>
      </c>
      <c r="H101" s="454" t="n">
        <f aca="false">ОИ2!H45</f>
        <v>0</v>
      </c>
      <c r="I101" s="454" t="n">
        <f aca="false">ОИ2!I45</f>
        <v>0</v>
      </c>
      <c r="J101" s="454" t="n">
        <f aca="false">ОИ2!J45</f>
        <v>0</v>
      </c>
      <c r="K101" s="454" t="n">
        <f aca="false">ОИ2!K45</f>
        <v>0</v>
      </c>
      <c r="L101" s="454" t="n">
        <f aca="false">ОИ2!L45</f>
        <v>0</v>
      </c>
      <c r="M101" s="454" t="n">
        <f aca="false">ОИ2!M45</f>
        <v>0</v>
      </c>
      <c r="N101" s="454" t="n">
        <f aca="false">ОИ2!N45</f>
        <v>0</v>
      </c>
      <c r="O101" s="454" t="n">
        <f aca="false">ОИ2!O45</f>
        <v>0</v>
      </c>
      <c r="P101" s="454" t="n">
        <f aca="false">ОИ2!P45</f>
        <v>0</v>
      </c>
      <c r="Q101" s="454" t="n">
        <f aca="false">ОИ2!Q45</f>
        <v>0</v>
      </c>
      <c r="R101" s="454" t="n">
        <f aca="false">ОИ2!R45</f>
        <v>0.378406213803688</v>
      </c>
    </row>
    <row r="102" customFormat="false" ht="15.75" hidden="false" customHeight="true" outlineLevel="0" collapsed="false">
      <c r="A102" s="303" t="n">
        <v>45</v>
      </c>
      <c r="B102" s="303" t="s">
        <v>47</v>
      </c>
      <c r="C102" s="454" t="e">
        <f aca="false">ОИ2!C46</f>
        <v>#VALUE!</v>
      </c>
      <c r="D102" s="454" t="e">
        <f aca="false">ОИ2!D46</f>
        <v>#VALUE!</v>
      </c>
      <c r="E102" s="454" t="n">
        <f aca="false">ОИ2!E46</f>
        <v>0</v>
      </c>
      <c r="F102" s="454" t="n">
        <f aca="false">ОИ2!F46</f>
        <v>0</v>
      </c>
      <c r="G102" s="454" t="n">
        <f aca="false">ОИ2!G46</f>
        <v>0</v>
      </c>
      <c r="H102" s="454" t="n">
        <f aca="false">ОИ2!H46</f>
        <v>0</v>
      </c>
      <c r="I102" s="454" t="n">
        <f aca="false">ОИ2!I46</f>
        <v>0</v>
      </c>
      <c r="J102" s="454" t="n">
        <f aca="false">ОИ2!J46</f>
        <v>0</v>
      </c>
      <c r="K102" s="454" t="n">
        <f aca="false">ОИ2!K46</f>
        <v>0</v>
      </c>
      <c r="L102" s="454" t="n">
        <f aca="false">ОИ2!L46</f>
        <v>0</v>
      </c>
      <c r="M102" s="454" t="n">
        <f aca="false">ОИ2!M46</f>
        <v>0</v>
      </c>
      <c r="N102" s="454" t="n">
        <f aca="false">ОИ2!N46</f>
        <v>0</v>
      </c>
      <c r="O102" s="454" t="n">
        <f aca="false">ОИ2!O46</f>
        <v>0</v>
      </c>
      <c r="P102" s="454" t="n">
        <f aca="false">ОИ2!P46</f>
        <v>0</v>
      </c>
      <c r="Q102" s="454" t="n">
        <f aca="false">ОИ2!Q46</f>
        <v>0</v>
      </c>
      <c r="R102" s="454" t="n">
        <f aca="false">ОИ2!R46</f>
        <v>0.382898734548293</v>
      </c>
    </row>
    <row r="103" customFormat="false" ht="15.75" hidden="false" customHeight="true" outlineLevel="0" collapsed="false">
      <c r="A103" s="303" t="n">
        <v>46</v>
      </c>
      <c r="B103" s="303" t="s">
        <v>48</v>
      </c>
      <c r="C103" s="454" t="e">
        <f aca="false">ОИ2!C47</f>
        <v>#VALUE!</v>
      </c>
      <c r="D103" s="454" t="e">
        <f aca="false">ОИ2!D47</f>
        <v>#VALUE!</v>
      </c>
      <c r="E103" s="454" t="n">
        <f aca="false">ОИ2!E47</f>
        <v>0</v>
      </c>
      <c r="F103" s="454" t="n">
        <f aca="false">ОИ2!F47</f>
        <v>0</v>
      </c>
      <c r="G103" s="454" t="n">
        <f aca="false">ОИ2!G47</f>
        <v>0</v>
      </c>
      <c r="H103" s="454" t="n">
        <f aca="false">ОИ2!H47</f>
        <v>0</v>
      </c>
      <c r="I103" s="454" t="n">
        <f aca="false">ОИ2!I47</f>
        <v>0</v>
      </c>
      <c r="J103" s="454" t="n">
        <f aca="false">ОИ2!J47</f>
        <v>0</v>
      </c>
      <c r="K103" s="454" t="n">
        <f aca="false">ОИ2!K47</f>
        <v>0</v>
      </c>
      <c r="L103" s="454" t="n">
        <f aca="false">ОИ2!L47</f>
        <v>0</v>
      </c>
      <c r="M103" s="454" t="n">
        <f aca="false">ОИ2!M47</f>
        <v>0</v>
      </c>
      <c r="N103" s="454" t="n">
        <f aca="false">ОИ2!N47</f>
        <v>0</v>
      </c>
      <c r="O103" s="454" t="n">
        <f aca="false">ОИ2!O47</f>
        <v>0</v>
      </c>
      <c r="P103" s="454" t="n">
        <f aca="false">ОИ2!P47</f>
        <v>0</v>
      </c>
      <c r="Q103" s="454" t="n">
        <f aca="false">ОИ2!Q47</f>
        <v>0</v>
      </c>
      <c r="R103" s="454" t="n">
        <f aca="false">ОИ2!R47</f>
        <v>0.318482912578336</v>
      </c>
    </row>
    <row r="104" customFormat="false" ht="15.75" hidden="false" customHeight="true" outlineLevel="0" collapsed="false">
      <c r="A104" s="303" t="n">
        <v>47</v>
      </c>
      <c r="B104" s="303" t="s">
        <v>49</v>
      </c>
      <c r="C104" s="454" t="e">
        <f aca="false">ОИ2!C48</f>
        <v>#VALUE!</v>
      </c>
      <c r="D104" s="454" t="e">
        <f aca="false">ОИ2!D48</f>
        <v>#VALUE!</v>
      </c>
      <c r="E104" s="454" t="n">
        <f aca="false">ОИ2!E48</f>
        <v>0</v>
      </c>
      <c r="F104" s="454" t="n">
        <f aca="false">ОИ2!F48</f>
        <v>0</v>
      </c>
      <c r="G104" s="454" t="n">
        <f aca="false">ОИ2!G48</f>
        <v>0</v>
      </c>
      <c r="H104" s="454" t="n">
        <f aca="false">ОИ2!H48</f>
        <v>0</v>
      </c>
      <c r="I104" s="454" t="n">
        <f aca="false">ОИ2!I48</f>
        <v>0</v>
      </c>
      <c r="J104" s="454" t="n">
        <f aca="false">ОИ2!J48</f>
        <v>0</v>
      </c>
      <c r="K104" s="454" t="n">
        <f aca="false">ОИ2!K48</f>
        <v>0</v>
      </c>
      <c r="L104" s="454" t="n">
        <f aca="false">ОИ2!L48</f>
        <v>0</v>
      </c>
      <c r="M104" s="454" t="n">
        <f aca="false">ОИ2!M48</f>
        <v>0</v>
      </c>
      <c r="N104" s="454" t="n">
        <f aca="false">ОИ2!N48</f>
        <v>0</v>
      </c>
      <c r="O104" s="454" t="n">
        <f aca="false">ОИ2!O48</f>
        <v>0</v>
      </c>
      <c r="P104" s="454" t="n">
        <f aca="false">ОИ2!P48</f>
        <v>0</v>
      </c>
      <c r="Q104" s="454" t="n">
        <f aca="false">ОИ2!Q48</f>
        <v>0</v>
      </c>
      <c r="R104" s="454" t="n">
        <f aca="false">ОИ2!R48</f>
        <v>0.43006130016155</v>
      </c>
    </row>
    <row r="105" customFormat="false" ht="15.75" hidden="false" customHeight="true" outlineLevel="0" collapsed="false">
      <c r="A105" s="303" t="n">
        <v>48</v>
      </c>
      <c r="B105" s="303" t="s">
        <v>50</v>
      </c>
      <c r="C105" s="454" t="e">
        <f aca="false">ОИ2!C49</f>
        <v>#VALUE!</v>
      </c>
      <c r="D105" s="454" t="e">
        <f aca="false">ОИ2!D49</f>
        <v>#VALUE!</v>
      </c>
      <c r="E105" s="454" t="n">
        <f aca="false">ОИ2!E49</f>
        <v>0</v>
      </c>
      <c r="F105" s="454" t="n">
        <f aca="false">ОИ2!F49</f>
        <v>0</v>
      </c>
      <c r="G105" s="454" t="n">
        <f aca="false">ОИ2!G49</f>
        <v>0</v>
      </c>
      <c r="H105" s="454" t="n">
        <f aca="false">ОИ2!H49</f>
        <v>0</v>
      </c>
      <c r="I105" s="454" t="n">
        <f aca="false">ОИ2!I49</f>
        <v>0</v>
      </c>
      <c r="J105" s="454" t="n">
        <f aca="false">ОИ2!J49</f>
        <v>0</v>
      </c>
      <c r="K105" s="454" t="n">
        <f aca="false">ОИ2!K49</f>
        <v>0</v>
      </c>
      <c r="L105" s="454" t="n">
        <f aca="false">ОИ2!L49</f>
        <v>0</v>
      </c>
      <c r="M105" s="454" t="n">
        <f aca="false">ОИ2!M49</f>
        <v>0</v>
      </c>
      <c r="N105" s="454" t="n">
        <f aca="false">ОИ2!N49</f>
        <v>0</v>
      </c>
      <c r="O105" s="454" t="n">
        <f aca="false">ОИ2!O49</f>
        <v>0</v>
      </c>
      <c r="P105" s="454" t="n">
        <f aca="false">ОИ2!P49</f>
        <v>0</v>
      </c>
      <c r="Q105" s="454" t="n">
        <f aca="false">ОИ2!Q49</f>
        <v>0</v>
      </c>
      <c r="R105" s="454" t="n">
        <f aca="false">ОИ2!R49</f>
        <v>0.3931611729534</v>
      </c>
    </row>
    <row r="106" customFormat="false" ht="15.75" hidden="false" customHeight="true" outlineLevel="0" collapsed="false">
      <c r="A106" s="303" t="n">
        <v>49</v>
      </c>
      <c r="B106" s="303" t="s">
        <v>51</v>
      </c>
      <c r="C106" s="454" t="e">
        <f aca="false">ОИ2!C50</f>
        <v>#VALUE!</v>
      </c>
      <c r="D106" s="454" t="e">
        <f aca="false">ОИ2!D50</f>
        <v>#VALUE!</v>
      </c>
      <c r="E106" s="454" t="n">
        <f aca="false">ОИ2!E50</f>
        <v>0</v>
      </c>
      <c r="F106" s="454" t="n">
        <f aca="false">ОИ2!F50</f>
        <v>0</v>
      </c>
      <c r="G106" s="454" t="n">
        <f aca="false">ОИ2!G50</f>
        <v>0</v>
      </c>
      <c r="H106" s="454" t="n">
        <f aca="false">ОИ2!H50</f>
        <v>0</v>
      </c>
      <c r="I106" s="454" t="n">
        <f aca="false">ОИ2!I50</f>
        <v>0</v>
      </c>
      <c r="J106" s="454" t="n">
        <f aca="false">ОИ2!J50</f>
        <v>0</v>
      </c>
      <c r="K106" s="454" t="n">
        <f aca="false">ОИ2!K50</f>
        <v>0</v>
      </c>
      <c r="L106" s="454" t="n">
        <f aca="false">ОИ2!L50</f>
        <v>0</v>
      </c>
      <c r="M106" s="454" t="n">
        <f aca="false">ОИ2!M50</f>
        <v>0</v>
      </c>
      <c r="N106" s="454" t="n">
        <f aca="false">ОИ2!N50</f>
        <v>0</v>
      </c>
      <c r="O106" s="454" t="n">
        <f aca="false">ОИ2!O50</f>
        <v>0</v>
      </c>
      <c r="P106" s="454" t="n">
        <f aca="false">ОИ2!P50</f>
        <v>0</v>
      </c>
      <c r="Q106" s="454" t="n">
        <f aca="false">ОИ2!Q50</f>
        <v>0</v>
      </c>
      <c r="R106" s="454" t="n">
        <f aca="false">ОИ2!R50</f>
        <v>0.363660880683145</v>
      </c>
    </row>
    <row r="107" customFormat="false" ht="15.75" hidden="false" customHeight="true" outlineLevel="0" collapsed="false">
      <c r="A107" s="303" t="n">
        <v>50</v>
      </c>
      <c r="B107" s="303" t="s">
        <v>52</v>
      </c>
      <c r="C107" s="454" t="e">
        <f aca="false">ОИ2!C51</f>
        <v>#VALUE!</v>
      </c>
      <c r="D107" s="454" t="e">
        <f aca="false">ОИ2!D51</f>
        <v>#VALUE!</v>
      </c>
      <c r="E107" s="454" t="n">
        <f aca="false">ОИ2!E51</f>
        <v>0</v>
      </c>
      <c r="F107" s="454" t="n">
        <f aca="false">ОИ2!F51</f>
        <v>0</v>
      </c>
      <c r="G107" s="454" t="n">
        <f aca="false">ОИ2!G51</f>
        <v>0</v>
      </c>
      <c r="H107" s="454" t="n">
        <f aca="false">ОИ2!H51</f>
        <v>0</v>
      </c>
      <c r="I107" s="454" t="n">
        <f aca="false">ОИ2!I51</f>
        <v>0</v>
      </c>
      <c r="J107" s="454" t="n">
        <f aca="false">ОИ2!J51</f>
        <v>0</v>
      </c>
      <c r="K107" s="454" t="n">
        <f aca="false">ОИ2!K51</f>
        <v>0</v>
      </c>
      <c r="L107" s="454" t="n">
        <f aca="false">ОИ2!L51</f>
        <v>0</v>
      </c>
      <c r="M107" s="454" t="n">
        <f aca="false">ОИ2!M51</f>
        <v>0</v>
      </c>
      <c r="N107" s="454" t="n">
        <f aca="false">ОИ2!N51</f>
        <v>0</v>
      </c>
      <c r="O107" s="454" t="n">
        <f aca="false">ОИ2!O51</f>
        <v>0</v>
      </c>
      <c r="P107" s="454" t="n">
        <f aca="false">ОИ2!P51</f>
        <v>0</v>
      </c>
      <c r="Q107" s="454" t="n">
        <f aca="false">ОИ2!Q51</f>
        <v>0</v>
      </c>
      <c r="R107" s="454" t="n">
        <f aca="false">ОИ2!R51</f>
        <v>0.359007290750929</v>
      </c>
    </row>
    <row r="108" customFormat="false" ht="15.75" hidden="false" customHeight="true" outlineLevel="0" collapsed="false">
      <c r="A108" s="303" t="n">
        <v>51</v>
      </c>
      <c r="B108" s="303" t="s">
        <v>53</v>
      </c>
      <c r="C108" s="454" t="e">
        <f aca="false">ОИ2!C52</f>
        <v>#VALUE!</v>
      </c>
      <c r="D108" s="454" t="e">
        <f aca="false">ОИ2!D52</f>
        <v>#VALUE!</v>
      </c>
      <c r="E108" s="454" t="n">
        <f aca="false">ОИ2!E52</f>
        <v>0</v>
      </c>
      <c r="F108" s="454" t="n">
        <f aca="false">ОИ2!F52</f>
        <v>0</v>
      </c>
      <c r="G108" s="454" t="n">
        <f aca="false">ОИ2!G52</f>
        <v>0</v>
      </c>
      <c r="H108" s="454" t="n">
        <f aca="false">ОИ2!H52</f>
        <v>0</v>
      </c>
      <c r="I108" s="454" t="n">
        <f aca="false">ОИ2!I52</f>
        <v>0</v>
      </c>
      <c r="J108" s="454" t="n">
        <f aca="false">ОИ2!J52</f>
        <v>0</v>
      </c>
      <c r="K108" s="454" t="n">
        <f aca="false">ОИ2!K52</f>
        <v>0</v>
      </c>
      <c r="L108" s="454" t="n">
        <f aca="false">ОИ2!L52</f>
        <v>0</v>
      </c>
      <c r="M108" s="454" t="n">
        <f aca="false">ОИ2!M52</f>
        <v>0</v>
      </c>
      <c r="N108" s="454" t="n">
        <f aca="false">ОИ2!N52</f>
        <v>0</v>
      </c>
      <c r="O108" s="454" t="n">
        <f aca="false">ОИ2!O52</f>
        <v>0</v>
      </c>
      <c r="P108" s="454" t="n">
        <f aca="false">ОИ2!P52</f>
        <v>0</v>
      </c>
      <c r="Q108" s="454" t="n">
        <f aca="false">ОИ2!Q52</f>
        <v>0</v>
      </c>
      <c r="R108" s="454" t="n">
        <f aca="false">ОИ2!R52</f>
        <v>0.357361147432988</v>
      </c>
    </row>
    <row r="109" customFormat="false" ht="15.75" hidden="false" customHeight="true" outlineLevel="0" collapsed="false">
      <c r="A109" s="303" t="n">
        <v>52</v>
      </c>
      <c r="B109" s="303" t="s">
        <v>54</v>
      </c>
      <c r="C109" s="454" t="e">
        <f aca="false">ОИ2!C53</f>
        <v>#VALUE!</v>
      </c>
      <c r="D109" s="454" t="e">
        <f aca="false">ОИ2!D53</f>
        <v>#VALUE!</v>
      </c>
      <c r="E109" s="454" t="n">
        <f aca="false">ОИ2!E53</f>
        <v>0</v>
      </c>
      <c r="F109" s="454" t="n">
        <f aca="false">ОИ2!F53</f>
        <v>0</v>
      </c>
      <c r="G109" s="454" t="n">
        <f aca="false">ОИ2!G53</f>
        <v>0</v>
      </c>
      <c r="H109" s="454" t="n">
        <f aca="false">ОИ2!H53</f>
        <v>0</v>
      </c>
      <c r="I109" s="454" t="n">
        <f aca="false">ОИ2!I53</f>
        <v>0</v>
      </c>
      <c r="J109" s="454" t="n">
        <f aca="false">ОИ2!J53</f>
        <v>0</v>
      </c>
      <c r="K109" s="454" t="n">
        <f aca="false">ОИ2!K53</f>
        <v>0</v>
      </c>
      <c r="L109" s="454" t="n">
        <f aca="false">ОИ2!L53</f>
        <v>0</v>
      </c>
      <c r="M109" s="454" t="n">
        <f aca="false">ОИ2!M53</f>
        <v>0</v>
      </c>
      <c r="N109" s="454" t="n">
        <f aca="false">ОИ2!N53</f>
        <v>0</v>
      </c>
      <c r="O109" s="454" t="n">
        <f aca="false">ОИ2!O53</f>
        <v>0</v>
      </c>
      <c r="P109" s="454" t="n">
        <f aca="false">ОИ2!P53</f>
        <v>0</v>
      </c>
      <c r="Q109" s="454" t="n">
        <f aca="false">ОИ2!Q53</f>
        <v>0</v>
      </c>
      <c r="R109" s="454" t="n">
        <f aca="false">ОИ2!R53</f>
        <v>0.368107148277199</v>
      </c>
    </row>
    <row r="110" customFormat="false" ht="15.75" hidden="false" customHeight="true" outlineLevel="0" collapsed="false">
      <c r="A110" s="303" t="n">
        <v>53</v>
      </c>
      <c r="B110" s="303" t="s">
        <v>55</v>
      </c>
      <c r="C110" s="454" t="e">
        <f aca="false">ОИ2!C54</f>
        <v>#VALUE!</v>
      </c>
      <c r="D110" s="454" t="e">
        <f aca="false">ОИ2!D54</f>
        <v>#VALUE!</v>
      </c>
      <c r="E110" s="454" t="n">
        <f aca="false">ОИ2!E54</f>
        <v>0</v>
      </c>
      <c r="F110" s="454" t="n">
        <f aca="false">ОИ2!F54</f>
        <v>0</v>
      </c>
      <c r="G110" s="454" t="n">
        <f aca="false">ОИ2!G54</f>
        <v>0</v>
      </c>
      <c r="H110" s="454" t="n">
        <f aca="false">ОИ2!H54</f>
        <v>0</v>
      </c>
      <c r="I110" s="454" t="n">
        <f aca="false">ОИ2!I54</f>
        <v>0</v>
      </c>
      <c r="J110" s="454" t="n">
        <f aca="false">ОИ2!J54</f>
        <v>0</v>
      </c>
      <c r="K110" s="454" t="n">
        <f aca="false">ОИ2!K54</f>
        <v>0</v>
      </c>
      <c r="L110" s="454" t="n">
        <f aca="false">ОИ2!L54</f>
        <v>0</v>
      </c>
      <c r="M110" s="454" t="n">
        <f aca="false">ОИ2!M54</f>
        <v>0</v>
      </c>
      <c r="N110" s="454" t="n">
        <f aca="false">ОИ2!N54</f>
        <v>0</v>
      </c>
      <c r="O110" s="454" t="n">
        <f aca="false">ОИ2!O54</f>
        <v>0</v>
      </c>
      <c r="P110" s="454" t="n">
        <f aca="false">ОИ2!P54</f>
        <v>0</v>
      </c>
      <c r="Q110" s="454" t="n">
        <f aca="false">ОИ2!Q54</f>
        <v>0</v>
      </c>
      <c r="R110" s="454" t="n">
        <f aca="false">ОИ2!R54</f>
        <v>0.36912233710947</v>
      </c>
    </row>
    <row r="111" customFormat="false" ht="15.75" hidden="false" customHeight="true" outlineLevel="0" collapsed="false">
      <c r="A111" s="303" t="n">
        <v>54</v>
      </c>
      <c r="B111" s="303" t="s">
        <v>56</v>
      </c>
      <c r="C111" s="454" t="e">
        <f aca="false">ОИ2!C55</f>
        <v>#VALUE!</v>
      </c>
      <c r="D111" s="454" t="e">
        <f aca="false">ОИ2!D55</f>
        <v>#VALUE!</v>
      </c>
      <c r="E111" s="454" t="n">
        <f aca="false">ОИ2!E55</f>
        <v>0</v>
      </c>
      <c r="F111" s="454" t="n">
        <f aca="false">ОИ2!F55</f>
        <v>0</v>
      </c>
      <c r="G111" s="454" t="n">
        <f aca="false">ОИ2!G55</f>
        <v>0</v>
      </c>
      <c r="H111" s="454" t="n">
        <f aca="false">ОИ2!H55</f>
        <v>0</v>
      </c>
      <c r="I111" s="454" t="n">
        <f aca="false">ОИ2!I55</f>
        <v>0</v>
      </c>
      <c r="J111" s="454" t="n">
        <f aca="false">ОИ2!J55</f>
        <v>0</v>
      </c>
      <c r="K111" s="454" t="n">
        <f aca="false">ОИ2!K55</f>
        <v>0</v>
      </c>
      <c r="L111" s="454" t="n">
        <f aca="false">ОИ2!L55</f>
        <v>0</v>
      </c>
      <c r="M111" s="454" t="n">
        <f aca="false">ОИ2!M55</f>
        <v>0</v>
      </c>
      <c r="N111" s="454" t="n">
        <f aca="false">ОИ2!N55</f>
        <v>0</v>
      </c>
      <c r="O111" s="454" t="n">
        <f aca="false">ОИ2!O55</f>
        <v>0</v>
      </c>
      <c r="P111" s="454" t="n">
        <f aca="false">ОИ2!P55</f>
        <v>0</v>
      </c>
      <c r="Q111" s="454" t="n">
        <f aca="false">ОИ2!Q55</f>
        <v>0</v>
      </c>
      <c r="R111" s="454" t="n">
        <f aca="false">ОИ2!R55</f>
        <v>0.34842305156564</v>
      </c>
    </row>
    <row r="112" customFormat="false" ht="15.75" hidden="false" customHeight="true" outlineLevel="0" collapsed="false">
      <c r="A112" s="303" t="n">
        <v>55</v>
      </c>
      <c r="B112" s="303" t="s">
        <v>57</v>
      </c>
      <c r="C112" s="454" t="e">
        <f aca="false">ОИ2!C56</f>
        <v>#VALUE!</v>
      </c>
      <c r="D112" s="454" t="e">
        <f aca="false">ОИ2!D56</f>
        <v>#VALUE!</v>
      </c>
      <c r="E112" s="454" t="n">
        <f aca="false">ОИ2!E56</f>
        <v>0</v>
      </c>
      <c r="F112" s="454" t="n">
        <f aca="false">ОИ2!F56</f>
        <v>0</v>
      </c>
      <c r="G112" s="454" t="n">
        <f aca="false">ОИ2!G56</f>
        <v>0</v>
      </c>
      <c r="H112" s="454" t="n">
        <f aca="false">ОИ2!H56</f>
        <v>0</v>
      </c>
      <c r="I112" s="454" t="n">
        <f aca="false">ОИ2!I56</f>
        <v>0</v>
      </c>
      <c r="J112" s="454" t="n">
        <f aca="false">ОИ2!J56</f>
        <v>0</v>
      </c>
      <c r="K112" s="454" t="n">
        <f aca="false">ОИ2!K56</f>
        <v>0</v>
      </c>
      <c r="L112" s="454" t="n">
        <f aca="false">ОИ2!L56</f>
        <v>0</v>
      </c>
      <c r="M112" s="454" t="n">
        <f aca="false">ОИ2!M56</f>
        <v>0</v>
      </c>
      <c r="N112" s="454" t="n">
        <f aca="false">ОИ2!N56</f>
        <v>0</v>
      </c>
      <c r="O112" s="454" t="n">
        <f aca="false">ОИ2!O56</f>
        <v>0</v>
      </c>
      <c r="P112" s="454" t="n">
        <f aca="false">ОИ2!P56</f>
        <v>0</v>
      </c>
      <c r="Q112" s="454" t="n">
        <f aca="false">ОИ2!Q56</f>
        <v>0</v>
      </c>
      <c r="R112" s="454" t="n">
        <f aca="false">ОИ2!R56</f>
        <v>0.367791147728596</v>
      </c>
    </row>
    <row r="113" customFormat="false" ht="15.75" hidden="false" customHeight="true" outlineLevel="0" collapsed="false">
      <c r="A113" s="303" t="n">
        <v>56</v>
      </c>
      <c r="B113" s="303" t="s">
        <v>58</v>
      </c>
      <c r="C113" s="454" t="e">
        <f aca="false">ОИ2!C57</f>
        <v>#VALUE!</v>
      </c>
      <c r="D113" s="454" t="e">
        <f aca="false">ОИ2!D57</f>
        <v>#VALUE!</v>
      </c>
      <c r="E113" s="454" t="n">
        <f aca="false">ОИ2!E57</f>
        <v>0</v>
      </c>
      <c r="F113" s="454" t="n">
        <f aca="false">ОИ2!F57</f>
        <v>0</v>
      </c>
      <c r="G113" s="454" t="n">
        <f aca="false">ОИ2!G57</f>
        <v>0</v>
      </c>
      <c r="H113" s="454" t="n">
        <f aca="false">ОИ2!H57</f>
        <v>0</v>
      </c>
      <c r="I113" s="454" t="n">
        <f aca="false">ОИ2!I57</f>
        <v>0</v>
      </c>
      <c r="J113" s="454" t="n">
        <f aca="false">ОИ2!J57</f>
        <v>0</v>
      </c>
      <c r="K113" s="454" t="n">
        <f aca="false">ОИ2!K57</f>
        <v>0</v>
      </c>
      <c r="L113" s="454" t="n">
        <f aca="false">ОИ2!L57</f>
        <v>0</v>
      </c>
      <c r="M113" s="454" t="n">
        <f aca="false">ОИ2!M57</f>
        <v>0</v>
      </c>
      <c r="N113" s="454" t="n">
        <f aca="false">ОИ2!N57</f>
        <v>0</v>
      </c>
      <c r="O113" s="454" t="n">
        <f aca="false">ОИ2!O57</f>
        <v>0</v>
      </c>
      <c r="P113" s="454" t="n">
        <f aca="false">ОИ2!P57</f>
        <v>0</v>
      </c>
      <c r="Q113" s="454" t="n">
        <f aca="false">ОИ2!Q57</f>
        <v>0</v>
      </c>
      <c r="R113" s="454" t="n">
        <f aca="false">ОИ2!R57</f>
        <v>0.344123693605807</v>
      </c>
    </row>
    <row r="114" customFormat="false" ht="15.75" hidden="false" customHeight="true" outlineLevel="0" collapsed="false">
      <c r="A114" s="303" t="n">
        <v>57</v>
      </c>
      <c r="B114" s="303" t="s">
        <v>59</v>
      </c>
      <c r="C114" s="454" t="e">
        <f aca="false">ОИ2!C58</f>
        <v>#VALUE!</v>
      </c>
      <c r="D114" s="454" t="e">
        <f aca="false">ОИ2!D58</f>
        <v>#VALUE!</v>
      </c>
      <c r="E114" s="454" t="n">
        <f aca="false">ОИ2!E58</f>
        <v>0</v>
      </c>
      <c r="F114" s="454" t="n">
        <f aca="false">ОИ2!F58</f>
        <v>0</v>
      </c>
      <c r="G114" s="454" t="n">
        <f aca="false">ОИ2!G58</f>
        <v>0</v>
      </c>
      <c r="H114" s="454" t="n">
        <f aca="false">ОИ2!H58</f>
        <v>0</v>
      </c>
      <c r="I114" s="454" t="n">
        <f aca="false">ОИ2!I58</f>
        <v>0</v>
      </c>
      <c r="J114" s="454" t="n">
        <f aca="false">ОИ2!J58</f>
        <v>0</v>
      </c>
      <c r="K114" s="454" t="n">
        <f aca="false">ОИ2!K58</f>
        <v>0</v>
      </c>
      <c r="L114" s="454" t="n">
        <f aca="false">ОИ2!L58</f>
        <v>0</v>
      </c>
      <c r="M114" s="454" t="n">
        <f aca="false">ОИ2!M58</f>
        <v>0</v>
      </c>
      <c r="N114" s="454" t="n">
        <f aca="false">ОИ2!N58</f>
        <v>0</v>
      </c>
      <c r="O114" s="454" t="n">
        <f aca="false">ОИ2!O58</f>
        <v>0</v>
      </c>
      <c r="P114" s="454" t="n">
        <f aca="false">ОИ2!P58</f>
        <v>0</v>
      </c>
      <c r="Q114" s="454" t="n">
        <f aca="false">ОИ2!Q58</f>
        <v>0</v>
      </c>
      <c r="R114" s="454" t="n">
        <f aca="false">ОИ2!R58</f>
        <v>0.358730286679029</v>
      </c>
    </row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24" hidden="false" customHeight="true" outlineLevel="0" collapsed="false"/>
    <row r="118" customFormat="false" ht="15.75" hidden="false" customHeight="true" outlineLevel="0" collapsed="false"/>
    <row r="119" customFormat="false" ht="61.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48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>
      <c r="A134" s="303" t="s">
        <v>1</v>
      </c>
      <c r="B134" s="303"/>
      <c r="C134" s="303" t="n">
        <v>2005</v>
      </c>
      <c r="D134" s="303" t="n">
        <v>2006</v>
      </c>
      <c r="E134" s="303" t="n">
        <v>2007</v>
      </c>
      <c r="F134" s="303" t="n">
        <v>2008</v>
      </c>
      <c r="G134" s="303" t="n">
        <v>2009</v>
      </c>
      <c r="H134" s="303" t="n">
        <v>2010</v>
      </c>
      <c r="I134" s="303" t="n">
        <v>2011</v>
      </c>
      <c r="J134" s="303" t="n">
        <v>2012</v>
      </c>
      <c r="K134" s="303" t="n">
        <v>2013</v>
      </c>
      <c r="L134" s="303" t="n">
        <v>2014</v>
      </c>
      <c r="M134" s="303" t="n">
        <v>2015</v>
      </c>
      <c r="N134" s="303" t="n">
        <v>2016</v>
      </c>
      <c r="O134" s="303" t="n">
        <v>2017</v>
      </c>
      <c r="P134" s="303" t="n">
        <v>2018</v>
      </c>
      <c r="Q134" s="303" t="n">
        <v>2019</v>
      </c>
      <c r="R134" s="303" t="n">
        <v>2020</v>
      </c>
    </row>
    <row r="135" customFormat="false" ht="15.75" hidden="false" customHeight="true" outlineLevel="0" collapsed="false">
      <c r="A135" s="303" t="n">
        <v>44</v>
      </c>
      <c r="B135" s="303" t="s">
        <v>46</v>
      </c>
      <c r="C135" s="454" t="e">
        <f aca="false">ОИ3!C45</f>
        <v>#VALUE!</v>
      </c>
      <c r="D135" s="454" t="e">
        <f aca="false">ОИ3!D45</f>
        <v>#VALUE!</v>
      </c>
      <c r="E135" s="454" t="n">
        <f aca="false">ОИ3!E45</f>
        <v>0</v>
      </c>
      <c r="F135" s="454" t="n">
        <f aca="false">ОИ3!F45</f>
        <v>0</v>
      </c>
      <c r="G135" s="454" t="n">
        <f aca="false">ОИ3!G45</f>
        <v>0</v>
      </c>
      <c r="H135" s="454" t="n">
        <f aca="false">ОИ3!H45</f>
        <v>0</v>
      </c>
      <c r="I135" s="454" t="n">
        <f aca="false">ОИ3!I45</f>
        <v>0</v>
      </c>
      <c r="J135" s="454" t="n">
        <f aca="false">ОИ3!J45</f>
        <v>0</v>
      </c>
      <c r="K135" s="454" t="n">
        <f aca="false">ОИ3!K45</f>
        <v>0</v>
      </c>
      <c r="L135" s="454" t="n">
        <f aca="false">ОИ3!L45</f>
        <v>0</v>
      </c>
      <c r="M135" s="454" t="n">
        <f aca="false">ОИ3!M45</f>
        <v>0</v>
      </c>
      <c r="N135" s="454" t="n">
        <f aca="false">ОИ3!N45</f>
        <v>0</v>
      </c>
      <c r="O135" s="454" t="n">
        <f aca="false">ОИ3!O45</f>
        <v>0</v>
      </c>
      <c r="P135" s="454" t="n">
        <f aca="false">ОИ3!P45</f>
        <v>0</v>
      </c>
      <c r="Q135" s="454" t="n">
        <f aca="false">ОИ3!Q45</f>
        <v>0</v>
      </c>
      <c r="R135" s="454" t="n">
        <f aca="false">ОИ3!R45</f>
        <v>0.425548737963893</v>
      </c>
    </row>
    <row r="136" customFormat="false" ht="15.75" hidden="false" customHeight="true" outlineLevel="0" collapsed="false">
      <c r="A136" s="303" t="n">
        <v>45</v>
      </c>
      <c r="B136" s="303" t="s">
        <v>47</v>
      </c>
      <c r="C136" s="454" t="e">
        <f aca="false">ОИ3!C46</f>
        <v>#VALUE!</v>
      </c>
      <c r="D136" s="454" t="e">
        <f aca="false">ОИ3!D46</f>
        <v>#VALUE!</v>
      </c>
      <c r="E136" s="454" t="n">
        <f aca="false">ОИ3!E46</f>
        <v>0</v>
      </c>
      <c r="F136" s="454" t="n">
        <f aca="false">ОИ3!F46</f>
        <v>0</v>
      </c>
      <c r="G136" s="454" t="n">
        <f aca="false">ОИ3!G46</f>
        <v>0</v>
      </c>
      <c r="H136" s="454" t="n">
        <f aca="false">ОИ3!H46</f>
        <v>0</v>
      </c>
      <c r="I136" s="454" t="n">
        <f aca="false">ОИ3!I46</f>
        <v>0</v>
      </c>
      <c r="J136" s="454" t="n">
        <f aca="false">ОИ3!J46</f>
        <v>0</v>
      </c>
      <c r="K136" s="454" t="n">
        <f aca="false">ОИ3!K46</f>
        <v>0</v>
      </c>
      <c r="L136" s="454" t="n">
        <f aca="false">ОИ3!L46</f>
        <v>0</v>
      </c>
      <c r="M136" s="454" t="n">
        <f aca="false">ОИ3!M46</f>
        <v>0</v>
      </c>
      <c r="N136" s="454" t="n">
        <f aca="false">ОИ3!N46</f>
        <v>0</v>
      </c>
      <c r="O136" s="454" t="n">
        <f aca="false">ОИ3!O46</f>
        <v>0</v>
      </c>
      <c r="P136" s="454" t="n">
        <f aca="false">ОИ3!P46</f>
        <v>0</v>
      </c>
      <c r="Q136" s="454" t="n">
        <f aca="false">ОИ3!Q46</f>
        <v>0</v>
      </c>
      <c r="R136" s="454" t="n">
        <f aca="false">ОИ3!R46</f>
        <v>0.409530565364117</v>
      </c>
    </row>
    <row r="137" customFormat="false" ht="15.75" hidden="false" customHeight="true" outlineLevel="0" collapsed="false">
      <c r="A137" s="303" t="n">
        <v>46</v>
      </c>
      <c r="B137" s="303" t="s">
        <v>48</v>
      </c>
      <c r="C137" s="454" t="e">
        <f aca="false">ОИ3!C47</f>
        <v>#VALUE!</v>
      </c>
      <c r="D137" s="454" t="e">
        <f aca="false">ОИ3!D47</f>
        <v>#VALUE!</v>
      </c>
      <c r="E137" s="454" t="n">
        <f aca="false">ОИ3!E47</f>
        <v>0</v>
      </c>
      <c r="F137" s="454" t="n">
        <f aca="false">ОИ3!F47</f>
        <v>0</v>
      </c>
      <c r="G137" s="454" t="n">
        <f aca="false">ОИ3!G47</f>
        <v>0</v>
      </c>
      <c r="H137" s="454" t="n">
        <f aca="false">ОИ3!H47</f>
        <v>0</v>
      </c>
      <c r="I137" s="454" t="n">
        <f aca="false">ОИ3!I47</f>
        <v>0</v>
      </c>
      <c r="J137" s="454" t="n">
        <f aca="false">ОИ3!J47</f>
        <v>0</v>
      </c>
      <c r="K137" s="454" t="n">
        <f aca="false">ОИ3!K47</f>
        <v>0</v>
      </c>
      <c r="L137" s="454" t="n">
        <f aca="false">ОИ3!L47</f>
        <v>0</v>
      </c>
      <c r="M137" s="454" t="n">
        <f aca="false">ОИ3!M47</f>
        <v>0</v>
      </c>
      <c r="N137" s="454" t="n">
        <f aca="false">ОИ3!N47</f>
        <v>0</v>
      </c>
      <c r="O137" s="454" t="n">
        <f aca="false">ОИ3!O47</f>
        <v>0</v>
      </c>
      <c r="P137" s="454" t="n">
        <f aca="false">ОИ3!P47</f>
        <v>0</v>
      </c>
      <c r="Q137" s="454" t="n">
        <f aca="false">ОИ3!Q47</f>
        <v>0</v>
      </c>
      <c r="R137" s="454" t="n">
        <f aca="false">ОИ3!R47</f>
        <v>0.634291135371548</v>
      </c>
    </row>
    <row r="138" customFormat="false" ht="15.75" hidden="false" customHeight="true" outlineLevel="0" collapsed="false">
      <c r="A138" s="303" t="n">
        <v>47</v>
      </c>
      <c r="B138" s="303" t="s">
        <v>49</v>
      </c>
      <c r="C138" s="454" t="e">
        <f aca="false">ОИ3!C48</f>
        <v>#VALUE!</v>
      </c>
      <c r="D138" s="454" t="e">
        <f aca="false">ОИ3!D48</f>
        <v>#VALUE!</v>
      </c>
      <c r="E138" s="454" t="n">
        <f aca="false">ОИ3!E48</f>
        <v>0</v>
      </c>
      <c r="F138" s="454" t="n">
        <f aca="false">ОИ3!F48</f>
        <v>0</v>
      </c>
      <c r="G138" s="454" t="n">
        <f aca="false">ОИ3!G48</f>
        <v>0</v>
      </c>
      <c r="H138" s="454" t="n">
        <f aca="false">ОИ3!H48</f>
        <v>0</v>
      </c>
      <c r="I138" s="454" t="n">
        <f aca="false">ОИ3!I48</f>
        <v>0</v>
      </c>
      <c r="J138" s="454" t="n">
        <f aca="false">ОИ3!J48</f>
        <v>0</v>
      </c>
      <c r="K138" s="454" t="n">
        <f aca="false">ОИ3!K48</f>
        <v>0</v>
      </c>
      <c r="L138" s="454" t="n">
        <f aca="false">ОИ3!L48</f>
        <v>0</v>
      </c>
      <c r="M138" s="454" t="n">
        <f aca="false">ОИ3!M48</f>
        <v>0</v>
      </c>
      <c r="N138" s="454" t="n">
        <f aca="false">ОИ3!N48</f>
        <v>0</v>
      </c>
      <c r="O138" s="454" t="n">
        <f aca="false">ОИ3!O48</f>
        <v>0</v>
      </c>
      <c r="P138" s="454" t="n">
        <f aca="false">ОИ3!P48</f>
        <v>0</v>
      </c>
      <c r="Q138" s="454" t="n">
        <f aca="false">ОИ3!Q48</f>
        <v>0</v>
      </c>
      <c r="R138" s="454" t="n">
        <f aca="false">ОИ3!R48</f>
        <v>0.312599624334911</v>
      </c>
    </row>
    <row r="139" customFormat="false" ht="15.75" hidden="false" customHeight="true" outlineLevel="0" collapsed="false">
      <c r="A139" s="303" t="n">
        <v>48</v>
      </c>
      <c r="B139" s="303" t="s">
        <v>50</v>
      </c>
      <c r="C139" s="454" t="e">
        <f aca="false">ОИ3!C49</f>
        <v>#VALUE!</v>
      </c>
      <c r="D139" s="454" t="e">
        <f aca="false">ОИ3!D49</f>
        <v>#VALUE!</v>
      </c>
      <c r="E139" s="454" t="n">
        <f aca="false">ОИ3!E49</f>
        <v>0</v>
      </c>
      <c r="F139" s="454" t="n">
        <f aca="false">ОИ3!F49</f>
        <v>0</v>
      </c>
      <c r="G139" s="454" t="n">
        <f aca="false">ОИ3!G49</f>
        <v>0</v>
      </c>
      <c r="H139" s="454" t="n">
        <f aca="false">ОИ3!H49</f>
        <v>0</v>
      </c>
      <c r="I139" s="454" t="n">
        <f aca="false">ОИ3!I49</f>
        <v>0</v>
      </c>
      <c r="J139" s="454" t="n">
        <f aca="false">ОИ3!J49</f>
        <v>0</v>
      </c>
      <c r="K139" s="454" t="n">
        <f aca="false">ОИ3!K49</f>
        <v>0</v>
      </c>
      <c r="L139" s="454" t="n">
        <f aca="false">ОИ3!L49</f>
        <v>0</v>
      </c>
      <c r="M139" s="454" t="n">
        <f aca="false">ОИ3!M49</f>
        <v>0</v>
      </c>
      <c r="N139" s="454" t="n">
        <f aca="false">ОИ3!N49</f>
        <v>0</v>
      </c>
      <c r="O139" s="454" t="n">
        <f aca="false">ОИ3!O49</f>
        <v>0</v>
      </c>
      <c r="P139" s="454" t="n">
        <f aca="false">ОИ3!P49</f>
        <v>0</v>
      </c>
      <c r="Q139" s="454" t="n">
        <f aca="false">ОИ3!Q49</f>
        <v>0</v>
      </c>
      <c r="R139" s="454" t="n">
        <f aca="false">ОИ3!R49</f>
        <v>0.449963768873395</v>
      </c>
    </row>
    <row r="140" customFormat="false" ht="15.75" hidden="false" customHeight="true" outlineLevel="0" collapsed="false">
      <c r="A140" s="303" t="n">
        <v>49</v>
      </c>
      <c r="B140" s="303" t="s">
        <v>51</v>
      </c>
      <c r="C140" s="454" t="e">
        <f aca="false">ОИ3!C50</f>
        <v>#VALUE!</v>
      </c>
      <c r="D140" s="454" t="e">
        <f aca="false">ОИ3!D50</f>
        <v>#VALUE!</v>
      </c>
      <c r="E140" s="454" t="n">
        <f aca="false">ОИ3!E50</f>
        <v>0</v>
      </c>
      <c r="F140" s="454" t="n">
        <f aca="false">ОИ3!F50</f>
        <v>0</v>
      </c>
      <c r="G140" s="454" t="n">
        <f aca="false">ОИ3!G50</f>
        <v>0</v>
      </c>
      <c r="H140" s="454" t="n">
        <f aca="false">ОИ3!H50</f>
        <v>0</v>
      </c>
      <c r="I140" s="454" t="n">
        <f aca="false">ОИ3!I50</f>
        <v>0</v>
      </c>
      <c r="J140" s="454" t="n">
        <f aca="false">ОИ3!J50</f>
        <v>0</v>
      </c>
      <c r="K140" s="454" t="n">
        <f aca="false">ОИ3!K50</f>
        <v>0</v>
      </c>
      <c r="L140" s="454" t="n">
        <f aca="false">ОИ3!L50</f>
        <v>0</v>
      </c>
      <c r="M140" s="454" t="n">
        <f aca="false">ОИ3!M50</f>
        <v>0</v>
      </c>
      <c r="N140" s="454" t="n">
        <f aca="false">ОИ3!N50</f>
        <v>0</v>
      </c>
      <c r="O140" s="454" t="n">
        <f aca="false">ОИ3!O50</f>
        <v>0</v>
      </c>
      <c r="P140" s="454" t="n">
        <f aca="false">ОИ3!P50</f>
        <v>0</v>
      </c>
      <c r="Q140" s="454" t="n">
        <f aca="false">ОИ3!Q50</f>
        <v>0</v>
      </c>
      <c r="R140" s="454" t="n">
        <f aca="false">ОИ3!R50</f>
        <v>0.393960399368904</v>
      </c>
    </row>
    <row r="141" customFormat="false" ht="15.75" hidden="false" customHeight="true" outlineLevel="0" collapsed="false">
      <c r="A141" s="303" t="n">
        <v>50</v>
      </c>
      <c r="B141" s="303" t="s">
        <v>52</v>
      </c>
      <c r="C141" s="454" t="e">
        <f aca="false">ОИ3!C51</f>
        <v>#VALUE!</v>
      </c>
      <c r="D141" s="454" t="e">
        <f aca="false">ОИ3!D51</f>
        <v>#VALUE!</v>
      </c>
      <c r="E141" s="454" t="n">
        <f aca="false">ОИ3!E51</f>
        <v>0</v>
      </c>
      <c r="F141" s="454" t="n">
        <f aca="false">ОИ3!F51</f>
        <v>0</v>
      </c>
      <c r="G141" s="454" t="n">
        <f aca="false">ОИ3!G51</f>
        <v>0</v>
      </c>
      <c r="H141" s="454" t="n">
        <f aca="false">ОИ3!H51</f>
        <v>0</v>
      </c>
      <c r="I141" s="454" t="n">
        <f aca="false">ОИ3!I51</f>
        <v>0</v>
      </c>
      <c r="J141" s="454" t="n">
        <f aca="false">ОИ3!J51</f>
        <v>0</v>
      </c>
      <c r="K141" s="454" t="n">
        <f aca="false">ОИ3!K51</f>
        <v>0</v>
      </c>
      <c r="L141" s="454" t="n">
        <f aca="false">ОИ3!L51</f>
        <v>0</v>
      </c>
      <c r="M141" s="454" t="n">
        <f aca="false">ОИ3!M51</f>
        <v>0</v>
      </c>
      <c r="N141" s="454" t="n">
        <f aca="false">ОИ3!N51</f>
        <v>0</v>
      </c>
      <c r="O141" s="454" t="n">
        <f aca="false">ОИ3!O51</f>
        <v>0</v>
      </c>
      <c r="P141" s="454" t="n">
        <f aca="false">ОИ3!P51</f>
        <v>0</v>
      </c>
      <c r="Q141" s="454" t="n">
        <f aca="false">ОИ3!Q51</f>
        <v>0</v>
      </c>
      <c r="R141" s="454" t="n">
        <f aca="false">ОИ3!R51</f>
        <v>0.543329745792649</v>
      </c>
    </row>
    <row r="142" customFormat="false" ht="15.75" hidden="false" customHeight="true" outlineLevel="0" collapsed="false">
      <c r="A142" s="303" t="n">
        <v>51</v>
      </c>
      <c r="B142" s="303" t="s">
        <v>53</v>
      </c>
      <c r="C142" s="454" t="e">
        <f aca="false">ОИ3!C52</f>
        <v>#VALUE!</v>
      </c>
      <c r="D142" s="454" t="e">
        <f aca="false">ОИ3!D52</f>
        <v>#VALUE!</v>
      </c>
      <c r="E142" s="454" t="n">
        <f aca="false">ОИ3!E52</f>
        <v>0</v>
      </c>
      <c r="F142" s="454" t="n">
        <f aca="false">ОИ3!F52</f>
        <v>0</v>
      </c>
      <c r="G142" s="454" t="n">
        <f aca="false">ОИ3!G52</f>
        <v>0</v>
      </c>
      <c r="H142" s="454" t="n">
        <f aca="false">ОИ3!H52</f>
        <v>0</v>
      </c>
      <c r="I142" s="454" t="n">
        <f aca="false">ОИ3!I52</f>
        <v>0</v>
      </c>
      <c r="J142" s="454" t="n">
        <f aca="false">ОИ3!J52</f>
        <v>0</v>
      </c>
      <c r="K142" s="454" t="n">
        <f aca="false">ОИ3!K52</f>
        <v>0</v>
      </c>
      <c r="L142" s="454" t="n">
        <f aca="false">ОИ3!L52</f>
        <v>0</v>
      </c>
      <c r="M142" s="454" t="n">
        <f aca="false">ОИ3!M52</f>
        <v>0</v>
      </c>
      <c r="N142" s="454" t="n">
        <f aca="false">ОИ3!N52</f>
        <v>0</v>
      </c>
      <c r="O142" s="454" t="n">
        <f aca="false">ОИ3!O52</f>
        <v>0</v>
      </c>
      <c r="P142" s="454" t="n">
        <f aca="false">ОИ3!P52</f>
        <v>0</v>
      </c>
      <c r="Q142" s="454" t="n">
        <f aca="false">ОИ3!Q52</f>
        <v>0</v>
      </c>
      <c r="R142" s="454" t="n">
        <f aca="false">ОИ3!R52</f>
        <v>0.681180534854871</v>
      </c>
    </row>
    <row r="143" customFormat="false" ht="15.75" hidden="false" customHeight="true" outlineLevel="0" collapsed="false">
      <c r="A143" s="303" t="n">
        <v>52</v>
      </c>
      <c r="B143" s="303" t="s">
        <v>54</v>
      </c>
      <c r="C143" s="454" t="e">
        <f aca="false">ОИ3!C53</f>
        <v>#VALUE!</v>
      </c>
      <c r="D143" s="454" t="e">
        <f aca="false">ОИ3!D53</f>
        <v>#VALUE!</v>
      </c>
      <c r="E143" s="454" t="n">
        <f aca="false">ОИ3!E53</f>
        <v>0</v>
      </c>
      <c r="F143" s="454" t="n">
        <f aca="false">ОИ3!F53</f>
        <v>0</v>
      </c>
      <c r="G143" s="454" t="n">
        <f aca="false">ОИ3!G53</f>
        <v>0</v>
      </c>
      <c r="H143" s="454" t="n">
        <f aca="false">ОИ3!H53</f>
        <v>0</v>
      </c>
      <c r="I143" s="454" t="n">
        <f aca="false">ОИ3!I53</f>
        <v>0</v>
      </c>
      <c r="J143" s="454" t="n">
        <f aca="false">ОИ3!J53</f>
        <v>0</v>
      </c>
      <c r="K143" s="454" t="n">
        <f aca="false">ОИ3!K53</f>
        <v>0</v>
      </c>
      <c r="L143" s="454" t="n">
        <f aca="false">ОИ3!L53</f>
        <v>0</v>
      </c>
      <c r="M143" s="454" t="n">
        <f aca="false">ОИ3!M53</f>
        <v>0</v>
      </c>
      <c r="N143" s="454" t="n">
        <f aca="false">ОИ3!N53</f>
        <v>0</v>
      </c>
      <c r="O143" s="454" t="n">
        <f aca="false">ОИ3!O53</f>
        <v>0</v>
      </c>
      <c r="P143" s="454" t="n">
        <f aca="false">ОИ3!P53</f>
        <v>0</v>
      </c>
      <c r="Q143" s="454" t="n">
        <f aca="false">ОИ3!Q53</f>
        <v>0</v>
      </c>
      <c r="R143" s="454" t="n">
        <f aca="false">ОИ3!R53</f>
        <v>0.425524231573049</v>
      </c>
    </row>
    <row r="144" customFormat="false" ht="15.75" hidden="false" customHeight="true" outlineLevel="0" collapsed="false">
      <c r="A144" s="303" t="n">
        <v>53</v>
      </c>
      <c r="B144" s="303" t="s">
        <v>55</v>
      </c>
      <c r="C144" s="454" t="e">
        <f aca="false">ОИ3!C54</f>
        <v>#VALUE!</v>
      </c>
      <c r="D144" s="454" t="e">
        <f aca="false">ОИ3!D54</f>
        <v>#VALUE!</v>
      </c>
      <c r="E144" s="454" t="n">
        <f aca="false">ОИ3!E54</f>
        <v>0</v>
      </c>
      <c r="F144" s="454" t="n">
        <f aca="false">ОИ3!F54</f>
        <v>0</v>
      </c>
      <c r="G144" s="454" t="n">
        <f aca="false">ОИ3!G54</f>
        <v>0</v>
      </c>
      <c r="H144" s="454" t="n">
        <f aca="false">ОИ3!H54</f>
        <v>0</v>
      </c>
      <c r="I144" s="454" t="n">
        <f aca="false">ОИ3!I54</f>
        <v>0</v>
      </c>
      <c r="J144" s="454" t="n">
        <f aca="false">ОИ3!J54</f>
        <v>0</v>
      </c>
      <c r="K144" s="454" t="n">
        <f aca="false">ОИ3!K54</f>
        <v>0</v>
      </c>
      <c r="L144" s="454" t="n">
        <f aca="false">ОИ3!L54</f>
        <v>0</v>
      </c>
      <c r="M144" s="454" t="n">
        <f aca="false">ОИ3!M54</f>
        <v>0</v>
      </c>
      <c r="N144" s="454" t="n">
        <f aca="false">ОИ3!N54</f>
        <v>0</v>
      </c>
      <c r="O144" s="454" t="n">
        <f aca="false">ОИ3!O54</f>
        <v>0</v>
      </c>
      <c r="P144" s="454" t="n">
        <f aca="false">ОИ3!P54</f>
        <v>0</v>
      </c>
      <c r="Q144" s="454" t="n">
        <f aca="false">ОИ3!Q54</f>
        <v>0</v>
      </c>
      <c r="R144" s="454" t="n">
        <f aca="false">ОИ3!R54</f>
        <v>0.426841982050428</v>
      </c>
    </row>
    <row r="145" customFormat="false" ht="15.75" hidden="false" customHeight="true" outlineLevel="0" collapsed="false">
      <c r="A145" s="303" t="n">
        <v>54</v>
      </c>
      <c r="B145" s="303" t="s">
        <v>56</v>
      </c>
      <c r="C145" s="454" t="e">
        <f aca="false">ОИ3!C55</f>
        <v>#VALUE!</v>
      </c>
      <c r="D145" s="454" t="e">
        <f aca="false">ОИ3!D55</f>
        <v>#VALUE!</v>
      </c>
      <c r="E145" s="454" t="n">
        <f aca="false">ОИ3!E55</f>
        <v>0</v>
      </c>
      <c r="F145" s="454" t="n">
        <f aca="false">ОИ3!F55</f>
        <v>0</v>
      </c>
      <c r="G145" s="454" t="n">
        <f aca="false">ОИ3!G55</f>
        <v>0</v>
      </c>
      <c r="H145" s="454" t="n">
        <f aca="false">ОИ3!H55</f>
        <v>0</v>
      </c>
      <c r="I145" s="454" t="n">
        <f aca="false">ОИ3!I55</f>
        <v>0</v>
      </c>
      <c r="J145" s="454" t="n">
        <f aca="false">ОИ3!J55</f>
        <v>0</v>
      </c>
      <c r="K145" s="454" t="n">
        <f aca="false">ОИ3!K55</f>
        <v>0</v>
      </c>
      <c r="L145" s="454" t="n">
        <f aca="false">ОИ3!L55</f>
        <v>0</v>
      </c>
      <c r="M145" s="454" t="n">
        <f aca="false">ОИ3!M55</f>
        <v>0</v>
      </c>
      <c r="N145" s="454" t="n">
        <f aca="false">ОИ3!N55</f>
        <v>0</v>
      </c>
      <c r="O145" s="454" t="n">
        <f aca="false">ОИ3!O55</f>
        <v>0</v>
      </c>
      <c r="P145" s="454" t="n">
        <f aca="false">ОИ3!P55</f>
        <v>0</v>
      </c>
      <c r="Q145" s="454" t="n">
        <f aca="false">ОИ3!Q55</f>
        <v>0</v>
      </c>
      <c r="R145" s="454" t="n">
        <f aca="false">ОИ3!R55</f>
        <v>0.469579034484175</v>
      </c>
    </row>
    <row r="146" customFormat="false" ht="15.75" hidden="false" customHeight="true" outlineLevel="0" collapsed="false">
      <c r="A146" s="303" t="n">
        <v>55</v>
      </c>
      <c r="B146" s="303" t="s">
        <v>57</v>
      </c>
      <c r="C146" s="454" t="e">
        <f aca="false">ОИ3!C56</f>
        <v>#VALUE!</v>
      </c>
      <c r="D146" s="454" t="e">
        <f aca="false">ОИ3!D56</f>
        <v>#VALUE!</v>
      </c>
      <c r="E146" s="454" t="n">
        <f aca="false">ОИ3!E56</f>
        <v>0</v>
      </c>
      <c r="F146" s="454" t="n">
        <f aca="false">ОИ3!F56</f>
        <v>0</v>
      </c>
      <c r="G146" s="454" t="n">
        <f aca="false">ОИ3!G56</f>
        <v>0</v>
      </c>
      <c r="H146" s="454" t="n">
        <f aca="false">ОИ3!H56</f>
        <v>0</v>
      </c>
      <c r="I146" s="454" t="n">
        <f aca="false">ОИ3!I56</f>
        <v>0</v>
      </c>
      <c r="J146" s="454" t="n">
        <f aca="false">ОИ3!J56</f>
        <v>0</v>
      </c>
      <c r="K146" s="454" t="n">
        <f aca="false">ОИ3!K56</f>
        <v>0</v>
      </c>
      <c r="L146" s="454" t="n">
        <f aca="false">ОИ3!L56</f>
        <v>0</v>
      </c>
      <c r="M146" s="454" t="n">
        <f aca="false">ОИ3!M56</f>
        <v>0</v>
      </c>
      <c r="N146" s="454" t="n">
        <f aca="false">ОИ3!N56</f>
        <v>0</v>
      </c>
      <c r="O146" s="454" t="n">
        <f aca="false">ОИ3!O56</f>
        <v>0</v>
      </c>
      <c r="P146" s="454" t="n">
        <f aca="false">ОИ3!P56</f>
        <v>0</v>
      </c>
      <c r="Q146" s="454" t="n">
        <f aca="false">ОИ3!Q56</f>
        <v>0</v>
      </c>
      <c r="R146" s="454" t="n">
        <f aca="false">ОИ3!R56</f>
        <v>0.160559004833741</v>
      </c>
    </row>
    <row r="147" customFormat="false" ht="15.75" hidden="false" customHeight="true" outlineLevel="0" collapsed="false">
      <c r="A147" s="303" t="n">
        <v>56</v>
      </c>
      <c r="B147" s="303" t="s">
        <v>58</v>
      </c>
      <c r="C147" s="454" t="e">
        <f aca="false">ОИ3!C57</f>
        <v>#VALUE!</v>
      </c>
      <c r="D147" s="454" t="e">
        <f aca="false">ОИ3!D57</f>
        <v>#VALUE!</v>
      </c>
      <c r="E147" s="454" t="n">
        <f aca="false">ОИ3!E57</f>
        <v>0</v>
      </c>
      <c r="F147" s="454" t="n">
        <f aca="false">ОИ3!F57</f>
        <v>0</v>
      </c>
      <c r="G147" s="454" t="n">
        <f aca="false">ОИ3!G57</f>
        <v>0</v>
      </c>
      <c r="H147" s="454" t="n">
        <f aca="false">ОИ3!H57</f>
        <v>0</v>
      </c>
      <c r="I147" s="454" t="n">
        <f aca="false">ОИ3!I57</f>
        <v>0</v>
      </c>
      <c r="J147" s="454" t="n">
        <f aca="false">ОИ3!J57</f>
        <v>0</v>
      </c>
      <c r="K147" s="454" t="n">
        <f aca="false">ОИ3!K57</f>
        <v>0</v>
      </c>
      <c r="L147" s="454" t="n">
        <f aca="false">ОИ3!L57</f>
        <v>0</v>
      </c>
      <c r="M147" s="454" t="n">
        <f aca="false">ОИ3!M57</f>
        <v>0</v>
      </c>
      <c r="N147" s="454" t="n">
        <f aca="false">ОИ3!N57</f>
        <v>0</v>
      </c>
      <c r="O147" s="454" t="n">
        <f aca="false">ОИ3!O57</f>
        <v>0</v>
      </c>
      <c r="P147" s="454" t="n">
        <f aca="false">ОИ3!P57</f>
        <v>0</v>
      </c>
      <c r="Q147" s="454" t="n">
        <f aca="false">ОИ3!Q57</f>
        <v>0</v>
      </c>
      <c r="R147" s="454" t="n">
        <f aca="false">ОИ3!R57</f>
        <v>0.538393111680975</v>
      </c>
    </row>
    <row r="148" customFormat="false" ht="15.75" hidden="false" customHeight="true" outlineLevel="0" collapsed="false">
      <c r="A148" s="303" t="n">
        <v>57</v>
      </c>
      <c r="B148" s="303" t="s">
        <v>59</v>
      </c>
      <c r="C148" s="454" t="e">
        <f aca="false">ОИ3!C58</f>
        <v>#VALUE!</v>
      </c>
      <c r="D148" s="454" t="e">
        <f aca="false">ОИ3!D58</f>
        <v>#VALUE!</v>
      </c>
      <c r="E148" s="454" t="n">
        <f aca="false">ОИ3!E58</f>
        <v>0</v>
      </c>
      <c r="F148" s="454" t="n">
        <f aca="false">ОИ3!F58</f>
        <v>0</v>
      </c>
      <c r="G148" s="454" t="n">
        <f aca="false">ОИ3!G58</f>
        <v>0</v>
      </c>
      <c r="H148" s="454" t="n">
        <f aca="false">ОИ3!H58</f>
        <v>0</v>
      </c>
      <c r="I148" s="454" t="n">
        <f aca="false">ОИ3!I58</f>
        <v>0</v>
      </c>
      <c r="J148" s="454" t="n">
        <f aca="false">ОИ3!J58</f>
        <v>0</v>
      </c>
      <c r="K148" s="454" t="n">
        <f aca="false">ОИ3!K58</f>
        <v>0</v>
      </c>
      <c r="L148" s="454" t="n">
        <f aca="false">ОИ3!L58</f>
        <v>0</v>
      </c>
      <c r="M148" s="454" t="n">
        <f aca="false">ОИ3!M58</f>
        <v>0</v>
      </c>
      <c r="N148" s="454" t="n">
        <f aca="false">ОИ3!N58</f>
        <v>0</v>
      </c>
      <c r="O148" s="454" t="n">
        <f aca="false">ОИ3!O58</f>
        <v>0</v>
      </c>
      <c r="P148" s="454" t="n">
        <f aca="false">ОИ3!P58</f>
        <v>0</v>
      </c>
      <c r="Q148" s="454" t="n">
        <f aca="false">ОИ3!Q58</f>
        <v>0</v>
      </c>
      <c r="R148" s="454" t="n">
        <f aca="false">ОИ3!R58</f>
        <v>0.4726881390926</v>
      </c>
    </row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49.5" hidden="false" customHeight="true" outlineLevel="0" collapsed="false"/>
    <row r="158" customFormat="false" ht="63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>
      <c r="A168" s="303" t="s">
        <v>1</v>
      </c>
      <c r="B168" s="303"/>
      <c r="C168" s="303" t="n">
        <v>2005</v>
      </c>
      <c r="D168" s="303" t="n">
        <v>2006</v>
      </c>
      <c r="E168" s="303" t="n">
        <v>2007</v>
      </c>
      <c r="F168" s="303" t="n">
        <v>2008</v>
      </c>
      <c r="G168" s="303" t="n">
        <v>2009</v>
      </c>
      <c r="H168" s="303" t="n">
        <v>2010</v>
      </c>
      <c r="I168" s="303" t="n">
        <v>2011</v>
      </c>
      <c r="J168" s="303" t="n">
        <v>2012</v>
      </c>
      <c r="K168" s="303" t="n">
        <v>2013</v>
      </c>
      <c r="L168" s="303" t="n">
        <v>2014</v>
      </c>
      <c r="M168" s="303" t="n">
        <v>2015</v>
      </c>
      <c r="N168" s="303" t="n">
        <v>2016</v>
      </c>
      <c r="O168" s="303" t="n">
        <v>2017</v>
      </c>
      <c r="P168" s="303" t="n">
        <v>2018</v>
      </c>
      <c r="Q168" s="303" t="n">
        <v>2019</v>
      </c>
      <c r="R168" s="303" t="n">
        <v>2020</v>
      </c>
    </row>
    <row r="169" customFormat="false" ht="15.75" hidden="false" customHeight="true" outlineLevel="0" collapsed="false">
      <c r="A169" s="303" t="n">
        <v>44</v>
      </c>
      <c r="B169" s="303" t="s">
        <v>46</v>
      </c>
      <c r="C169" s="454" t="e">
        <f aca="false">ОИ4!C45</f>
        <v>#VALUE!</v>
      </c>
      <c r="D169" s="454" t="e">
        <f aca="false">ОИ4!D45</f>
        <v>#VALUE!</v>
      </c>
      <c r="E169" s="454" t="n">
        <f aca="false">ОИ4!E45</f>
        <v>0</v>
      </c>
      <c r="F169" s="454" t="n">
        <f aca="false">ОИ4!F45</f>
        <v>0</v>
      </c>
      <c r="G169" s="454" t="n">
        <f aca="false">ОИ4!G45</f>
        <v>0</v>
      </c>
      <c r="H169" s="454" t="n">
        <f aca="false">ОИ4!H45</f>
        <v>0</v>
      </c>
      <c r="I169" s="454" t="n">
        <f aca="false">ОИ4!I45</f>
        <v>0</v>
      </c>
      <c r="J169" s="454" t="n">
        <f aca="false">ОИ4!J45</f>
        <v>0</v>
      </c>
      <c r="K169" s="454" t="n">
        <f aca="false">ОИ4!K45</f>
        <v>0</v>
      </c>
      <c r="L169" s="454" t="n">
        <f aca="false">ОИ4!L45</f>
        <v>0</v>
      </c>
      <c r="M169" s="454" t="n">
        <f aca="false">ОИ4!M45</f>
        <v>0</v>
      </c>
      <c r="N169" s="454" t="n">
        <f aca="false">ОИ4!N45</f>
        <v>0</v>
      </c>
      <c r="O169" s="454" t="n">
        <f aca="false">ОИ4!O45</f>
        <v>0</v>
      </c>
      <c r="P169" s="454" t="n">
        <f aca="false">ОИ4!P45</f>
        <v>0</v>
      </c>
      <c r="Q169" s="454" t="n">
        <f aca="false">ОИ4!Q45</f>
        <v>0</v>
      </c>
      <c r="R169" s="454" t="n">
        <f aca="false">ОИ4!R45</f>
        <v>0.0607610466982722</v>
      </c>
    </row>
    <row r="170" customFormat="false" ht="15.75" hidden="false" customHeight="true" outlineLevel="0" collapsed="false">
      <c r="A170" s="303" t="n">
        <v>45</v>
      </c>
      <c r="B170" s="303" t="s">
        <v>47</v>
      </c>
      <c r="C170" s="454" t="e">
        <f aca="false">ОИ4!C46</f>
        <v>#VALUE!</v>
      </c>
      <c r="D170" s="454" t="e">
        <f aca="false">ОИ4!D46</f>
        <v>#VALUE!</v>
      </c>
      <c r="E170" s="454" t="n">
        <f aca="false">ОИ4!E46</f>
        <v>0</v>
      </c>
      <c r="F170" s="454" t="n">
        <f aca="false">ОИ4!F46</f>
        <v>0</v>
      </c>
      <c r="G170" s="454" t="n">
        <f aca="false">ОИ4!G46</f>
        <v>0</v>
      </c>
      <c r="H170" s="454" t="n">
        <f aca="false">ОИ4!H46</f>
        <v>0</v>
      </c>
      <c r="I170" s="454" t="n">
        <f aca="false">ОИ4!I46</f>
        <v>0</v>
      </c>
      <c r="J170" s="454" t="n">
        <f aca="false">ОИ4!J46</f>
        <v>0</v>
      </c>
      <c r="K170" s="454" t="n">
        <f aca="false">ОИ4!K46</f>
        <v>0</v>
      </c>
      <c r="L170" s="454" t="n">
        <f aca="false">ОИ4!L46</f>
        <v>0</v>
      </c>
      <c r="M170" s="454" t="n">
        <f aca="false">ОИ4!M46</f>
        <v>0</v>
      </c>
      <c r="N170" s="454" t="n">
        <f aca="false">ОИ4!N46</f>
        <v>0</v>
      </c>
      <c r="O170" s="454" t="n">
        <f aca="false">ОИ4!O46</f>
        <v>0</v>
      </c>
      <c r="P170" s="454" t="n">
        <f aca="false">ОИ4!P46</f>
        <v>0</v>
      </c>
      <c r="Q170" s="454" t="n">
        <f aca="false">ОИ4!Q46</f>
        <v>0</v>
      </c>
      <c r="R170" s="454" t="n">
        <f aca="false">ОИ4!R46</f>
        <v>0.00154887878944451</v>
      </c>
    </row>
    <row r="171" customFormat="false" ht="15.75" hidden="false" customHeight="true" outlineLevel="0" collapsed="false">
      <c r="A171" s="303" t="n">
        <v>46</v>
      </c>
      <c r="B171" s="303" t="s">
        <v>48</v>
      </c>
      <c r="C171" s="454" t="e">
        <f aca="false">ОИ4!C47</f>
        <v>#VALUE!</v>
      </c>
      <c r="D171" s="454" t="e">
        <f aca="false">ОИ4!D47</f>
        <v>#VALUE!</v>
      </c>
      <c r="E171" s="454" t="n">
        <f aca="false">ОИ4!E47</f>
        <v>0</v>
      </c>
      <c r="F171" s="454" t="n">
        <f aca="false">ОИ4!F47</f>
        <v>0</v>
      </c>
      <c r="G171" s="454" t="n">
        <f aca="false">ОИ4!G47</f>
        <v>0</v>
      </c>
      <c r="H171" s="454" t="n">
        <f aca="false">ОИ4!H47</f>
        <v>0</v>
      </c>
      <c r="I171" s="454" t="n">
        <f aca="false">ОИ4!I47</f>
        <v>0</v>
      </c>
      <c r="J171" s="454" t="n">
        <f aca="false">ОИ4!J47</f>
        <v>0</v>
      </c>
      <c r="K171" s="454" t="n">
        <f aca="false">ОИ4!K47</f>
        <v>0</v>
      </c>
      <c r="L171" s="454" t="n">
        <f aca="false">ОИ4!L47</f>
        <v>0</v>
      </c>
      <c r="M171" s="454" t="n">
        <f aca="false">ОИ4!M47</f>
        <v>0</v>
      </c>
      <c r="N171" s="454" t="n">
        <f aca="false">ОИ4!N47</f>
        <v>0</v>
      </c>
      <c r="O171" s="454" t="n">
        <f aca="false">ОИ4!O47</f>
        <v>0</v>
      </c>
      <c r="P171" s="454" t="n">
        <f aca="false">ОИ4!P47</f>
        <v>0</v>
      </c>
      <c r="Q171" s="454" t="n">
        <f aca="false">ОИ4!Q47</f>
        <v>0</v>
      </c>
      <c r="R171" s="454" t="n">
        <f aca="false">ОИ4!R47</f>
        <v>0.135922137508725</v>
      </c>
    </row>
    <row r="172" customFormat="false" ht="15.75" hidden="false" customHeight="true" outlineLevel="0" collapsed="false">
      <c r="A172" s="303" t="n">
        <v>47</v>
      </c>
      <c r="B172" s="303" t="s">
        <v>49</v>
      </c>
      <c r="C172" s="454" t="e">
        <f aca="false">ОИ4!C48</f>
        <v>#VALUE!</v>
      </c>
      <c r="D172" s="454" t="e">
        <f aca="false">ОИ4!D48</f>
        <v>#VALUE!</v>
      </c>
      <c r="E172" s="454" t="n">
        <f aca="false">ОИ4!E48</f>
        <v>0</v>
      </c>
      <c r="F172" s="454" t="n">
        <f aca="false">ОИ4!F48</f>
        <v>0</v>
      </c>
      <c r="G172" s="454" t="n">
        <f aca="false">ОИ4!G48</f>
        <v>0</v>
      </c>
      <c r="H172" s="454" t="n">
        <f aca="false">ОИ4!H48</f>
        <v>0</v>
      </c>
      <c r="I172" s="454" t="n">
        <f aca="false">ОИ4!I48</f>
        <v>0</v>
      </c>
      <c r="J172" s="454" t="n">
        <f aca="false">ОИ4!J48</f>
        <v>0</v>
      </c>
      <c r="K172" s="454" t="n">
        <f aca="false">ОИ4!K48</f>
        <v>0</v>
      </c>
      <c r="L172" s="454" t="n">
        <f aca="false">ОИ4!L48</f>
        <v>0</v>
      </c>
      <c r="M172" s="454" t="n">
        <f aca="false">ОИ4!M48</f>
        <v>0</v>
      </c>
      <c r="N172" s="454" t="n">
        <f aca="false">ОИ4!N48</f>
        <v>0</v>
      </c>
      <c r="O172" s="454" t="n">
        <f aca="false">ОИ4!O48</f>
        <v>0</v>
      </c>
      <c r="P172" s="454" t="n">
        <f aca="false">ОИ4!P48</f>
        <v>0</v>
      </c>
      <c r="Q172" s="454" t="n">
        <f aca="false">ОИ4!Q48</f>
        <v>0</v>
      </c>
      <c r="R172" s="454" t="n">
        <f aca="false">ОИ4!R48</f>
        <v>0.306979111453126</v>
      </c>
    </row>
    <row r="173" customFormat="false" ht="15.75" hidden="false" customHeight="true" outlineLevel="0" collapsed="false">
      <c r="A173" s="303" t="n">
        <v>48</v>
      </c>
      <c r="B173" s="303" t="s">
        <v>50</v>
      </c>
      <c r="C173" s="454" t="e">
        <f aca="false">ОИ4!C49</f>
        <v>#VALUE!</v>
      </c>
      <c r="D173" s="454" t="e">
        <f aca="false">ОИ4!D49</f>
        <v>#VALUE!</v>
      </c>
      <c r="E173" s="454" t="n">
        <f aca="false">ОИ4!E49</f>
        <v>0</v>
      </c>
      <c r="F173" s="454" t="n">
        <f aca="false">ОИ4!F49</f>
        <v>0</v>
      </c>
      <c r="G173" s="454" t="n">
        <f aca="false">ОИ4!G49</f>
        <v>0</v>
      </c>
      <c r="H173" s="454" t="n">
        <f aca="false">ОИ4!H49</f>
        <v>0</v>
      </c>
      <c r="I173" s="454" t="n">
        <f aca="false">ОИ4!I49</f>
        <v>0</v>
      </c>
      <c r="J173" s="454" t="n">
        <f aca="false">ОИ4!J49</f>
        <v>0</v>
      </c>
      <c r="K173" s="454" t="n">
        <f aca="false">ОИ4!K49</f>
        <v>0</v>
      </c>
      <c r="L173" s="454" t="n">
        <f aca="false">ОИ4!L49</f>
        <v>0</v>
      </c>
      <c r="M173" s="454" t="n">
        <f aca="false">ОИ4!M49</f>
        <v>0</v>
      </c>
      <c r="N173" s="454" t="n">
        <f aca="false">ОИ4!N49</f>
        <v>0</v>
      </c>
      <c r="O173" s="454" t="n">
        <f aca="false">ОИ4!O49</f>
        <v>0</v>
      </c>
      <c r="P173" s="454" t="n">
        <f aca="false">ОИ4!P49</f>
        <v>0</v>
      </c>
      <c r="Q173" s="454" t="n">
        <f aca="false">ОИ4!Q49</f>
        <v>0</v>
      </c>
      <c r="R173" s="454" t="n">
        <f aca="false">ОИ4!R49</f>
        <v>0.0278452065695874</v>
      </c>
    </row>
    <row r="174" customFormat="false" ht="15.75" hidden="false" customHeight="true" outlineLevel="0" collapsed="false">
      <c r="A174" s="303" t="n">
        <v>49</v>
      </c>
      <c r="B174" s="303" t="s">
        <v>51</v>
      </c>
      <c r="C174" s="454" t="e">
        <f aca="false">ОИ4!C50</f>
        <v>#VALUE!</v>
      </c>
      <c r="D174" s="454" t="e">
        <f aca="false">ОИ4!D50</f>
        <v>#VALUE!</v>
      </c>
      <c r="E174" s="454" t="n">
        <f aca="false">ОИ4!E50</f>
        <v>0</v>
      </c>
      <c r="F174" s="454" t="n">
        <f aca="false">ОИ4!F50</f>
        <v>0</v>
      </c>
      <c r="G174" s="454" t="n">
        <f aca="false">ОИ4!G50</f>
        <v>0</v>
      </c>
      <c r="H174" s="454" t="n">
        <f aca="false">ОИ4!H50</f>
        <v>0</v>
      </c>
      <c r="I174" s="454" t="n">
        <f aca="false">ОИ4!I50</f>
        <v>0</v>
      </c>
      <c r="J174" s="454" t="n">
        <f aca="false">ОИ4!J50</f>
        <v>0</v>
      </c>
      <c r="K174" s="454" t="n">
        <f aca="false">ОИ4!K50</f>
        <v>0</v>
      </c>
      <c r="L174" s="454" t="n">
        <f aca="false">ОИ4!L50</f>
        <v>0</v>
      </c>
      <c r="M174" s="454" t="n">
        <f aca="false">ОИ4!M50</f>
        <v>0</v>
      </c>
      <c r="N174" s="454" t="n">
        <f aca="false">ОИ4!N50</f>
        <v>0</v>
      </c>
      <c r="O174" s="454" t="n">
        <f aca="false">ОИ4!O50</f>
        <v>0</v>
      </c>
      <c r="P174" s="454" t="n">
        <f aca="false">ОИ4!P50</f>
        <v>0</v>
      </c>
      <c r="Q174" s="454" t="n">
        <f aca="false">ОИ4!Q50</f>
        <v>0</v>
      </c>
      <c r="R174" s="454" t="n">
        <f aca="false">ОИ4!R50</f>
        <v>0.00484526177881966</v>
      </c>
    </row>
    <row r="175" customFormat="false" ht="15.75" hidden="false" customHeight="true" outlineLevel="0" collapsed="false">
      <c r="A175" s="303" t="n">
        <v>50</v>
      </c>
      <c r="B175" s="303" t="s">
        <v>52</v>
      </c>
      <c r="C175" s="454" t="e">
        <f aca="false">ОИ4!C51</f>
        <v>#VALUE!</v>
      </c>
      <c r="D175" s="454" t="e">
        <f aca="false">ОИ4!D51</f>
        <v>#VALUE!</v>
      </c>
      <c r="E175" s="454" t="n">
        <f aca="false">ОИ4!E51</f>
        <v>0</v>
      </c>
      <c r="F175" s="454" t="n">
        <f aca="false">ОИ4!F51</f>
        <v>0</v>
      </c>
      <c r="G175" s="454" t="n">
        <f aca="false">ОИ4!G51</f>
        <v>0</v>
      </c>
      <c r="H175" s="454" t="n">
        <f aca="false">ОИ4!H51</f>
        <v>0</v>
      </c>
      <c r="I175" s="454" t="n">
        <f aca="false">ОИ4!I51</f>
        <v>0</v>
      </c>
      <c r="J175" s="454" t="n">
        <f aca="false">ОИ4!J51</f>
        <v>0</v>
      </c>
      <c r="K175" s="454" t="n">
        <f aca="false">ОИ4!K51</f>
        <v>0</v>
      </c>
      <c r="L175" s="454" t="n">
        <f aca="false">ОИ4!L51</f>
        <v>0</v>
      </c>
      <c r="M175" s="454" t="n">
        <f aca="false">ОИ4!M51</f>
        <v>0</v>
      </c>
      <c r="N175" s="454" t="n">
        <f aca="false">ОИ4!N51</f>
        <v>0</v>
      </c>
      <c r="O175" s="454" t="n">
        <f aca="false">ОИ4!O51</f>
        <v>0</v>
      </c>
      <c r="P175" s="454" t="n">
        <f aca="false">ОИ4!P51</f>
        <v>0</v>
      </c>
      <c r="Q175" s="454" t="n">
        <f aca="false">ОИ4!Q51</f>
        <v>0</v>
      </c>
      <c r="R175" s="454" t="n">
        <f aca="false">ОИ4!R51</f>
        <v>0.179615507368367</v>
      </c>
    </row>
    <row r="176" customFormat="false" ht="15.75" hidden="false" customHeight="true" outlineLevel="0" collapsed="false">
      <c r="A176" s="303" t="n">
        <v>51</v>
      </c>
      <c r="B176" s="303" t="s">
        <v>53</v>
      </c>
      <c r="C176" s="454" t="e">
        <f aca="false">ОИ4!C52</f>
        <v>#VALUE!</v>
      </c>
      <c r="D176" s="454" t="e">
        <f aca="false">ОИ4!D52</f>
        <v>#VALUE!</v>
      </c>
      <c r="E176" s="454" t="n">
        <f aca="false">ОИ4!E52</f>
        <v>0</v>
      </c>
      <c r="F176" s="454" t="n">
        <f aca="false">ОИ4!F52</f>
        <v>0</v>
      </c>
      <c r="G176" s="454" t="n">
        <f aca="false">ОИ4!G52</f>
        <v>0</v>
      </c>
      <c r="H176" s="454" t="n">
        <f aca="false">ОИ4!H52</f>
        <v>0</v>
      </c>
      <c r="I176" s="454" t="n">
        <f aca="false">ОИ4!I52</f>
        <v>0</v>
      </c>
      <c r="J176" s="454" t="n">
        <f aca="false">ОИ4!J52</f>
        <v>0</v>
      </c>
      <c r="K176" s="454" t="n">
        <f aca="false">ОИ4!K52</f>
        <v>0</v>
      </c>
      <c r="L176" s="454" t="n">
        <f aca="false">ОИ4!L52</f>
        <v>0</v>
      </c>
      <c r="M176" s="454" t="n">
        <f aca="false">ОИ4!M52</f>
        <v>0</v>
      </c>
      <c r="N176" s="454" t="n">
        <f aca="false">ОИ4!N52</f>
        <v>0</v>
      </c>
      <c r="O176" s="454" t="n">
        <f aca="false">ОИ4!O52</f>
        <v>0</v>
      </c>
      <c r="P176" s="454" t="n">
        <f aca="false">ОИ4!P52</f>
        <v>0</v>
      </c>
      <c r="Q176" s="454" t="n">
        <f aca="false">ОИ4!Q52</f>
        <v>0</v>
      </c>
      <c r="R176" s="454" t="n">
        <f aca="false">ОИ4!R52</f>
        <v>0.0496051401350092</v>
      </c>
    </row>
    <row r="177" customFormat="false" ht="15.75" hidden="false" customHeight="true" outlineLevel="0" collapsed="false">
      <c r="A177" s="303" t="n">
        <v>52</v>
      </c>
      <c r="B177" s="303" t="s">
        <v>54</v>
      </c>
      <c r="C177" s="454" t="e">
        <f aca="false">ОИ4!C53</f>
        <v>#VALUE!</v>
      </c>
      <c r="D177" s="454" t="e">
        <f aca="false">ОИ4!D53</f>
        <v>#VALUE!</v>
      </c>
      <c r="E177" s="454" t="n">
        <f aca="false">ОИ4!E53</f>
        <v>0</v>
      </c>
      <c r="F177" s="454" t="n">
        <f aca="false">ОИ4!F53</f>
        <v>0</v>
      </c>
      <c r="G177" s="454" t="n">
        <f aca="false">ОИ4!G53</f>
        <v>0</v>
      </c>
      <c r="H177" s="454" t="n">
        <f aca="false">ОИ4!H53</f>
        <v>0</v>
      </c>
      <c r="I177" s="454" t="n">
        <f aca="false">ОИ4!I53</f>
        <v>0</v>
      </c>
      <c r="J177" s="454" t="n">
        <f aca="false">ОИ4!J53</f>
        <v>0</v>
      </c>
      <c r="K177" s="454" t="n">
        <f aca="false">ОИ4!K53</f>
        <v>0</v>
      </c>
      <c r="L177" s="454" t="n">
        <f aca="false">ОИ4!L53</f>
        <v>0</v>
      </c>
      <c r="M177" s="454" t="n">
        <f aca="false">ОИ4!M53</f>
        <v>0</v>
      </c>
      <c r="N177" s="454" t="n">
        <f aca="false">ОИ4!N53</f>
        <v>0</v>
      </c>
      <c r="O177" s="454" t="n">
        <f aca="false">ОИ4!O53</f>
        <v>0</v>
      </c>
      <c r="P177" s="454" t="n">
        <f aca="false">ОИ4!P53</f>
        <v>0</v>
      </c>
      <c r="Q177" s="454" t="n">
        <f aca="false">ОИ4!Q53</f>
        <v>0</v>
      </c>
      <c r="R177" s="454" t="n">
        <f aca="false">ОИ4!R53</f>
        <v>0.566657433062694</v>
      </c>
    </row>
    <row r="178" customFormat="false" ht="15.75" hidden="false" customHeight="true" outlineLevel="0" collapsed="false">
      <c r="A178" s="303" t="n">
        <v>53</v>
      </c>
      <c r="B178" s="303" t="s">
        <v>55</v>
      </c>
      <c r="C178" s="454" t="e">
        <f aca="false">ОИ4!C54</f>
        <v>#VALUE!</v>
      </c>
      <c r="D178" s="454" t="e">
        <f aca="false">ОИ4!D54</f>
        <v>#VALUE!</v>
      </c>
      <c r="E178" s="454" t="n">
        <f aca="false">ОИ4!E54</f>
        <v>0</v>
      </c>
      <c r="F178" s="454" t="n">
        <f aca="false">ОИ4!F54</f>
        <v>0</v>
      </c>
      <c r="G178" s="454" t="n">
        <f aca="false">ОИ4!G54</f>
        <v>0</v>
      </c>
      <c r="H178" s="454" t="n">
        <f aca="false">ОИ4!H54</f>
        <v>0</v>
      </c>
      <c r="I178" s="454" t="n">
        <f aca="false">ОИ4!I54</f>
        <v>0</v>
      </c>
      <c r="J178" s="454" t="n">
        <f aca="false">ОИ4!J54</f>
        <v>0</v>
      </c>
      <c r="K178" s="454" t="n">
        <f aca="false">ОИ4!K54</f>
        <v>0</v>
      </c>
      <c r="L178" s="454" t="n">
        <f aca="false">ОИ4!L54</f>
        <v>0</v>
      </c>
      <c r="M178" s="454" t="n">
        <f aca="false">ОИ4!M54</f>
        <v>0</v>
      </c>
      <c r="N178" s="454" t="n">
        <f aca="false">ОИ4!N54</f>
        <v>0</v>
      </c>
      <c r="O178" s="454" t="n">
        <f aca="false">ОИ4!O54</f>
        <v>0</v>
      </c>
      <c r="P178" s="454" t="n">
        <f aca="false">ОИ4!P54</f>
        <v>0</v>
      </c>
      <c r="Q178" s="454" t="n">
        <f aca="false">ОИ4!Q54</f>
        <v>0</v>
      </c>
      <c r="R178" s="454" t="n">
        <f aca="false">ОИ4!R54</f>
        <v>0.075652539185798</v>
      </c>
    </row>
    <row r="179" customFormat="false" ht="15.75" hidden="false" customHeight="true" outlineLevel="0" collapsed="false">
      <c r="A179" s="303" t="n">
        <v>54</v>
      </c>
      <c r="B179" s="303" t="s">
        <v>56</v>
      </c>
      <c r="C179" s="454" t="e">
        <f aca="false">ОИ4!C55</f>
        <v>#VALUE!</v>
      </c>
      <c r="D179" s="454" t="e">
        <f aca="false">ОИ4!D55</f>
        <v>#VALUE!</v>
      </c>
      <c r="E179" s="454" t="n">
        <f aca="false">ОИ4!E55</f>
        <v>0</v>
      </c>
      <c r="F179" s="454" t="n">
        <f aca="false">ОИ4!F55</f>
        <v>0</v>
      </c>
      <c r="G179" s="454" t="n">
        <f aca="false">ОИ4!G55</f>
        <v>0</v>
      </c>
      <c r="H179" s="454" t="n">
        <f aca="false">ОИ4!H55</f>
        <v>0</v>
      </c>
      <c r="I179" s="454" t="n">
        <f aca="false">ОИ4!I55</f>
        <v>0</v>
      </c>
      <c r="J179" s="454" t="n">
        <f aca="false">ОИ4!J55</f>
        <v>0</v>
      </c>
      <c r="K179" s="454" t="n">
        <f aca="false">ОИ4!K55</f>
        <v>0</v>
      </c>
      <c r="L179" s="454" t="n">
        <f aca="false">ОИ4!L55</f>
        <v>0</v>
      </c>
      <c r="M179" s="454" t="n">
        <f aca="false">ОИ4!M55</f>
        <v>0</v>
      </c>
      <c r="N179" s="454" t="n">
        <f aca="false">ОИ4!N55</f>
        <v>0</v>
      </c>
      <c r="O179" s="454" t="n">
        <f aca="false">ОИ4!O55</f>
        <v>0</v>
      </c>
      <c r="P179" s="454" t="n">
        <f aca="false">ОИ4!P55</f>
        <v>0</v>
      </c>
      <c r="Q179" s="454" t="n">
        <f aca="false">ОИ4!Q55</f>
        <v>0</v>
      </c>
      <c r="R179" s="454" t="n">
        <f aca="false">ОИ4!R55</f>
        <v>0.00808046635618303</v>
      </c>
    </row>
    <row r="180" customFormat="false" ht="15.75" hidden="false" customHeight="true" outlineLevel="0" collapsed="false">
      <c r="A180" s="303" t="n">
        <v>55</v>
      </c>
      <c r="B180" s="303" t="s">
        <v>57</v>
      </c>
      <c r="C180" s="454" t="e">
        <f aca="false">ОИ4!C56</f>
        <v>#VALUE!</v>
      </c>
      <c r="D180" s="454" t="e">
        <f aca="false">ОИ4!D56</f>
        <v>#VALUE!</v>
      </c>
      <c r="E180" s="454" t="n">
        <f aca="false">ОИ4!E56</f>
        <v>0</v>
      </c>
      <c r="F180" s="454" t="n">
        <f aca="false">ОИ4!F56</f>
        <v>0</v>
      </c>
      <c r="G180" s="454" t="n">
        <f aca="false">ОИ4!G56</f>
        <v>0</v>
      </c>
      <c r="H180" s="454" t="n">
        <f aca="false">ОИ4!H56</f>
        <v>0</v>
      </c>
      <c r="I180" s="454" t="n">
        <f aca="false">ОИ4!I56</f>
        <v>0</v>
      </c>
      <c r="J180" s="454" t="n">
        <f aca="false">ОИ4!J56</f>
        <v>0</v>
      </c>
      <c r="K180" s="454" t="n">
        <f aca="false">ОИ4!K56</f>
        <v>0</v>
      </c>
      <c r="L180" s="454" t="n">
        <f aca="false">ОИ4!L56</f>
        <v>0</v>
      </c>
      <c r="M180" s="454" t="n">
        <f aca="false">ОИ4!M56</f>
        <v>0</v>
      </c>
      <c r="N180" s="454" t="n">
        <f aca="false">ОИ4!N56</f>
        <v>0</v>
      </c>
      <c r="O180" s="454" t="n">
        <f aca="false">ОИ4!O56</f>
        <v>0</v>
      </c>
      <c r="P180" s="454" t="n">
        <f aca="false">ОИ4!P56</f>
        <v>0</v>
      </c>
      <c r="Q180" s="454" t="n">
        <f aca="false">ОИ4!Q56</f>
        <v>0</v>
      </c>
      <c r="R180" s="454" t="n">
        <f aca="false">ОИ4!R56</f>
        <v>0.459024733472045</v>
      </c>
    </row>
    <row r="181" customFormat="false" ht="15.75" hidden="false" customHeight="true" outlineLevel="0" collapsed="false">
      <c r="A181" s="303" t="n">
        <v>56</v>
      </c>
      <c r="B181" s="303" t="s">
        <v>58</v>
      </c>
      <c r="C181" s="454" t="e">
        <f aca="false">ОИ4!C57</f>
        <v>#VALUE!</v>
      </c>
      <c r="D181" s="454" t="e">
        <f aca="false">ОИ4!D57</f>
        <v>#VALUE!</v>
      </c>
      <c r="E181" s="454" t="n">
        <f aca="false">ОИ4!E57</f>
        <v>0</v>
      </c>
      <c r="F181" s="454" t="n">
        <f aca="false">ОИ4!F57</f>
        <v>0</v>
      </c>
      <c r="G181" s="454" t="n">
        <f aca="false">ОИ4!G57</f>
        <v>0</v>
      </c>
      <c r="H181" s="454" t="n">
        <f aca="false">ОИ4!H57</f>
        <v>0</v>
      </c>
      <c r="I181" s="454" t="n">
        <f aca="false">ОИ4!I57</f>
        <v>0</v>
      </c>
      <c r="J181" s="454" t="n">
        <f aca="false">ОИ4!J57</f>
        <v>0</v>
      </c>
      <c r="K181" s="454" t="n">
        <f aca="false">ОИ4!K57</f>
        <v>0</v>
      </c>
      <c r="L181" s="454" t="n">
        <f aca="false">ОИ4!L57</f>
        <v>0</v>
      </c>
      <c r="M181" s="454" t="n">
        <f aca="false">ОИ4!M57</f>
        <v>0</v>
      </c>
      <c r="N181" s="454" t="n">
        <f aca="false">ОИ4!N57</f>
        <v>0</v>
      </c>
      <c r="O181" s="454" t="n">
        <f aca="false">ОИ4!O57</f>
        <v>0</v>
      </c>
      <c r="P181" s="454" t="n">
        <f aca="false">ОИ4!P57</f>
        <v>0</v>
      </c>
      <c r="Q181" s="454" t="n">
        <f aca="false">ОИ4!Q57</f>
        <v>0</v>
      </c>
      <c r="R181" s="454" t="n">
        <f aca="false">ОИ4!R57</f>
        <v>0.042301159299642</v>
      </c>
    </row>
    <row r="182" customFormat="false" ht="15.75" hidden="false" customHeight="true" outlineLevel="0" collapsed="false">
      <c r="A182" s="303" t="n">
        <v>57</v>
      </c>
      <c r="B182" s="303" t="s">
        <v>59</v>
      </c>
      <c r="C182" s="454" t="e">
        <f aca="false">ОИ4!C58</f>
        <v>#VALUE!</v>
      </c>
      <c r="D182" s="454" t="e">
        <f aca="false">ОИ4!D58</f>
        <v>#VALUE!</v>
      </c>
      <c r="E182" s="454" t="n">
        <f aca="false">ОИ4!E58</f>
        <v>0</v>
      </c>
      <c r="F182" s="454" t="n">
        <f aca="false">ОИ4!F58</f>
        <v>0</v>
      </c>
      <c r="G182" s="454" t="n">
        <f aca="false">ОИ4!G58</f>
        <v>0</v>
      </c>
      <c r="H182" s="454" t="n">
        <f aca="false">ОИ4!H58</f>
        <v>0</v>
      </c>
      <c r="I182" s="454" t="n">
        <f aca="false">ОИ4!I58</f>
        <v>0</v>
      </c>
      <c r="J182" s="454" t="n">
        <f aca="false">ОИ4!J58</f>
        <v>0</v>
      </c>
      <c r="K182" s="454" t="n">
        <f aca="false">ОИ4!K58</f>
        <v>0</v>
      </c>
      <c r="L182" s="454" t="n">
        <f aca="false">ОИ4!L58</f>
        <v>0</v>
      </c>
      <c r="M182" s="454" t="n">
        <f aca="false">ОИ4!M58</f>
        <v>0</v>
      </c>
      <c r="N182" s="454" t="n">
        <f aca="false">ОИ4!N58</f>
        <v>0</v>
      </c>
      <c r="O182" s="454" t="n">
        <f aca="false">ОИ4!O58</f>
        <v>0</v>
      </c>
      <c r="P182" s="454" t="n">
        <f aca="false">ОИ4!P58</f>
        <v>0</v>
      </c>
      <c r="Q182" s="454" t="n">
        <f aca="false">ОИ4!Q58</f>
        <v>0</v>
      </c>
      <c r="R182" s="454" t="n">
        <f aca="false">ОИ4!R58</f>
        <v>0.295106519345012</v>
      </c>
    </row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14" colorId="64" zoomScale="90" zoomScaleNormal="90" zoomScalePageLayoutView="100" workbookViewId="0">
      <selection pane="topLeft" activeCell="A25" activeCellId="1" sqref="C2:C83 A25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6.12"/>
    <col collapsed="false" customWidth="true" hidden="false" outlineLevel="0" max="2" min="2" style="1" width="30.38"/>
    <col collapsed="false" customWidth="true" hidden="false" outlineLevel="0" max="3" min="3" style="1" width="21.75"/>
    <col collapsed="false" customWidth="true" hidden="false" outlineLevel="0" max="4" min="4" style="1" width="19.75"/>
    <col collapsed="false" customWidth="true" hidden="false" outlineLevel="0" max="5" min="5" style="1" width="21.62"/>
    <col collapsed="false" customWidth="true" hidden="false" outlineLevel="0" max="14" min="6" style="1" width="9.62"/>
    <col collapsed="false" customWidth="true" hidden="false" outlineLevel="0" max="15" min="15" style="1" width="12.25"/>
    <col collapsed="false" customWidth="true" hidden="false" outlineLevel="0" max="16" min="16" style="1" width="14"/>
    <col collapsed="false" customWidth="true" hidden="false" outlineLevel="0" max="26" min="19" style="1" width="11"/>
  </cols>
  <sheetData>
    <row r="1" customFormat="false" ht="112.5" hidden="false" customHeight="true" outlineLevel="0" collapsed="false">
      <c r="A1" s="456" t="s">
        <v>1</v>
      </c>
      <c r="B1" s="456" t="s">
        <v>2</v>
      </c>
      <c r="C1" s="436" t="s">
        <v>415</v>
      </c>
      <c r="D1" s="436" t="s">
        <v>416</v>
      </c>
      <c r="E1" s="436" t="s">
        <v>417</v>
      </c>
    </row>
    <row r="2" customFormat="false" ht="43.5" hidden="false" customHeight="true" outlineLevel="0" collapsed="false">
      <c r="A2" s="475" t="n">
        <v>58</v>
      </c>
      <c r="B2" s="476" t="s">
        <v>60</v>
      </c>
      <c r="C2" s="453" t="n">
        <f aca="false">'5.1н'!B59</f>
        <v>0.313498942019745</v>
      </c>
      <c r="D2" s="453" t="n">
        <f aca="false">'5.2н'!B59</f>
        <v>0.107568929655541</v>
      </c>
      <c r="E2" s="453" t="n">
        <f aca="false">'5.3н'!B59</f>
        <v>0.386508334316745</v>
      </c>
    </row>
    <row r="3" customFormat="false" ht="44.25" hidden="false" customHeight="true" outlineLevel="0" collapsed="false">
      <c r="A3" s="477" t="n">
        <v>59</v>
      </c>
      <c r="B3" s="478" t="s">
        <v>431</v>
      </c>
      <c r="C3" s="453" t="n">
        <f aca="false">'5.1н'!B60</f>
        <v>0.495518108400095</v>
      </c>
      <c r="D3" s="453" t="n">
        <f aca="false">'5.2н'!B60</f>
        <v>0.353553390593274</v>
      </c>
      <c r="E3" s="453" t="n">
        <f aca="false">'5.3н'!B60</f>
        <v>0.260100820805459</v>
      </c>
    </row>
    <row r="4" customFormat="false" ht="68.25" hidden="false" customHeight="true" outlineLevel="0" collapsed="false">
      <c r="A4" s="477" t="n">
        <v>60</v>
      </c>
      <c r="B4" s="478" t="s">
        <v>62</v>
      </c>
      <c r="C4" s="453" t="n">
        <f aca="false">'5.1н'!B61</f>
        <v>0.565896155379579</v>
      </c>
      <c r="D4" s="453" t="n">
        <f aca="false">'5.2н'!B61</f>
        <v>0.258816230960344</v>
      </c>
      <c r="E4" s="453" t="n">
        <f aca="false">'5.3н'!B61</f>
        <v>0.191349987819805</v>
      </c>
    </row>
    <row r="5" customFormat="false" ht="60.75" hidden="false" customHeight="true" outlineLevel="0" collapsed="false">
      <c r="A5" s="477" t="n">
        <v>61</v>
      </c>
      <c r="B5" s="478" t="s">
        <v>63</v>
      </c>
      <c r="C5" s="453" t="n">
        <f aca="false">'5.1н'!B62</f>
        <v>0.359399250664825</v>
      </c>
      <c r="D5" s="453" t="n">
        <f aca="false">'5.2н'!B62</f>
        <v>0.227930622139554</v>
      </c>
      <c r="E5" s="453" t="n">
        <f aca="false">'5.3н'!B62</f>
        <v>0.422535029986916</v>
      </c>
    </row>
    <row r="7" customFormat="false" ht="138" hidden="false" customHeight="true" outlineLevel="0" collapsed="false">
      <c r="A7" s="456" t="s">
        <v>1</v>
      </c>
      <c r="B7" s="456" t="s">
        <v>2</v>
      </c>
      <c r="C7" s="436" t="s">
        <v>418</v>
      </c>
      <c r="D7" s="436" t="s">
        <v>419</v>
      </c>
      <c r="E7" s="436" t="s">
        <v>420</v>
      </c>
    </row>
    <row r="8" customFormat="false" ht="51.75" hidden="false" customHeight="true" outlineLevel="0" collapsed="false">
      <c r="A8" s="475" t="n">
        <v>58</v>
      </c>
      <c r="B8" s="476" t="s">
        <v>60</v>
      </c>
      <c r="C8" s="453" t="n">
        <f aca="false">'6.1н'!B59</f>
        <v>0.277603111659569</v>
      </c>
      <c r="D8" s="453" t="n">
        <f aca="false">'6.2н'!B59</f>
        <v>0.311484477988</v>
      </c>
      <c r="E8" s="453" t="n">
        <f aca="false">'6.3н'!B59</f>
        <v>0.435330868151825</v>
      </c>
    </row>
    <row r="9" customFormat="false" ht="45.75" hidden="false" customHeight="true" outlineLevel="0" collapsed="false">
      <c r="A9" s="477" t="n">
        <v>59</v>
      </c>
      <c r="B9" s="478" t="s">
        <v>431</v>
      </c>
      <c r="C9" s="453" t="n">
        <f aca="false">'6.1н'!B60</f>
        <v>0.339935314044927</v>
      </c>
      <c r="D9" s="453" t="n">
        <f aca="false">'6.2н'!B60</f>
        <v>0.314988317425</v>
      </c>
      <c r="E9" s="453" t="n">
        <f aca="false">'6.3н'!B60</f>
        <v>0.523512770143601</v>
      </c>
    </row>
    <row r="10" customFormat="false" ht="63.75" hidden="false" customHeight="true" outlineLevel="0" collapsed="false">
      <c r="A10" s="477" t="n">
        <v>60</v>
      </c>
      <c r="B10" s="478" t="s">
        <v>62</v>
      </c>
      <c r="C10" s="453" t="n">
        <f aca="false">'6.1н'!B61</f>
        <v>0.592776315288196</v>
      </c>
      <c r="D10" s="453" t="n">
        <f aca="false">'6.2н'!B61</f>
        <v>0.350861304608</v>
      </c>
      <c r="E10" s="453" t="n">
        <f aca="false">'6.3н'!B61</f>
        <v>0.582459248922216</v>
      </c>
    </row>
    <row r="11" customFormat="false" ht="42" hidden="false" customHeight="true" outlineLevel="0" collapsed="false">
      <c r="A11" s="477" t="n">
        <v>61</v>
      </c>
      <c r="B11" s="478" t="s">
        <v>63</v>
      </c>
      <c r="C11" s="453" t="n">
        <f aca="false">'6.1н'!B62</f>
        <v>0.318776638198102</v>
      </c>
      <c r="D11" s="453" t="n">
        <f aca="false">'6.2н'!B62</f>
        <v>0.317334418553</v>
      </c>
      <c r="E11" s="453" t="n">
        <f aca="false">'6.3н'!B62</f>
        <v>0.485971209738504</v>
      </c>
    </row>
    <row r="13" customFormat="false" ht="164.25" hidden="false" customHeight="true" outlineLevel="0" collapsed="false">
      <c r="A13" s="456" t="s">
        <v>1</v>
      </c>
      <c r="B13" s="456" t="s">
        <v>2</v>
      </c>
      <c r="C13" s="436" t="s">
        <v>421</v>
      </c>
      <c r="D13" s="436" t="s">
        <v>422</v>
      </c>
      <c r="E13" s="436" t="s">
        <v>423</v>
      </c>
    </row>
    <row r="14" customFormat="false" ht="42.75" hidden="false" customHeight="true" outlineLevel="0" collapsed="false">
      <c r="A14" s="475" t="n">
        <v>58</v>
      </c>
      <c r="B14" s="476" t="s">
        <v>60</v>
      </c>
      <c r="C14" s="453" t="n">
        <f aca="false">'7.1н'!B59</f>
        <v>0.682605999683483</v>
      </c>
      <c r="D14" s="453" t="n">
        <f aca="false">'7.2н'!B59</f>
        <v>0.733285823034535</v>
      </c>
      <c r="E14" s="453" t="n">
        <f aca="false">'7.3н'!B59</f>
        <v>0.77720314088546</v>
      </c>
    </row>
    <row r="15" customFormat="false" ht="65.25" hidden="false" customHeight="true" outlineLevel="0" collapsed="false">
      <c r="A15" s="477" t="n">
        <v>59</v>
      </c>
      <c r="B15" s="478" t="s">
        <v>431</v>
      </c>
      <c r="C15" s="453" t="n">
        <f aca="false">'7.1н'!B60</f>
        <v>0.619666980415689</v>
      </c>
      <c r="D15" s="453" t="n">
        <f aca="false">'7.2н'!B60</f>
        <v>0.13758982625507</v>
      </c>
      <c r="E15" s="453" t="n">
        <f aca="false">'7.3н'!B60</f>
        <v>0.154963646765063</v>
      </c>
    </row>
    <row r="16" customFormat="false" ht="30.75" hidden="false" customHeight="true" outlineLevel="0" collapsed="false">
      <c r="A16" s="477" t="n">
        <v>60</v>
      </c>
      <c r="B16" s="478" t="s">
        <v>62</v>
      </c>
      <c r="C16" s="453" t="n">
        <f aca="false">'7.1н'!B61</f>
        <v>0.0373312514499547</v>
      </c>
      <c r="D16" s="453" t="n">
        <f aca="false">'7.2н'!B61</f>
        <v>0.907513999934915</v>
      </c>
      <c r="E16" s="453" t="n">
        <f aca="false">'7.3н'!B61</f>
        <v>0.502103135373824</v>
      </c>
    </row>
    <row r="17" customFormat="false" ht="39" hidden="false" customHeight="true" outlineLevel="0" collapsed="false">
      <c r="A17" s="477" t="n">
        <v>61</v>
      </c>
      <c r="B17" s="478" t="s">
        <v>63</v>
      </c>
      <c r="C17" s="453" t="n">
        <f aca="false">'7.1н'!B62</f>
        <v>0.489520366479997</v>
      </c>
      <c r="D17" s="453" t="n">
        <f aca="false">'7.2н'!B62</f>
        <v>0.191553489045313</v>
      </c>
      <c r="E17" s="453" t="n">
        <f aca="false">'7.3н'!B62</f>
        <v>0.0919783925283621</v>
      </c>
    </row>
    <row r="19" customFormat="false" ht="148.5" hidden="false" customHeight="true" outlineLevel="0" collapsed="false">
      <c r="A19" s="434" t="s">
        <v>1</v>
      </c>
      <c r="B19" s="435" t="s">
        <v>2</v>
      </c>
      <c r="C19" s="436" t="s">
        <v>424</v>
      </c>
      <c r="D19" s="436" t="s">
        <v>425</v>
      </c>
      <c r="E19" s="436" t="s">
        <v>426</v>
      </c>
    </row>
    <row r="20" customFormat="false" ht="52.5" hidden="false" customHeight="true" outlineLevel="0" collapsed="false">
      <c r="A20" s="475" t="n">
        <v>58</v>
      </c>
      <c r="B20" s="476" t="s">
        <v>60</v>
      </c>
      <c r="C20" s="453" t="n">
        <f aca="false">'8.1н'!B59</f>
        <v>0.000168785990672387</v>
      </c>
      <c r="D20" s="453" t="n">
        <f aca="false">'8.2н'!B59</f>
        <v>0.00241415242624574</v>
      </c>
      <c r="E20" s="453" t="n">
        <f aca="false">'8.3н'!B59</f>
        <v>0</v>
      </c>
    </row>
    <row r="21" customFormat="false" ht="45.75" hidden="false" customHeight="true" outlineLevel="0" collapsed="false">
      <c r="A21" s="477" t="n">
        <v>59</v>
      </c>
      <c r="B21" s="478" t="s">
        <v>431</v>
      </c>
      <c r="C21" s="453" t="n">
        <f aca="false">'8.1н'!B60</f>
        <v>0.460200377725522</v>
      </c>
      <c r="D21" s="453" t="n">
        <f aca="false">'8.2н'!B60</f>
        <v>0.410145766964926</v>
      </c>
      <c r="E21" s="453" t="n">
        <f aca="false">'8.3н'!B60</f>
        <v>0.26700453691101</v>
      </c>
    </row>
    <row r="22" customFormat="false" ht="58.5" hidden="false" customHeight="true" outlineLevel="0" collapsed="false">
      <c r="A22" s="477" t="n">
        <v>60</v>
      </c>
      <c r="B22" s="478" t="s">
        <v>62</v>
      </c>
      <c r="C22" s="453" t="n">
        <f aca="false">'8.1н'!B61</f>
        <v>0.712380532957127</v>
      </c>
      <c r="D22" s="453" t="n">
        <f aca="false">'8.2н'!B61</f>
        <v>0.176655064710298</v>
      </c>
      <c r="E22" s="453" t="n">
        <f aca="false">'8.3н'!B61</f>
        <v>0.570087780676813</v>
      </c>
    </row>
    <row r="23" customFormat="false" ht="30.75" hidden="false" customHeight="true" outlineLevel="0" collapsed="false">
      <c r="A23" s="477" t="n">
        <v>61</v>
      </c>
      <c r="B23" s="478" t="s">
        <v>63</v>
      </c>
      <c r="C23" s="453" t="n">
        <f aca="false">'8.1н'!B62</f>
        <v>0.319945080123759</v>
      </c>
      <c r="D23" s="453" t="n">
        <f aca="false">'8.2н'!B62</f>
        <v>0.230312608572367</v>
      </c>
      <c r="E23" s="453" t="n">
        <f aca="false">'8.3н'!B62</f>
        <v>0.330396856494432</v>
      </c>
    </row>
    <row r="24" customFormat="false" ht="15.75" hidden="false" customHeight="true" outlineLevel="0" collapsed="false"/>
    <row r="25" customFormat="false" ht="15.75" hidden="false" customHeight="true" outlineLevel="0" collapsed="false">
      <c r="A25" s="303" t="s">
        <v>1</v>
      </c>
      <c r="B25" s="303"/>
      <c r="C25" s="303" t="n">
        <v>2005</v>
      </c>
      <c r="D25" s="303" t="n">
        <v>2006</v>
      </c>
      <c r="E25" s="303" t="n">
        <v>2007</v>
      </c>
      <c r="F25" s="303" t="n">
        <v>2008</v>
      </c>
      <c r="G25" s="303" t="n">
        <v>2009</v>
      </c>
      <c r="H25" s="303" t="n">
        <v>2010</v>
      </c>
      <c r="I25" s="303" t="n">
        <v>2011</v>
      </c>
      <c r="J25" s="303" t="n">
        <v>2012</v>
      </c>
      <c r="K25" s="303" t="n">
        <v>2013</v>
      </c>
      <c r="L25" s="303" t="n">
        <v>2014</v>
      </c>
      <c r="M25" s="303" t="n">
        <v>2015</v>
      </c>
      <c r="N25" s="303" t="n">
        <v>2016</v>
      </c>
      <c r="O25" s="303" t="n">
        <v>2017</v>
      </c>
      <c r="P25" s="303" t="n">
        <v>2018</v>
      </c>
      <c r="Q25" s="303" t="n">
        <v>2019</v>
      </c>
      <c r="R25" s="303" t="n">
        <v>2020</v>
      </c>
    </row>
    <row r="26" customFormat="false" ht="15.75" hidden="false" customHeight="true" outlineLevel="0" collapsed="false">
      <c r="A26" s="303" t="n">
        <v>58</v>
      </c>
      <c r="B26" s="303" t="s">
        <v>60</v>
      </c>
      <c r="C26" s="454" t="e">
        <f aca="false">ОИ1!C59</f>
        <v>#VALUE!</v>
      </c>
      <c r="D26" s="454" t="e">
        <f aca="false">ОИ1!D59</f>
        <v>#VALUE!</v>
      </c>
      <c r="E26" s="454" t="n">
        <f aca="false">ОИ1!E59</f>
        <v>0</v>
      </c>
      <c r="F26" s="454" t="n">
        <f aca="false">ОИ1!F59</f>
        <v>0</v>
      </c>
      <c r="G26" s="454" t="n">
        <f aca="false">ОИ1!G59</f>
        <v>0</v>
      </c>
      <c r="H26" s="454" t="n">
        <f aca="false">ОИ1!H59</f>
        <v>0</v>
      </c>
      <c r="I26" s="454" t="n">
        <f aca="false">ОИ1!I59</f>
        <v>0</v>
      </c>
      <c r="J26" s="454" t="n">
        <f aca="false">ОИ1!J59</f>
        <v>0</v>
      </c>
      <c r="K26" s="454" t="n">
        <f aca="false">ОИ1!K59</f>
        <v>0</v>
      </c>
      <c r="L26" s="454" t="n">
        <f aca="false">ОИ1!L59</f>
        <v>0</v>
      </c>
      <c r="M26" s="454" t="n">
        <f aca="false">ОИ1!M59</f>
        <v>0</v>
      </c>
      <c r="N26" s="454" t="n">
        <f aca="false">ОИ1!N59</f>
        <v>0</v>
      </c>
      <c r="O26" s="454" t="n">
        <f aca="false">ОИ1!O59</f>
        <v>0</v>
      </c>
      <c r="P26" s="454" t="n">
        <f aca="false">ОИ1!P59</f>
        <v>0</v>
      </c>
      <c r="Q26" s="454" t="n">
        <f aca="false">ОИ1!Q59</f>
        <v>0</v>
      </c>
      <c r="R26" s="454" t="n">
        <f aca="false">ОИ1!R59</f>
        <v>0.26919206866401</v>
      </c>
    </row>
    <row r="27" customFormat="false" ht="15.75" hidden="false" customHeight="true" outlineLevel="0" collapsed="false">
      <c r="A27" s="303" t="n">
        <v>59</v>
      </c>
      <c r="B27" s="303" t="s">
        <v>61</v>
      </c>
      <c r="C27" s="454" t="e">
        <f aca="false">ОИ1!C60</f>
        <v>#VALUE!</v>
      </c>
      <c r="D27" s="454" t="e">
        <f aca="false">ОИ1!D60</f>
        <v>#VALUE!</v>
      </c>
      <c r="E27" s="454" t="n">
        <f aca="false">ОИ1!E60</f>
        <v>0</v>
      </c>
      <c r="F27" s="454" t="n">
        <f aca="false">ОИ1!F60</f>
        <v>0</v>
      </c>
      <c r="G27" s="454" t="n">
        <f aca="false">ОИ1!G60</f>
        <v>0</v>
      </c>
      <c r="H27" s="454" t="n">
        <f aca="false">ОИ1!H60</f>
        <v>0</v>
      </c>
      <c r="I27" s="454" t="n">
        <f aca="false">ОИ1!I60</f>
        <v>0</v>
      </c>
      <c r="J27" s="454" t="n">
        <f aca="false">ОИ1!J60</f>
        <v>0</v>
      </c>
      <c r="K27" s="454" t="n">
        <f aca="false">ОИ1!K60</f>
        <v>0</v>
      </c>
      <c r="L27" s="454" t="n">
        <f aca="false">ОИ1!L60</f>
        <v>0</v>
      </c>
      <c r="M27" s="454" t="n">
        <f aca="false">ОИ1!M60</f>
        <v>0</v>
      </c>
      <c r="N27" s="454" t="n">
        <f aca="false">ОИ1!N60</f>
        <v>0</v>
      </c>
      <c r="O27" s="454" t="n">
        <f aca="false">ОИ1!O60</f>
        <v>0</v>
      </c>
      <c r="P27" s="454" t="n">
        <f aca="false">ОИ1!P60</f>
        <v>0</v>
      </c>
      <c r="Q27" s="454" t="n">
        <f aca="false">ОИ1!Q60</f>
        <v>0</v>
      </c>
      <c r="R27" s="454" t="n">
        <f aca="false">ОИ1!R60</f>
        <v>0.369724106599609</v>
      </c>
    </row>
    <row r="28" customFormat="false" ht="15.75" hidden="false" customHeight="true" outlineLevel="0" collapsed="false">
      <c r="A28" s="303" t="n">
        <v>60</v>
      </c>
      <c r="B28" s="303" t="s">
        <v>62</v>
      </c>
      <c r="C28" s="454" t="e">
        <f aca="false">ОИ1!C61</f>
        <v>#VALUE!</v>
      </c>
      <c r="D28" s="454" t="e">
        <f aca="false">ОИ1!D61</f>
        <v>#VALUE!</v>
      </c>
      <c r="E28" s="454" t="n">
        <f aca="false">ОИ1!E61</f>
        <v>0</v>
      </c>
      <c r="F28" s="454" t="n">
        <f aca="false">ОИ1!F61</f>
        <v>0</v>
      </c>
      <c r="G28" s="454" t="n">
        <f aca="false">ОИ1!G61</f>
        <v>0</v>
      </c>
      <c r="H28" s="454" t="n">
        <f aca="false">ОИ1!H61</f>
        <v>0</v>
      </c>
      <c r="I28" s="454" t="n">
        <f aca="false">ОИ1!I61</f>
        <v>0</v>
      </c>
      <c r="J28" s="454" t="n">
        <f aca="false">ОИ1!J61</f>
        <v>0</v>
      </c>
      <c r="K28" s="454" t="n">
        <f aca="false">ОИ1!K61</f>
        <v>0</v>
      </c>
      <c r="L28" s="454" t="n">
        <f aca="false">ОИ1!L61</f>
        <v>0</v>
      </c>
      <c r="M28" s="454" t="n">
        <f aca="false">ОИ1!M61</f>
        <v>0</v>
      </c>
      <c r="N28" s="454" t="n">
        <f aca="false">ОИ1!N61</f>
        <v>0</v>
      </c>
      <c r="O28" s="454" t="n">
        <f aca="false">ОИ1!O61</f>
        <v>0</v>
      </c>
      <c r="P28" s="454" t="n">
        <f aca="false">ОИ1!P61</f>
        <v>0</v>
      </c>
      <c r="Q28" s="454" t="n">
        <f aca="false">ОИ1!Q61</f>
        <v>0</v>
      </c>
      <c r="R28" s="454" t="n">
        <f aca="false">ОИ1!R61</f>
        <v>0.338687458053243</v>
      </c>
    </row>
    <row r="29" customFormat="false" ht="15.75" hidden="false" customHeight="true" outlineLevel="0" collapsed="false">
      <c r="A29" s="303" t="n">
        <v>61</v>
      </c>
      <c r="B29" s="303" t="s">
        <v>63</v>
      </c>
      <c r="C29" s="454" t="e">
        <f aca="false">ОИ1!C62</f>
        <v>#VALUE!</v>
      </c>
      <c r="D29" s="454" t="e">
        <f aca="false">ОИ1!D62</f>
        <v>#VALUE!</v>
      </c>
      <c r="E29" s="454" t="n">
        <f aca="false">ОИ1!E62</f>
        <v>0</v>
      </c>
      <c r="F29" s="454" t="n">
        <f aca="false">ОИ1!F62</f>
        <v>0</v>
      </c>
      <c r="G29" s="454" t="n">
        <f aca="false">ОИ1!G62</f>
        <v>0</v>
      </c>
      <c r="H29" s="454" t="n">
        <f aca="false">ОИ1!H62</f>
        <v>0</v>
      </c>
      <c r="I29" s="454" t="n">
        <f aca="false">ОИ1!I62</f>
        <v>0</v>
      </c>
      <c r="J29" s="454" t="n">
        <f aca="false">ОИ1!J62</f>
        <v>0</v>
      </c>
      <c r="K29" s="454" t="n">
        <f aca="false">ОИ1!K62</f>
        <v>0</v>
      </c>
      <c r="L29" s="454" t="n">
        <f aca="false">ОИ1!L62</f>
        <v>0</v>
      </c>
      <c r="M29" s="454" t="n">
        <f aca="false">ОИ1!M62</f>
        <v>0</v>
      </c>
      <c r="N29" s="454" t="n">
        <f aca="false">ОИ1!N62</f>
        <v>0</v>
      </c>
      <c r="O29" s="454" t="n">
        <f aca="false">ОИ1!O62</f>
        <v>0</v>
      </c>
      <c r="P29" s="454" t="n">
        <f aca="false">ОИ1!P62</f>
        <v>0</v>
      </c>
      <c r="Q29" s="454" t="n">
        <f aca="false">ОИ1!Q62</f>
        <v>0</v>
      </c>
      <c r="R29" s="454" t="n">
        <f aca="false">ОИ1!R62</f>
        <v>0.336621634263765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>
      <c r="A56" s="303" t="s">
        <v>1</v>
      </c>
      <c r="B56" s="303"/>
      <c r="C56" s="303" t="n">
        <v>2005</v>
      </c>
      <c r="D56" s="303" t="n">
        <v>2006</v>
      </c>
      <c r="E56" s="303" t="n">
        <v>2007</v>
      </c>
      <c r="F56" s="303" t="n">
        <v>2008</v>
      </c>
      <c r="G56" s="303" t="n">
        <v>2009</v>
      </c>
      <c r="H56" s="303" t="n">
        <v>2010</v>
      </c>
      <c r="I56" s="303" t="n">
        <v>2011</v>
      </c>
      <c r="J56" s="303" t="n">
        <v>2012</v>
      </c>
      <c r="K56" s="303" t="n">
        <v>2013</v>
      </c>
      <c r="L56" s="303" t="n">
        <v>2014</v>
      </c>
      <c r="M56" s="303" t="n">
        <v>2015</v>
      </c>
      <c r="N56" s="303" t="n">
        <v>2016</v>
      </c>
      <c r="O56" s="303" t="n">
        <v>2017</v>
      </c>
      <c r="P56" s="303" t="n">
        <v>2018</v>
      </c>
      <c r="Q56" s="303" t="n">
        <v>2019</v>
      </c>
      <c r="R56" s="303" t="n">
        <v>2020</v>
      </c>
    </row>
    <row r="57" customFormat="false" ht="15.75" hidden="false" customHeight="true" outlineLevel="0" collapsed="false">
      <c r="A57" s="303" t="n">
        <v>58</v>
      </c>
      <c r="B57" s="303" t="s">
        <v>60</v>
      </c>
      <c r="C57" s="492" t="e">
        <f aca="false">ОИ2!C59</f>
        <v>#VALUE!</v>
      </c>
      <c r="D57" s="492" t="e">
        <f aca="false">ОИ2!D59</f>
        <v>#VALUE!</v>
      </c>
      <c r="E57" s="492" t="n">
        <f aca="false">ОИ2!E59</f>
        <v>0</v>
      </c>
      <c r="F57" s="492" t="n">
        <f aca="false">ОИ2!F59</f>
        <v>0</v>
      </c>
      <c r="G57" s="492" t="n">
        <f aca="false">ОИ2!G59</f>
        <v>0</v>
      </c>
      <c r="H57" s="492" t="n">
        <f aca="false">ОИ2!H59</f>
        <v>0</v>
      </c>
      <c r="I57" s="492" t="n">
        <f aca="false">ОИ2!I59</f>
        <v>0</v>
      </c>
      <c r="J57" s="492" t="n">
        <f aca="false">ОИ2!J59</f>
        <v>0</v>
      </c>
      <c r="K57" s="492" t="n">
        <f aca="false">ОИ2!K59</f>
        <v>0</v>
      </c>
      <c r="L57" s="492" t="n">
        <f aca="false">ОИ2!L59</f>
        <v>0</v>
      </c>
      <c r="M57" s="492" t="n">
        <f aca="false">ОИ2!M59</f>
        <v>0</v>
      </c>
      <c r="N57" s="492" t="n">
        <f aca="false">ОИ2!N59</f>
        <v>0</v>
      </c>
      <c r="O57" s="492" t="n">
        <f aca="false">ОИ2!O59</f>
        <v>0</v>
      </c>
      <c r="P57" s="492" t="n">
        <f aca="false">ОИ2!P59</f>
        <v>0</v>
      </c>
      <c r="Q57" s="492" t="n">
        <f aca="false">ОИ2!Q59</f>
        <v>0</v>
      </c>
      <c r="R57" s="492" t="n">
        <f aca="false">ОИ2!R59</f>
        <v>0.341472819266465</v>
      </c>
    </row>
    <row r="58" customFormat="false" ht="15.75" hidden="false" customHeight="true" outlineLevel="0" collapsed="false">
      <c r="A58" s="303" t="n">
        <v>59</v>
      </c>
      <c r="B58" s="303" t="s">
        <v>61</v>
      </c>
      <c r="C58" s="492" t="e">
        <f aca="false">ОИ2!C60</f>
        <v>#VALUE!</v>
      </c>
      <c r="D58" s="492" t="e">
        <f aca="false">ОИ2!D60</f>
        <v>#VALUE!</v>
      </c>
      <c r="E58" s="492" t="n">
        <f aca="false">ОИ2!E60</f>
        <v>0</v>
      </c>
      <c r="F58" s="492" t="n">
        <f aca="false">ОИ2!F60</f>
        <v>0</v>
      </c>
      <c r="G58" s="492" t="n">
        <f aca="false">ОИ2!G60</f>
        <v>0</v>
      </c>
      <c r="H58" s="492" t="n">
        <f aca="false">ОИ2!H60</f>
        <v>0</v>
      </c>
      <c r="I58" s="492" t="n">
        <f aca="false">ОИ2!I60</f>
        <v>0</v>
      </c>
      <c r="J58" s="492" t="n">
        <f aca="false">ОИ2!J60</f>
        <v>0</v>
      </c>
      <c r="K58" s="492" t="n">
        <f aca="false">ОИ2!K60</f>
        <v>0</v>
      </c>
      <c r="L58" s="492" t="n">
        <f aca="false">ОИ2!L60</f>
        <v>0</v>
      </c>
      <c r="M58" s="492" t="n">
        <f aca="false">ОИ2!M60</f>
        <v>0</v>
      </c>
      <c r="N58" s="492" t="n">
        <f aca="false">ОИ2!N60</f>
        <v>0</v>
      </c>
      <c r="O58" s="492" t="n">
        <f aca="false">ОИ2!O60</f>
        <v>0</v>
      </c>
      <c r="P58" s="492" t="n">
        <f aca="false">ОИ2!P60</f>
        <v>0</v>
      </c>
      <c r="Q58" s="492" t="n">
        <f aca="false">ОИ2!Q60</f>
        <v>0</v>
      </c>
      <c r="R58" s="492" t="n">
        <f aca="false">ОИ2!R60</f>
        <v>0.392812133871176</v>
      </c>
    </row>
    <row r="59" customFormat="false" ht="15.75" hidden="false" customHeight="true" outlineLevel="0" collapsed="false">
      <c r="A59" s="303" t="n">
        <v>60</v>
      </c>
      <c r="B59" s="303" t="s">
        <v>62</v>
      </c>
      <c r="C59" s="492" t="e">
        <f aca="false">ОИ2!C61</f>
        <v>#VALUE!</v>
      </c>
      <c r="D59" s="492" t="e">
        <f aca="false">ОИ2!D61</f>
        <v>#VALUE!</v>
      </c>
      <c r="E59" s="492" t="n">
        <f aca="false">ОИ2!E61</f>
        <v>0</v>
      </c>
      <c r="F59" s="492" t="n">
        <f aca="false">ОИ2!F61</f>
        <v>0</v>
      </c>
      <c r="G59" s="492" t="n">
        <f aca="false">ОИ2!G61</f>
        <v>0</v>
      </c>
      <c r="H59" s="492" t="n">
        <f aca="false">ОИ2!H61</f>
        <v>0</v>
      </c>
      <c r="I59" s="492" t="n">
        <f aca="false">ОИ2!I61</f>
        <v>0</v>
      </c>
      <c r="J59" s="492" t="n">
        <f aca="false">ОИ2!J61</f>
        <v>0</v>
      </c>
      <c r="K59" s="492" t="n">
        <f aca="false">ОИ2!K61</f>
        <v>0</v>
      </c>
      <c r="L59" s="492" t="n">
        <f aca="false">ОИ2!L61</f>
        <v>0</v>
      </c>
      <c r="M59" s="492" t="n">
        <f aca="false">ОИ2!M61</f>
        <v>0</v>
      </c>
      <c r="N59" s="492" t="n">
        <f aca="false">ОИ2!N61</f>
        <v>0</v>
      </c>
      <c r="O59" s="492" t="n">
        <f aca="false">ОИ2!O61</f>
        <v>0</v>
      </c>
      <c r="P59" s="492" t="n">
        <f aca="false">ОИ2!P61</f>
        <v>0</v>
      </c>
      <c r="Q59" s="492" t="n">
        <f aca="false">ОИ2!Q61</f>
        <v>0</v>
      </c>
      <c r="R59" s="492" t="n">
        <f aca="false">ОИ2!R61</f>
        <v>0.508698956272804</v>
      </c>
    </row>
    <row r="60" customFormat="false" ht="15.75" hidden="false" customHeight="true" outlineLevel="0" collapsed="false">
      <c r="A60" s="303" t="n">
        <v>61</v>
      </c>
      <c r="B60" s="303" t="s">
        <v>63</v>
      </c>
      <c r="C60" s="492" t="e">
        <f aca="false">ОИ2!C62</f>
        <v>#VALUE!</v>
      </c>
      <c r="D60" s="492" t="e">
        <f aca="false">ОИ2!D62</f>
        <v>#VALUE!</v>
      </c>
      <c r="E60" s="492" t="n">
        <f aca="false">ОИ2!E62</f>
        <v>0</v>
      </c>
      <c r="F60" s="492" t="n">
        <f aca="false">ОИ2!F62</f>
        <v>0</v>
      </c>
      <c r="G60" s="492" t="n">
        <f aca="false">ОИ2!G62</f>
        <v>0</v>
      </c>
      <c r="H60" s="492" t="n">
        <f aca="false">ОИ2!H62</f>
        <v>0</v>
      </c>
      <c r="I60" s="492" t="n">
        <f aca="false">ОИ2!I62</f>
        <v>0</v>
      </c>
      <c r="J60" s="492" t="n">
        <f aca="false">ОИ2!J62</f>
        <v>0</v>
      </c>
      <c r="K60" s="492" t="n">
        <f aca="false">ОИ2!K62</f>
        <v>0</v>
      </c>
      <c r="L60" s="492" t="n">
        <f aca="false">ОИ2!L62</f>
        <v>0</v>
      </c>
      <c r="M60" s="492" t="n">
        <f aca="false">ОИ2!M62</f>
        <v>0</v>
      </c>
      <c r="N60" s="492" t="n">
        <f aca="false">ОИ2!N62</f>
        <v>0</v>
      </c>
      <c r="O60" s="492" t="n">
        <f aca="false">ОИ2!O62</f>
        <v>0</v>
      </c>
      <c r="P60" s="492" t="n">
        <f aca="false">ОИ2!P62</f>
        <v>0</v>
      </c>
      <c r="Q60" s="492" t="n">
        <f aca="false">ОИ2!Q62</f>
        <v>0</v>
      </c>
      <c r="R60" s="492" t="n">
        <f aca="false">ОИ2!R62</f>
        <v>0.374027422163202</v>
      </c>
    </row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51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>
      <c r="A84" s="303" t="s">
        <v>1</v>
      </c>
      <c r="B84" s="303"/>
      <c r="C84" s="303" t="n">
        <v>2005</v>
      </c>
      <c r="D84" s="303" t="n">
        <v>2006</v>
      </c>
      <c r="E84" s="303" t="n">
        <v>2007</v>
      </c>
      <c r="F84" s="303" t="n">
        <v>2008</v>
      </c>
      <c r="G84" s="303" t="n">
        <v>2009</v>
      </c>
      <c r="H84" s="303" t="n">
        <v>2010</v>
      </c>
      <c r="I84" s="303" t="n">
        <v>2011</v>
      </c>
      <c r="J84" s="303" t="n">
        <v>2012</v>
      </c>
      <c r="K84" s="303" t="n">
        <v>2013</v>
      </c>
      <c r="L84" s="303" t="n">
        <v>2014</v>
      </c>
      <c r="M84" s="303" t="n">
        <v>2015</v>
      </c>
      <c r="N84" s="303" t="n">
        <v>2016</v>
      </c>
      <c r="O84" s="303" t="n">
        <v>2017</v>
      </c>
      <c r="P84" s="303" t="n">
        <v>2018</v>
      </c>
      <c r="Q84" s="303" t="n">
        <v>2019</v>
      </c>
      <c r="R84" s="303" t="n">
        <v>2020</v>
      </c>
    </row>
    <row r="85" customFormat="false" ht="15.75" hidden="false" customHeight="true" outlineLevel="0" collapsed="false">
      <c r="A85" s="303" t="n">
        <v>58</v>
      </c>
      <c r="B85" s="303" t="s">
        <v>60</v>
      </c>
      <c r="C85" s="454" t="e">
        <f aca="false">ОИ3!C59</f>
        <v>#VALUE!</v>
      </c>
      <c r="D85" s="454" t="e">
        <f aca="false">ОИ3!D59</f>
        <v>#VALUE!</v>
      </c>
      <c r="E85" s="454" t="n">
        <f aca="false">ОИ3!E59</f>
        <v>0</v>
      </c>
      <c r="F85" s="454" t="n">
        <f aca="false">ОИ3!F59</f>
        <v>0</v>
      </c>
      <c r="G85" s="454" t="n">
        <f aca="false">ОИ3!G59</f>
        <v>0</v>
      </c>
      <c r="H85" s="454" t="n">
        <f aca="false">ОИ3!H59</f>
        <v>0</v>
      </c>
      <c r="I85" s="454" t="n">
        <f aca="false">ОИ3!I59</f>
        <v>0</v>
      </c>
      <c r="J85" s="454" t="n">
        <f aca="false">ОИ3!J59</f>
        <v>0</v>
      </c>
      <c r="K85" s="454" t="n">
        <f aca="false">ОИ3!K59</f>
        <v>0</v>
      </c>
      <c r="L85" s="454" t="n">
        <f aca="false">ОИ3!L59</f>
        <v>0</v>
      </c>
      <c r="M85" s="454" t="n">
        <f aca="false">ОИ3!M59</f>
        <v>0</v>
      </c>
      <c r="N85" s="454" t="n">
        <f aca="false">ОИ3!N59</f>
        <v>0</v>
      </c>
      <c r="O85" s="454" t="n">
        <f aca="false">ОИ3!O59</f>
        <v>0</v>
      </c>
      <c r="P85" s="454" t="n">
        <f aca="false">ОИ3!P59</f>
        <v>0</v>
      </c>
      <c r="Q85" s="454" t="n">
        <f aca="false">ОИ3!Q59</f>
        <v>0</v>
      </c>
      <c r="R85" s="454" t="n">
        <f aca="false">ОИ3!R59</f>
        <v>0.731031654534493</v>
      </c>
    </row>
    <row r="86" customFormat="false" ht="15.75" hidden="false" customHeight="true" outlineLevel="0" collapsed="false">
      <c r="A86" s="303" t="n">
        <v>59</v>
      </c>
      <c r="B86" s="303" t="s">
        <v>61</v>
      </c>
      <c r="C86" s="454" t="e">
        <f aca="false">ОИ3!C60</f>
        <v>#VALUE!</v>
      </c>
      <c r="D86" s="454" t="e">
        <f aca="false">ОИ3!D60</f>
        <v>#VALUE!</v>
      </c>
      <c r="E86" s="454" t="n">
        <f aca="false">ОИ3!E60</f>
        <v>0</v>
      </c>
      <c r="F86" s="454" t="n">
        <f aca="false">ОИ3!F60</f>
        <v>0</v>
      </c>
      <c r="G86" s="454" t="n">
        <f aca="false">ОИ3!G60</f>
        <v>0</v>
      </c>
      <c r="H86" s="454" t="n">
        <f aca="false">ОИ3!H60</f>
        <v>0</v>
      </c>
      <c r="I86" s="454" t="n">
        <f aca="false">ОИ3!I60</f>
        <v>0</v>
      </c>
      <c r="J86" s="454" t="n">
        <f aca="false">ОИ3!J60</f>
        <v>0</v>
      </c>
      <c r="K86" s="454" t="n">
        <f aca="false">ОИ3!K60</f>
        <v>0</v>
      </c>
      <c r="L86" s="454" t="n">
        <f aca="false">ОИ3!L60</f>
        <v>0</v>
      </c>
      <c r="M86" s="454" t="n">
        <f aca="false">ОИ3!M60</f>
        <v>0</v>
      </c>
      <c r="N86" s="454" t="n">
        <f aca="false">ОИ3!N60</f>
        <v>0</v>
      </c>
      <c r="O86" s="454" t="n">
        <f aca="false">ОИ3!O60</f>
        <v>0</v>
      </c>
      <c r="P86" s="454" t="n">
        <f aca="false">ОИ3!P60</f>
        <v>0</v>
      </c>
      <c r="Q86" s="454" t="n">
        <f aca="false">ОИ3!Q60</f>
        <v>0</v>
      </c>
      <c r="R86" s="454" t="n">
        <f aca="false">ОИ3!R60</f>
        <v>0.304073484478608</v>
      </c>
    </row>
    <row r="87" customFormat="false" ht="15.75" hidden="false" customHeight="true" outlineLevel="0" collapsed="false">
      <c r="A87" s="303" t="n">
        <v>60</v>
      </c>
      <c r="B87" s="303" t="s">
        <v>62</v>
      </c>
      <c r="C87" s="454" t="e">
        <f aca="false">ОИ3!C61</f>
        <v>#VALUE!</v>
      </c>
      <c r="D87" s="454" t="e">
        <f aca="false">ОИ3!D61</f>
        <v>#VALUE!</v>
      </c>
      <c r="E87" s="454" t="n">
        <f aca="false">ОИ3!E61</f>
        <v>0</v>
      </c>
      <c r="F87" s="454" t="n">
        <f aca="false">ОИ3!F61</f>
        <v>0</v>
      </c>
      <c r="G87" s="454" t="n">
        <f aca="false">ОИ3!G61</f>
        <v>0</v>
      </c>
      <c r="H87" s="454" t="n">
        <f aca="false">ОИ3!H61</f>
        <v>0</v>
      </c>
      <c r="I87" s="454" t="n">
        <f aca="false">ОИ3!I61</f>
        <v>0</v>
      </c>
      <c r="J87" s="454" t="n">
        <f aca="false">ОИ3!J61</f>
        <v>0</v>
      </c>
      <c r="K87" s="454" t="n">
        <f aca="false">ОИ3!K61</f>
        <v>0</v>
      </c>
      <c r="L87" s="454" t="n">
        <f aca="false">ОИ3!L61</f>
        <v>0</v>
      </c>
      <c r="M87" s="454" t="n">
        <f aca="false">ОИ3!M61</f>
        <v>0</v>
      </c>
      <c r="N87" s="454" t="n">
        <f aca="false">ОИ3!N61</f>
        <v>0</v>
      </c>
      <c r="O87" s="454" t="n">
        <f aca="false">ОИ3!O61</f>
        <v>0</v>
      </c>
      <c r="P87" s="454" t="n">
        <f aca="false">ОИ3!P61</f>
        <v>0</v>
      </c>
      <c r="Q87" s="454" t="n">
        <f aca="false">ОИ3!Q61</f>
        <v>0</v>
      </c>
      <c r="R87" s="454" t="n">
        <f aca="false">ОИ3!R61</f>
        <v>0.482316128919564</v>
      </c>
    </row>
    <row r="88" customFormat="false" ht="15.75" hidden="false" customHeight="true" outlineLevel="0" collapsed="false">
      <c r="A88" s="303" t="n">
        <v>61</v>
      </c>
      <c r="B88" s="303" t="s">
        <v>63</v>
      </c>
      <c r="C88" s="454" t="e">
        <f aca="false">ОИ3!C62</f>
        <v>#VALUE!</v>
      </c>
      <c r="D88" s="454" t="e">
        <f aca="false">ОИ3!D62</f>
        <v>#VALUE!</v>
      </c>
      <c r="E88" s="454" t="n">
        <f aca="false">ОИ3!E62</f>
        <v>0</v>
      </c>
      <c r="F88" s="454" t="n">
        <f aca="false">ОИ3!F62</f>
        <v>0</v>
      </c>
      <c r="G88" s="454" t="n">
        <f aca="false">ОИ3!G62</f>
        <v>0</v>
      </c>
      <c r="H88" s="454" t="n">
        <f aca="false">ОИ3!H62</f>
        <v>0</v>
      </c>
      <c r="I88" s="454" t="n">
        <f aca="false">ОИ3!I62</f>
        <v>0</v>
      </c>
      <c r="J88" s="454" t="n">
        <f aca="false">ОИ3!J62</f>
        <v>0</v>
      </c>
      <c r="K88" s="454" t="n">
        <f aca="false">ОИ3!K62</f>
        <v>0</v>
      </c>
      <c r="L88" s="454" t="n">
        <f aca="false">ОИ3!L62</f>
        <v>0</v>
      </c>
      <c r="M88" s="454" t="n">
        <f aca="false">ОИ3!M62</f>
        <v>0</v>
      </c>
      <c r="N88" s="454" t="n">
        <f aca="false">ОИ3!N62</f>
        <v>0</v>
      </c>
      <c r="O88" s="454" t="n">
        <f aca="false">ОИ3!O62</f>
        <v>0</v>
      </c>
      <c r="P88" s="454" t="n">
        <f aca="false">ОИ3!P62</f>
        <v>0</v>
      </c>
      <c r="Q88" s="454" t="n">
        <f aca="false">ОИ3!Q62</f>
        <v>0</v>
      </c>
      <c r="R88" s="454" t="n">
        <f aca="false">ОИ3!R62</f>
        <v>0.257684082684557</v>
      </c>
    </row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27.75" hidden="false" customHeight="true" outlineLevel="0" collapsed="false"/>
    <row r="93" customFormat="false" ht="15.75" hidden="false" customHeight="true" outlineLevel="0" collapsed="false"/>
    <row r="94" customFormat="false" ht="102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>
      <c r="A108" s="303" t="s">
        <v>1</v>
      </c>
      <c r="B108" s="303"/>
      <c r="C108" s="303" t="n">
        <v>2005</v>
      </c>
      <c r="D108" s="303" t="n">
        <v>2006</v>
      </c>
      <c r="E108" s="303" t="n">
        <v>2007</v>
      </c>
      <c r="F108" s="303" t="n">
        <v>2008</v>
      </c>
      <c r="G108" s="303" t="n">
        <v>2009</v>
      </c>
      <c r="H108" s="303" t="n">
        <v>2010</v>
      </c>
      <c r="I108" s="303" t="n">
        <v>2011</v>
      </c>
      <c r="J108" s="303" t="n">
        <v>2012</v>
      </c>
      <c r="K108" s="303" t="n">
        <v>2013</v>
      </c>
      <c r="L108" s="303" t="n">
        <v>2014</v>
      </c>
      <c r="M108" s="303" t="n">
        <v>2015</v>
      </c>
      <c r="N108" s="303" t="n">
        <v>2016</v>
      </c>
      <c r="O108" s="303" t="n">
        <v>2017</v>
      </c>
      <c r="P108" s="303" t="n">
        <v>2018</v>
      </c>
      <c r="Q108" s="303" t="n">
        <v>2019</v>
      </c>
      <c r="R108" s="303" t="n">
        <v>2020</v>
      </c>
    </row>
    <row r="109" customFormat="false" ht="15.75" hidden="false" customHeight="true" outlineLevel="0" collapsed="false">
      <c r="A109" s="303" t="n">
        <v>58</v>
      </c>
      <c r="B109" s="303" t="s">
        <v>60</v>
      </c>
      <c r="C109" s="454" t="e">
        <f aca="false">ОИ4!C59</f>
        <v>#VALUE!</v>
      </c>
      <c r="D109" s="454" t="e">
        <f aca="false">ОИ4!D59</f>
        <v>#VALUE!</v>
      </c>
      <c r="E109" s="454" t="n">
        <f aca="false">ОИ4!E59</f>
        <v>0</v>
      </c>
      <c r="F109" s="454" t="n">
        <f aca="false">ОИ4!F59</f>
        <v>0</v>
      </c>
      <c r="G109" s="454" t="n">
        <f aca="false">ОИ4!G59</f>
        <v>0</v>
      </c>
      <c r="H109" s="454" t="n">
        <f aca="false">ОИ4!H59</f>
        <v>0</v>
      </c>
      <c r="I109" s="454" t="n">
        <f aca="false">ОИ4!I59</f>
        <v>0</v>
      </c>
      <c r="J109" s="454" t="n">
        <f aca="false">ОИ4!J59</f>
        <v>0</v>
      </c>
      <c r="K109" s="454" t="n">
        <f aca="false">ОИ4!K59</f>
        <v>0</v>
      </c>
      <c r="L109" s="454" t="n">
        <f aca="false">ОИ4!L59</f>
        <v>0</v>
      </c>
      <c r="M109" s="454" t="n">
        <f aca="false">ОИ4!M59</f>
        <v>0</v>
      </c>
      <c r="N109" s="454" t="n">
        <f aca="false">ОИ4!N59</f>
        <v>0</v>
      </c>
      <c r="O109" s="454" t="n">
        <f aca="false">ОИ4!O59</f>
        <v>0</v>
      </c>
      <c r="P109" s="454" t="n">
        <f aca="false">ОИ4!P59</f>
        <v>0</v>
      </c>
      <c r="Q109" s="454" t="n">
        <f aca="false">ОИ4!Q59</f>
        <v>0</v>
      </c>
      <c r="R109" s="454" t="n">
        <f aca="false">ОИ4!R59</f>
        <v>0.000860979472306043</v>
      </c>
    </row>
    <row r="110" customFormat="false" ht="15.75" hidden="false" customHeight="true" outlineLevel="0" collapsed="false">
      <c r="A110" s="303" t="n">
        <v>59</v>
      </c>
      <c r="B110" s="303" t="s">
        <v>61</v>
      </c>
      <c r="C110" s="454" t="e">
        <f aca="false">ОИ4!C60</f>
        <v>#VALUE!</v>
      </c>
      <c r="D110" s="454" t="e">
        <f aca="false">ОИ4!D60</f>
        <v>#VALUE!</v>
      </c>
      <c r="E110" s="454" t="n">
        <f aca="false">ОИ4!E60</f>
        <v>0</v>
      </c>
      <c r="F110" s="454" t="n">
        <f aca="false">ОИ4!F60</f>
        <v>0</v>
      </c>
      <c r="G110" s="454" t="n">
        <f aca="false">ОИ4!G60</f>
        <v>0</v>
      </c>
      <c r="H110" s="454" t="n">
        <f aca="false">ОИ4!H60</f>
        <v>0</v>
      </c>
      <c r="I110" s="454" t="n">
        <f aca="false">ОИ4!I60</f>
        <v>0</v>
      </c>
      <c r="J110" s="454" t="n">
        <f aca="false">ОИ4!J60</f>
        <v>0</v>
      </c>
      <c r="K110" s="454" t="n">
        <f aca="false">ОИ4!K60</f>
        <v>0</v>
      </c>
      <c r="L110" s="454" t="n">
        <f aca="false">ОИ4!L60</f>
        <v>0</v>
      </c>
      <c r="M110" s="454" t="n">
        <f aca="false">ОИ4!M60</f>
        <v>0</v>
      </c>
      <c r="N110" s="454" t="n">
        <f aca="false">ОИ4!N60</f>
        <v>0</v>
      </c>
      <c r="O110" s="454" t="n">
        <f aca="false">ОИ4!O60</f>
        <v>0</v>
      </c>
      <c r="P110" s="454" t="n">
        <f aca="false">ОИ4!P60</f>
        <v>0</v>
      </c>
      <c r="Q110" s="454" t="n">
        <f aca="false">ОИ4!Q60</f>
        <v>0</v>
      </c>
      <c r="R110" s="454" t="n">
        <f aca="false">ОИ4!R60</f>
        <v>0.379116893867153</v>
      </c>
    </row>
    <row r="111" customFormat="false" ht="15.75" hidden="false" customHeight="true" outlineLevel="0" collapsed="false">
      <c r="A111" s="303" t="n">
        <v>60</v>
      </c>
      <c r="B111" s="303" t="s">
        <v>62</v>
      </c>
      <c r="C111" s="454" t="e">
        <f aca="false">ОИ4!C61</f>
        <v>#VALUE!</v>
      </c>
      <c r="D111" s="454" t="e">
        <f aca="false">ОИ4!D61</f>
        <v>#VALUE!</v>
      </c>
      <c r="E111" s="454" t="n">
        <f aca="false">ОИ4!E61</f>
        <v>0</v>
      </c>
      <c r="F111" s="454" t="n">
        <f aca="false">ОИ4!F61</f>
        <v>0</v>
      </c>
      <c r="G111" s="454" t="n">
        <f aca="false">ОИ4!G61</f>
        <v>0</v>
      </c>
      <c r="H111" s="454" t="n">
        <f aca="false">ОИ4!H61</f>
        <v>0</v>
      </c>
      <c r="I111" s="454" t="n">
        <f aca="false">ОИ4!I61</f>
        <v>0</v>
      </c>
      <c r="J111" s="454" t="n">
        <f aca="false">ОИ4!J61</f>
        <v>0</v>
      </c>
      <c r="K111" s="454" t="n">
        <f aca="false">ОИ4!K61</f>
        <v>0</v>
      </c>
      <c r="L111" s="454" t="n">
        <f aca="false">ОИ4!L61</f>
        <v>0</v>
      </c>
      <c r="M111" s="454" t="n">
        <f aca="false">ОИ4!M61</f>
        <v>0</v>
      </c>
      <c r="N111" s="454" t="n">
        <f aca="false">ОИ4!N61</f>
        <v>0</v>
      </c>
      <c r="O111" s="454" t="n">
        <f aca="false">ОИ4!O61</f>
        <v>0</v>
      </c>
      <c r="P111" s="454" t="n">
        <f aca="false">ОИ4!P61</f>
        <v>0</v>
      </c>
      <c r="Q111" s="454" t="n">
        <f aca="false">ОИ4!Q61</f>
        <v>0</v>
      </c>
      <c r="R111" s="454" t="n">
        <f aca="false">ОИ4!R61</f>
        <v>0.486374459448079</v>
      </c>
    </row>
    <row r="112" customFormat="false" ht="15.75" hidden="false" customHeight="true" outlineLevel="0" collapsed="false">
      <c r="A112" s="303" t="n">
        <v>61</v>
      </c>
      <c r="B112" s="303" t="s">
        <v>63</v>
      </c>
      <c r="C112" s="454" t="e">
        <f aca="false">ОИ4!C62</f>
        <v>#VALUE!</v>
      </c>
      <c r="D112" s="454" t="e">
        <f aca="false">ОИ4!D62</f>
        <v>#VALUE!</v>
      </c>
      <c r="E112" s="454" t="n">
        <f aca="false">ОИ4!E62</f>
        <v>0</v>
      </c>
      <c r="F112" s="454" t="n">
        <f aca="false">ОИ4!F62</f>
        <v>0</v>
      </c>
      <c r="G112" s="454" t="n">
        <f aca="false">ОИ4!G62</f>
        <v>0</v>
      </c>
      <c r="H112" s="454" t="n">
        <f aca="false">ОИ4!H62</f>
        <v>0</v>
      </c>
      <c r="I112" s="454" t="n">
        <f aca="false">ОИ4!I62</f>
        <v>0</v>
      </c>
      <c r="J112" s="454" t="n">
        <f aca="false">ОИ4!J62</f>
        <v>0</v>
      </c>
      <c r="K112" s="454" t="n">
        <f aca="false">ОИ4!K62</f>
        <v>0</v>
      </c>
      <c r="L112" s="454" t="n">
        <f aca="false">ОИ4!L62</f>
        <v>0</v>
      </c>
      <c r="M112" s="454" t="n">
        <f aca="false">ОИ4!M62</f>
        <v>0</v>
      </c>
      <c r="N112" s="454" t="n">
        <f aca="false">ОИ4!N62</f>
        <v>0</v>
      </c>
      <c r="O112" s="454" t="n">
        <f aca="false">ОИ4!O62</f>
        <v>0</v>
      </c>
      <c r="P112" s="454" t="n">
        <f aca="false">ОИ4!P62</f>
        <v>0</v>
      </c>
      <c r="Q112" s="454" t="n">
        <f aca="false">ОИ4!Q62</f>
        <v>0</v>
      </c>
      <c r="R112" s="454" t="n">
        <f aca="false">ОИ4!R62</f>
        <v>0.293551515063519</v>
      </c>
    </row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89" colorId="64" zoomScale="90" zoomScaleNormal="90" zoomScalePageLayoutView="100" workbookViewId="0">
      <selection pane="topLeft" activeCell="E95" activeCellId="1" sqref="C2:C83 E95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88"/>
    <col collapsed="false" customWidth="true" hidden="false" outlineLevel="0" max="2" min="2" style="1" width="31.88"/>
    <col collapsed="false" customWidth="true" hidden="false" outlineLevel="0" max="3" min="3" style="1" width="20.38"/>
    <col collapsed="false" customWidth="true" hidden="false" outlineLevel="0" max="4" min="4" style="1" width="20.26"/>
    <col collapsed="false" customWidth="true" hidden="false" outlineLevel="0" max="5" min="5" style="1" width="23.25"/>
    <col collapsed="false" customWidth="true" hidden="false" outlineLevel="0" max="18" min="6" style="1" width="9.62"/>
    <col collapsed="false" customWidth="true" hidden="false" outlineLevel="0" max="26" min="19" style="1" width="11"/>
  </cols>
  <sheetData>
    <row r="1" customFormat="false" ht="78.75" hidden="false" customHeight="false" outlineLevel="0" collapsed="false">
      <c r="A1" s="456" t="s">
        <v>1</v>
      </c>
      <c r="B1" s="456" t="s">
        <v>2</v>
      </c>
      <c r="C1" s="436" t="s">
        <v>415</v>
      </c>
      <c r="D1" s="436" t="s">
        <v>416</v>
      </c>
      <c r="E1" s="436" t="s">
        <v>417</v>
      </c>
    </row>
    <row r="2" customFormat="false" ht="15.75" hidden="false" customHeight="false" outlineLevel="0" collapsed="false">
      <c r="A2" s="475" t="n">
        <v>62</v>
      </c>
      <c r="B2" s="493" t="s">
        <v>64</v>
      </c>
      <c r="C2" s="453" t="n">
        <f aca="false">'5.1н'!B63</f>
        <v>0.302047383880493</v>
      </c>
      <c r="D2" s="454" t="n">
        <f aca="false">'5.2н'!B63</f>
        <v>0.0639608682497984</v>
      </c>
      <c r="E2" s="454" t="n">
        <f aca="false">'5.3н'!B63</f>
        <v>0.339823409148055</v>
      </c>
    </row>
    <row r="3" customFormat="false" ht="15.75" hidden="false" customHeight="false" outlineLevel="0" collapsed="false">
      <c r="A3" s="477" t="n">
        <v>63</v>
      </c>
      <c r="B3" s="493" t="s">
        <v>65</v>
      </c>
      <c r="C3" s="453" t="n">
        <f aca="false">'5.1н'!B64</f>
        <v>0.317679156945655</v>
      </c>
      <c r="D3" s="454" t="n">
        <f aca="false">'5.2н'!B64</f>
        <v>0.0992125657480125</v>
      </c>
      <c r="E3" s="454" t="n">
        <f aca="false">'5.3н'!B64</f>
        <v>0.371498572284237</v>
      </c>
    </row>
    <row r="4" customFormat="false" ht="15.75" hidden="false" customHeight="false" outlineLevel="0" collapsed="false">
      <c r="A4" s="477" t="n">
        <v>64</v>
      </c>
      <c r="B4" s="493" t="s">
        <v>66</v>
      </c>
      <c r="C4" s="453" t="n">
        <f aca="false">'5.1н'!B65</f>
        <v>0.302825879757361</v>
      </c>
      <c r="D4" s="454" t="n">
        <f aca="false">'5.2н'!B65</f>
        <v>0.0194601503493566</v>
      </c>
      <c r="E4" s="454" t="n">
        <f aca="false">'5.3н'!B65</f>
        <v>0.367838108367454</v>
      </c>
    </row>
    <row r="5" customFormat="false" ht="15.75" hidden="false" customHeight="false" outlineLevel="0" collapsed="false">
      <c r="A5" s="477" t="n">
        <v>65</v>
      </c>
      <c r="B5" s="493" t="s">
        <v>67</v>
      </c>
      <c r="C5" s="453" t="n">
        <f aca="false">'5.1н'!B66</f>
        <v>0.221293065717908</v>
      </c>
      <c r="D5" s="454" t="n">
        <f aca="false">'5.2н'!B66</f>
        <v>0.117984289085212</v>
      </c>
      <c r="E5" s="454" t="n">
        <f aca="false">'5.3н'!B66</f>
        <v>0.430986410623489</v>
      </c>
    </row>
    <row r="6" customFormat="false" ht="15.75" hidden="false" customHeight="false" outlineLevel="0" collapsed="false">
      <c r="A6" s="477" t="n">
        <v>66</v>
      </c>
      <c r="B6" s="493" t="s">
        <v>68</v>
      </c>
      <c r="C6" s="453" t="n">
        <f aca="false">'5.1н'!B67</f>
        <v>0.353728208188048</v>
      </c>
      <c r="D6" s="454" t="n">
        <f aca="false">'5.2н'!B67</f>
        <v>0.132432886794912</v>
      </c>
      <c r="E6" s="454" t="n">
        <f aca="false">'5.3н'!B67</f>
        <v>0.336475048158089</v>
      </c>
    </row>
    <row r="7" customFormat="false" ht="15.75" hidden="false" customHeight="false" outlineLevel="0" collapsed="false">
      <c r="A7" s="477" t="n">
        <v>67</v>
      </c>
      <c r="B7" s="493" t="s">
        <v>69</v>
      </c>
      <c r="C7" s="453" t="n">
        <f aca="false">'5.1н'!B68</f>
        <v>0.311609343331781</v>
      </c>
      <c r="D7" s="454" t="n">
        <f aca="false">'5.2н'!B68</f>
        <v>0.0883883476483185</v>
      </c>
      <c r="E7" s="454" t="n">
        <f aca="false">'5.3н'!B68</f>
        <v>0.382699975639609</v>
      </c>
    </row>
    <row r="8" customFormat="false" ht="15.75" hidden="false" customHeight="false" outlineLevel="0" collapsed="false">
      <c r="A8" s="477" t="n">
        <v>68</v>
      </c>
      <c r="B8" s="493" t="s">
        <v>70</v>
      </c>
      <c r="C8" s="453" t="n">
        <f aca="false">'5.1н'!B69</f>
        <v>0.381170122324212</v>
      </c>
      <c r="D8" s="454" t="n">
        <f aca="false">'5.2н'!B69</f>
        <v>0.140307756038672</v>
      </c>
      <c r="E8" s="454" t="n">
        <f aca="false">'5.3н'!B69</f>
        <v>0.292918542709115</v>
      </c>
    </row>
    <row r="9" customFormat="false" ht="15.75" hidden="false" customHeight="false" outlineLevel="0" collapsed="false">
      <c r="A9" s="477" t="n">
        <v>69</v>
      </c>
      <c r="B9" s="493" t="s">
        <v>71</v>
      </c>
      <c r="C9" s="453" t="n">
        <f aca="false">'5.1н'!B70</f>
        <v>0.348431091015241</v>
      </c>
      <c r="D9" s="454" t="n">
        <f aca="false">'5.2н'!B70</f>
        <v>0.130911765352578</v>
      </c>
      <c r="E9" s="454" t="n">
        <f aca="false">'5.3н'!B70</f>
        <v>0.367838108367454</v>
      </c>
    </row>
    <row r="10" customFormat="false" ht="15.75" hidden="false" customHeight="false" outlineLevel="0" collapsed="false">
      <c r="A10" s="477" t="n">
        <v>70</v>
      </c>
      <c r="B10" s="493" t="s">
        <v>72</v>
      </c>
      <c r="C10" s="453" t="n">
        <f aca="false">'5.1н'!B71</f>
        <v>0.370713287630917</v>
      </c>
      <c r="D10" s="454" t="n">
        <f aca="false">'5.2н'!B71</f>
        <v>0.217637640824031</v>
      </c>
      <c r="E10" s="454" t="n">
        <f aca="false">'5.3н'!B71</f>
        <v>0.402124540015745</v>
      </c>
    </row>
    <row r="11" customFormat="false" ht="15.75" hidden="false" customHeight="false" outlineLevel="0" collapsed="false">
      <c r="A11" s="477" t="n">
        <v>71</v>
      </c>
      <c r="B11" s="493" t="s">
        <v>432</v>
      </c>
      <c r="C11" s="453" t="n">
        <f aca="false">'5.1н'!B72</f>
        <v>0.402348025303367</v>
      </c>
      <c r="D11" s="454" t="n">
        <f aca="false">'5.2н'!B72</f>
        <v>0.203063099089059</v>
      </c>
      <c r="E11" s="454" t="n">
        <f aca="false">'5.3н'!B72</f>
        <v>0.323408291365749</v>
      </c>
    </row>
    <row r="12" customFormat="false" ht="15.75" hidden="false" customHeight="false" outlineLevel="0" collapsed="false">
      <c r="A12" s="477" t="n">
        <v>72</v>
      </c>
      <c r="B12" s="493" t="s">
        <v>74</v>
      </c>
      <c r="C12" s="453" t="n">
        <f aca="false">'5.1н'!B73</f>
        <v>0.40026383570967</v>
      </c>
      <c r="D12" s="454" t="n">
        <f aca="false">'5.2н'!B73</f>
        <v>0.207809474035697</v>
      </c>
      <c r="E12" s="454" t="n">
        <f aca="false">'5.3н'!B73</f>
        <v>0.323408291365749</v>
      </c>
    </row>
    <row r="13" customFormat="false" ht="15.75" hidden="false" customHeight="false" outlineLevel="0" collapsed="false">
      <c r="A13" s="477" t="n">
        <v>73</v>
      </c>
      <c r="B13" s="493" t="s">
        <v>75</v>
      </c>
      <c r="C13" s="453" t="n">
        <f aca="false">'5.1н'!B74</f>
        <v>0.369268065908194</v>
      </c>
      <c r="D13" s="454" t="n">
        <f aca="false">'5.2н'!B74</f>
        <v>0.1894645708138</v>
      </c>
      <c r="E13" s="454" t="n">
        <f aca="false">'5.3н'!B74</f>
        <v>0.371498572284237</v>
      </c>
    </row>
    <row r="15" customFormat="false" ht="47.25" hidden="false" customHeight="false" outlineLevel="0" collapsed="false">
      <c r="A15" s="456" t="s">
        <v>1</v>
      </c>
      <c r="B15" s="456" t="s">
        <v>2</v>
      </c>
      <c r="C15" s="436" t="s">
        <v>418</v>
      </c>
      <c r="D15" s="436" t="s">
        <v>419</v>
      </c>
      <c r="E15" s="436" t="s">
        <v>420</v>
      </c>
    </row>
    <row r="16" customFormat="false" ht="15.75" hidden="false" customHeight="false" outlineLevel="0" collapsed="false">
      <c r="A16" s="475" t="n">
        <v>62</v>
      </c>
      <c r="B16" s="493" t="s">
        <v>64</v>
      </c>
      <c r="C16" s="454" t="n">
        <f aca="false">'6.1н'!B63</f>
        <v>0.562834811348044</v>
      </c>
      <c r="D16" s="454" t="n">
        <f aca="false">'6.2н'!B63</f>
        <v>0.298467948425</v>
      </c>
      <c r="E16" s="454" t="n">
        <f aca="false">'6.3н'!B63</f>
        <v>0.548016986032449</v>
      </c>
    </row>
    <row r="17" customFormat="false" ht="15.75" hidden="false" customHeight="false" outlineLevel="0" collapsed="false">
      <c r="A17" s="477" t="n">
        <v>63</v>
      </c>
      <c r="B17" s="493" t="s">
        <v>65</v>
      </c>
      <c r="C17" s="454" t="n">
        <f aca="false">'6.1н'!B64</f>
        <v>0.528571756864539</v>
      </c>
      <c r="D17" s="454" t="n">
        <f aca="false">'6.2н'!B64</f>
        <v>0.317334418553</v>
      </c>
      <c r="E17" s="454" t="n">
        <f aca="false">'6.3н'!B64</f>
        <v>0.455098852780613</v>
      </c>
    </row>
    <row r="18" customFormat="false" ht="15.75" hidden="false" customHeight="false" outlineLevel="0" collapsed="false">
      <c r="A18" s="477" t="n">
        <v>64</v>
      </c>
      <c r="B18" s="493" t="s">
        <v>66</v>
      </c>
      <c r="C18" s="454" t="n">
        <f aca="false">'6.1н'!B65</f>
        <v>0.76224439071101</v>
      </c>
      <c r="D18" s="454" t="n">
        <f aca="false">'6.2н'!B65</f>
        <v>0.252915090625</v>
      </c>
      <c r="E18" s="454" t="n">
        <f aca="false">'6.3н'!B65</f>
        <v>0.443926458292609</v>
      </c>
    </row>
    <row r="19" customFormat="false" ht="15.75" hidden="false" customHeight="false" outlineLevel="0" collapsed="false">
      <c r="A19" s="477" t="n">
        <v>65</v>
      </c>
      <c r="B19" s="493" t="s">
        <v>67</v>
      </c>
      <c r="C19" s="454" t="n">
        <f aca="false">'6.1н'!B66</f>
        <v>0.381631044453738</v>
      </c>
      <c r="D19" s="454" t="n">
        <f aca="false">'6.2н'!B66</f>
        <v>0.313484421988</v>
      </c>
      <c r="E19" s="454" t="n">
        <f aca="false">'6.3н'!B66</f>
        <v>0.493634463163091</v>
      </c>
    </row>
    <row r="20" customFormat="false" ht="15.75" hidden="false" customHeight="false" outlineLevel="0" collapsed="false">
      <c r="A20" s="477" t="n">
        <v>66</v>
      </c>
      <c r="B20" s="493" t="s">
        <v>68</v>
      </c>
      <c r="C20" s="454" t="n">
        <f aca="false">'6.1н'!B67</f>
        <v>0.287167414315511</v>
      </c>
      <c r="D20" s="454" t="n">
        <f aca="false">'6.2н'!B67</f>
        <v>0.315657798713</v>
      </c>
      <c r="E20" s="454" t="n">
        <f aca="false">'6.3н'!B67</f>
        <v>0.463867589546397</v>
      </c>
    </row>
    <row r="21" customFormat="false" ht="15.75" hidden="false" customHeight="true" outlineLevel="0" collapsed="false">
      <c r="A21" s="477" t="n">
        <v>67</v>
      </c>
      <c r="B21" s="493" t="s">
        <v>69</v>
      </c>
      <c r="C21" s="454" t="n">
        <f aca="false">'6.1н'!B68</f>
        <v>0.440231753457395</v>
      </c>
      <c r="D21" s="454" t="n">
        <f aca="false">'6.2н'!B68</f>
        <v>0.283637203057</v>
      </c>
      <c r="E21" s="454" t="n">
        <f aca="false">'6.3н'!B68</f>
        <v>0.379151993954187</v>
      </c>
    </row>
    <row r="22" customFormat="false" ht="15.75" hidden="false" customHeight="true" outlineLevel="0" collapsed="false">
      <c r="A22" s="477" t="n">
        <v>68</v>
      </c>
      <c r="B22" s="493" t="s">
        <v>70</v>
      </c>
      <c r="C22" s="454" t="n">
        <f aca="false">'6.1н'!B69</f>
        <v>0.373427346324326</v>
      </c>
      <c r="D22" s="454" t="n">
        <f aca="false">'6.2н'!B69</f>
        <v>0.309490533892</v>
      </c>
      <c r="E22" s="454" t="n">
        <f aca="false">'6.3н'!B69</f>
        <v>0.517172562037932</v>
      </c>
    </row>
    <row r="23" customFormat="false" ht="15.75" hidden="false" customHeight="true" outlineLevel="0" collapsed="false">
      <c r="A23" s="477" t="n">
        <v>69</v>
      </c>
      <c r="B23" s="493" t="s">
        <v>71</v>
      </c>
      <c r="C23" s="454" t="n">
        <f aca="false">'6.1н'!B70</f>
        <v>0.387194041342213</v>
      </c>
      <c r="D23" s="454" t="n">
        <f aca="false">'6.2н'!B70</f>
        <v>0.283955860625</v>
      </c>
      <c r="E23" s="454" t="n">
        <f aca="false">'6.3н'!B70</f>
        <v>0.403730928683468</v>
      </c>
    </row>
    <row r="24" customFormat="false" ht="15.75" hidden="false" customHeight="true" outlineLevel="0" collapsed="false">
      <c r="A24" s="477" t="n">
        <v>70</v>
      </c>
      <c r="B24" s="493" t="s">
        <v>72</v>
      </c>
      <c r="C24" s="454" t="n">
        <f aca="false">'6.1н'!B71</f>
        <v>0.291125666722459</v>
      </c>
      <c r="D24" s="454" t="n">
        <f aca="false">'6.2н'!B71</f>
        <v>0.288113575433</v>
      </c>
      <c r="E24" s="454" t="n">
        <f aca="false">'6.3н'!B71</f>
        <v>0.451360937788743</v>
      </c>
    </row>
    <row r="25" customFormat="false" ht="15.75" hidden="false" customHeight="true" outlineLevel="0" collapsed="false">
      <c r="A25" s="477" t="n">
        <v>71</v>
      </c>
      <c r="B25" s="493" t="s">
        <v>432</v>
      </c>
      <c r="C25" s="454" t="n">
        <f aca="false">'6.1н'!B72</f>
        <v>0.352412029603436</v>
      </c>
      <c r="D25" s="454" t="n">
        <f aca="false">'6.2н'!B72</f>
        <v>0.317838216992</v>
      </c>
      <c r="E25" s="454" t="n">
        <f aca="false">'6.3н'!B72</f>
        <v>0.518759090550257</v>
      </c>
    </row>
    <row r="26" customFormat="false" ht="15.75" hidden="false" customHeight="true" outlineLevel="0" collapsed="false">
      <c r="A26" s="477" t="n">
        <v>72</v>
      </c>
      <c r="B26" s="493" t="s">
        <v>74</v>
      </c>
      <c r="C26" s="454" t="n">
        <f aca="false">'6.1н'!B73</f>
        <v>0.321045123698861</v>
      </c>
      <c r="D26" s="454" t="n">
        <f aca="false">'6.2н'!B73</f>
        <v>0.317838216992</v>
      </c>
      <c r="E26" s="454" t="n">
        <f aca="false">'6.3н'!B73</f>
        <v>0.334368955044693</v>
      </c>
    </row>
    <row r="27" customFormat="false" ht="15.75" hidden="false" customHeight="true" outlineLevel="0" collapsed="false">
      <c r="A27" s="477" t="n">
        <v>73</v>
      </c>
      <c r="B27" s="493" t="s">
        <v>75</v>
      </c>
      <c r="C27" s="454" t="n">
        <f aca="false">'6.1н'!B74</f>
        <v>0.376142851804782</v>
      </c>
      <c r="D27" s="454" t="n">
        <f aca="false">'6.2н'!B74</f>
        <v>0.332268336937</v>
      </c>
      <c r="E27" s="454" t="n">
        <f aca="false">'6.3н'!B74</f>
        <v>0.372886557754475</v>
      </c>
    </row>
    <row r="28" customFormat="false" ht="15.75" hidden="false" customHeight="true" outlineLevel="0" collapsed="false"/>
    <row r="29" customFormat="false" ht="115.5" hidden="false" customHeight="true" outlineLevel="0" collapsed="false">
      <c r="A29" s="456" t="s">
        <v>1</v>
      </c>
      <c r="B29" s="456" t="s">
        <v>2</v>
      </c>
      <c r="C29" s="436" t="s">
        <v>421</v>
      </c>
      <c r="D29" s="436" t="s">
        <v>422</v>
      </c>
      <c r="E29" s="436" t="s">
        <v>423</v>
      </c>
    </row>
    <row r="30" customFormat="false" ht="15.75" hidden="false" customHeight="true" outlineLevel="0" collapsed="false">
      <c r="A30" s="475" t="n">
        <v>62</v>
      </c>
      <c r="B30" s="493" t="s">
        <v>64</v>
      </c>
      <c r="C30" s="453" t="n">
        <f aca="false">'7.1н'!B63</f>
        <v>0.0573222877748818</v>
      </c>
      <c r="D30" s="453" t="n">
        <f aca="false">'7.2н'!B63</f>
        <v>0.997019961832929</v>
      </c>
      <c r="E30" s="453" t="n">
        <f aca="false">'7.3н'!B63</f>
        <v>0.965780188539911</v>
      </c>
    </row>
    <row r="31" customFormat="false" ht="15.75" hidden="false" customHeight="true" outlineLevel="0" collapsed="false">
      <c r="A31" s="477" t="n">
        <v>63</v>
      </c>
      <c r="B31" s="493" t="s">
        <v>65</v>
      </c>
      <c r="C31" s="453" t="n">
        <f aca="false">'7.1н'!B64</f>
        <v>0.377758189475021</v>
      </c>
      <c r="D31" s="453" t="n">
        <f aca="false">'7.2н'!B64</f>
        <v>0.944386598108608</v>
      </c>
      <c r="E31" s="453" t="n">
        <f aca="false">'7.3н'!B64</f>
        <v>0.883691647974857</v>
      </c>
    </row>
    <row r="32" customFormat="false" ht="15.75" hidden="false" customHeight="true" outlineLevel="0" collapsed="false">
      <c r="A32" s="477" t="n">
        <v>64</v>
      </c>
      <c r="B32" s="493" t="s">
        <v>66</v>
      </c>
      <c r="C32" s="453" t="n">
        <f aca="false">'7.1н'!B65</f>
        <v>0.300372574751223</v>
      </c>
      <c r="D32" s="453" t="n">
        <f aca="false">'7.2н'!B65</f>
        <v>0.967645434059161</v>
      </c>
      <c r="E32" s="453" t="n">
        <f aca="false">'7.3н'!B65</f>
        <v>0.986389494560059</v>
      </c>
    </row>
    <row r="33" customFormat="false" ht="15.75" hidden="false" customHeight="true" outlineLevel="0" collapsed="false">
      <c r="A33" s="477" t="n">
        <v>65</v>
      </c>
      <c r="B33" s="493" t="s">
        <v>67</v>
      </c>
      <c r="C33" s="453" t="n">
        <f aca="false">'7.1н'!B66</f>
        <v>0.412309612093922</v>
      </c>
      <c r="D33" s="453" t="n">
        <f aca="false">'7.2н'!B66</f>
        <v>0.746348879160755</v>
      </c>
      <c r="E33" s="453" t="n">
        <f aca="false">'7.3н'!B66</f>
        <v>0.438158213868217</v>
      </c>
    </row>
    <row r="34" customFormat="false" ht="15.75" hidden="false" customHeight="true" outlineLevel="0" collapsed="false">
      <c r="A34" s="477" t="n">
        <v>66</v>
      </c>
      <c r="B34" s="493" t="s">
        <v>68</v>
      </c>
      <c r="C34" s="453" t="n">
        <f aca="false">'7.1н'!B67</f>
        <v>0.567881560296481</v>
      </c>
      <c r="D34" s="453" t="n">
        <f aca="false">'7.2н'!B67</f>
        <v>0.947776665903101</v>
      </c>
      <c r="E34" s="453" t="n">
        <f aca="false">'7.3н'!B67</f>
        <v>0.617947232964645</v>
      </c>
    </row>
    <row r="35" customFormat="false" ht="15.75" hidden="false" customHeight="true" outlineLevel="0" collapsed="false">
      <c r="A35" s="477" t="n">
        <v>67</v>
      </c>
      <c r="B35" s="493" t="s">
        <v>69</v>
      </c>
      <c r="C35" s="453" t="n">
        <f aca="false">'7.1н'!B68</f>
        <v>0.279571421357501</v>
      </c>
      <c r="D35" s="453" t="n">
        <f aca="false">'7.2н'!B68</f>
        <v>0.869684774625771</v>
      </c>
      <c r="E35" s="453" t="n">
        <f aca="false">'7.3н'!B68</f>
        <v>0.863657555905702</v>
      </c>
    </row>
    <row r="36" customFormat="false" ht="15.75" hidden="false" customHeight="true" outlineLevel="0" collapsed="false">
      <c r="A36" s="477" t="n">
        <v>68</v>
      </c>
      <c r="B36" s="493" t="s">
        <v>70</v>
      </c>
      <c r="C36" s="453" t="n">
        <f aca="false">'7.1н'!B69</f>
        <v>0.313582562294112</v>
      </c>
      <c r="D36" s="453" t="n">
        <f aca="false">'7.2н'!B69</f>
        <v>0.910008121917828</v>
      </c>
      <c r="E36" s="453" t="n">
        <f aca="false">'7.3н'!B69</f>
        <v>0.609014021604441</v>
      </c>
    </row>
    <row r="37" customFormat="false" ht="15.75" hidden="false" customHeight="true" outlineLevel="0" collapsed="false">
      <c r="A37" s="477" t="n">
        <v>69</v>
      </c>
      <c r="B37" s="493" t="s">
        <v>71</v>
      </c>
      <c r="C37" s="453" t="n">
        <f aca="false">'7.1н'!B70</f>
        <v>0.574331617090709</v>
      </c>
      <c r="D37" s="453" t="n">
        <f aca="false">'7.2н'!B70</f>
        <v>0.673397467832859</v>
      </c>
      <c r="E37" s="453" t="n">
        <f aca="false">'7.3н'!B70</f>
        <v>0.676618110464396</v>
      </c>
    </row>
    <row r="38" customFormat="false" ht="15.75" hidden="false" customHeight="true" outlineLevel="0" collapsed="false">
      <c r="A38" s="477" t="n">
        <v>70</v>
      </c>
      <c r="B38" s="493" t="s">
        <v>72</v>
      </c>
      <c r="C38" s="453" t="n">
        <f aca="false">'7.1н'!B71</f>
        <v>0.601359660674352</v>
      </c>
      <c r="D38" s="453" t="n">
        <f aca="false">'7.2н'!B71</f>
        <v>0.149921370532578</v>
      </c>
      <c r="E38" s="453" t="n">
        <f aca="false">'7.3н'!B71</f>
        <v>0.000416459335480783</v>
      </c>
    </row>
    <row r="39" customFormat="false" ht="15.75" hidden="false" customHeight="true" outlineLevel="0" collapsed="false">
      <c r="A39" s="477" t="n">
        <v>71</v>
      </c>
      <c r="B39" s="493" t="s">
        <v>432</v>
      </c>
      <c r="C39" s="453" t="n">
        <f aca="false">'7.1н'!B72</f>
        <v>0.447533215411939</v>
      </c>
      <c r="D39" s="453" t="n">
        <f aca="false">'7.2н'!B72</f>
        <v>0.723559394239581</v>
      </c>
      <c r="E39" s="453" t="n">
        <f aca="false">'7.3н'!B72</f>
        <v>0.652964681942339</v>
      </c>
    </row>
    <row r="40" customFormat="false" ht="15.75" hidden="false" customHeight="true" outlineLevel="0" collapsed="false">
      <c r="A40" s="477" t="n">
        <v>72</v>
      </c>
      <c r="B40" s="493" t="s">
        <v>74</v>
      </c>
      <c r="C40" s="453" t="n">
        <f aca="false">'7.1н'!B73</f>
        <v>0.3876270081416</v>
      </c>
      <c r="D40" s="453" t="n">
        <f aca="false">'7.2н'!B73</f>
        <v>0.538499272373141</v>
      </c>
      <c r="E40" s="453" t="n">
        <f aca="false">'7.3н'!B73</f>
        <v>0.617905072777771</v>
      </c>
    </row>
    <row r="41" customFormat="false" ht="15.75" hidden="false" customHeight="true" outlineLevel="0" collapsed="false">
      <c r="A41" s="477" t="n">
        <v>73</v>
      </c>
      <c r="B41" s="493" t="s">
        <v>75</v>
      </c>
      <c r="C41" s="453" t="n">
        <f aca="false">'7.1н'!B74</f>
        <v>0.619649131941398</v>
      </c>
      <c r="D41" s="453" t="n">
        <f aca="false">'7.2н'!B74</f>
        <v>0.67096073861394</v>
      </c>
      <c r="E41" s="453" t="n">
        <f aca="false">'7.3н'!B74</f>
        <v>0.770935428407375</v>
      </c>
    </row>
    <row r="42" customFormat="false" ht="15.75" hidden="false" customHeight="true" outlineLevel="0" collapsed="false"/>
    <row r="43" customFormat="false" ht="99" hidden="false" customHeight="true" outlineLevel="0" collapsed="false">
      <c r="A43" s="434" t="s">
        <v>1</v>
      </c>
      <c r="B43" s="435" t="s">
        <v>2</v>
      </c>
      <c r="C43" s="436" t="s">
        <v>424</v>
      </c>
      <c r="D43" s="436" t="s">
        <v>425</v>
      </c>
      <c r="E43" s="436" t="s">
        <v>426</v>
      </c>
    </row>
    <row r="44" customFormat="false" ht="15.75" hidden="false" customHeight="false" outlineLevel="0" collapsed="false">
      <c r="A44" s="475" t="n">
        <v>62</v>
      </c>
      <c r="B44" s="493" t="s">
        <v>64</v>
      </c>
      <c r="C44" s="453" t="n">
        <f aca="false">'8.1н'!B63</f>
        <v>0.00215556916393318</v>
      </c>
      <c r="D44" s="453" t="n">
        <f aca="false">'8.2н'!B63</f>
        <v>3.54288646969068E-007</v>
      </c>
      <c r="E44" s="454" t="n">
        <f aca="false">'8.3н'!B63</f>
        <v>0</v>
      </c>
    </row>
    <row r="45" customFormat="false" ht="15.75" hidden="false" customHeight="true" outlineLevel="0" collapsed="false">
      <c r="A45" s="477" t="n">
        <v>63</v>
      </c>
      <c r="B45" s="493" t="s">
        <v>65</v>
      </c>
      <c r="C45" s="453" t="n">
        <f aca="false">'8.1н'!B64</f>
        <v>0.309122492553453</v>
      </c>
      <c r="D45" s="453" t="n">
        <f aca="false">'8.2н'!B64</f>
        <v>3.65898035893993E-007</v>
      </c>
      <c r="E45" s="454" t="n">
        <f aca="false">'8.3н'!B64</f>
        <v>0</v>
      </c>
    </row>
    <row r="46" customFormat="false" ht="15.75" hidden="false" customHeight="false" outlineLevel="0" collapsed="false">
      <c r="A46" s="477" t="n">
        <v>64</v>
      </c>
      <c r="B46" s="493" t="s">
        <v>66</v>
      </c>
      <c r="C46" s="453" t="n">
        <f aca="false">'8.1н'!B65</f>
        <v>0.00305538441483171</v>
      </c>
      <c r="D46" s="453" t="n">
        <f aca="false">'8.2н'!B65</f>
        <v>6.3573688147596E-017</v>
      </c>
      <c r="E46" s="454" t="n">
        <f aca="false">'8.3н'!B65</f>
        <v>0</v>
      </c>
    </row>
    <row r="47" customFormat="false" ht="15.75" hidden="false" customHeight="true" outlineLevel="0" collapsed="false">
      <c r="A47" s="477" t="n">
        <v>65</v>
      </c>
      <c r="B47" s="493" t="s">
        <v>67</v>
      </c>
      <c r="C47" s="453" t="n">
        <f aca="false">'8.1н'!B66</f>
        <v>0.637170990845307</v>
      </c>
      <c r="D47" s="453" t="n">
        <f aca="false">'8.2н'!B66</f>
        <v>0.166658405379067</v>
      </c>
      <c r="E47" s="454" t="n">
        <f aca="false">'8.3н'!B66</f>
        <v>0</v>
      </c>
    </row>
    <row r="48" customFormat="false" ht="15.75" hidden="false" customHeight="true" outlineLevel="0" collapsed="false">
      <c r="A48" s="477" t="n">
        <v>66</v>
      </c>
      <c r="B48" s="493" t="s">
        <v>68</v>
      </c>
      <c r="C48" s="453" t="n">
        <f aca="false">'8.1н'!B67</f>
        <v>0.0350560419735491</v>
      </c>
      <c r="D48" s="453" t="n">
        <f aca="false">'8.2н'!B67</f>
        <v>0.00608491520706193</v>
      </c>
      <c r="E48" s="454" t="n">
        <f aca="false">'8.3н'!B67</f>
        <v>0.0159640723764668</v>
      </c>
    </row>
    <row r="49" customFormat="false" ht="15.75" hidden="false" customHeight="false" outlineLevel="0" collapsed="false">
      <c r="A49" s="477" t="n">
        <v>67</v>
      </c>
      <c r="B49" s="493" t="s">
        <v>69</v>
      </c>
      <c r="C49" s="453" t="n">
        <f aca="false">'8.1н'!B68</f>
        <v>0.256966772751066</v>
      </c>
      <c r="D49" s="453" t="n">
        <f aca="false">'8.2н'!B68</f>
        <v>0.0855524550273823</v>
      </c>
      <c r="E49" s="454" t="n">
        <f aca="false">'8.3н'!B68</f>
        <v>0</v>
      </c>
    </row>
    <row r="50" customFormat="false" ht="15.75" hidden="false" customHeight="true" outlineLevel="0" collapsed="false">
      <c r="A50" s="477" t="n">
        <v>68</v>
      </c>
      <c r="B50" s="493" t="s">
        <v>70</v>
      </c>
      <c r="C50" s="453" t="n">
        <f aca="false">'8.1н'!B69</f>
        <v>0.538419359284807</v>
      </c>
      <c r="D50" s="453" t="n">
        <f aca="false">'8.2н'!B69</f>
        <v>0.306445611849287</v>
      </c>
      <c r="E50" s="454" t="n">
        <f aca="false">'8.3н'!B69</f>
        <v>0.000240715307465103</v>
      </c>
    </row>
    <row r="51" customFormat="false" ht="15.75" hidden="false" customHeight="true" outlineLevel="0" collapsed="false">
      <c r="A51" s="477" t="n">
        <v>69</v>
      </c>
      <c r="B51" s="493" t="s">
        <v>71</v>
      </c>
      <c r="C51" s="453" t="n">
        <f aca="false">'8.1н'!B70</f>
        <v>0.562569300788655</v>
      </c>
      <c r="D51" s="453" t="n">
        <f aca="false">'8.2н'!B70</f>
        <v>0.202997668665068</v>
      </c>
      <c r="E51" s="454" t="n">
        <f aca="false">'8.3н'!B70</f>
        <v>0.613964293096214</v>
      </c>
    </row>
    <row r="52" customFormat="false" ht="15.75" hidden="false" customHeight="true" outlineLevel="0" collapsed="false">
      <c r="A52" s="477" t="n">
        <v>70</v>
      </c>
      <c r="B52" s="493" t="s">
        <v>72</v>
      </c>
      <c r="C52" s="453" t="n">
        <f aca="false">'8.1н'!B71</f>
        <v>0.730496060176876</v>
      </c>
      <c r="D52" s="453" t="n">
        <f aca="false">'8.2н'!B71</f>
        <v>0.0313185874598588</v>
      </c>
      <c r="E52" s="454" t="n">
        <f aca="false">'8.3н'!B71</f>
        <v>0.00997143349253392</v>
      </c>
    </row>
    <row r="53" customFormat="false" ht="15.75" hidden="false" customHeight="true" outlineLevel="0" collapsed="false">
      <c r="A53" s="477" t="n">
        <v>71</v>
      </c>
      <c r="B53" s="493" t="s">
        <v>432</v>
      </c>
      <c r="C53" s="453" t="n">
        <f aca="false">'8.1н'!B72</f>
        <v>0.26790346605805</v>
      </c>
      <c r="D53" s="453" t="n">
        <f aca="false">'8.2н'!B72</f>
        <v>0.344677842426106</v>
      </c>
      <c r="E53" s="454" t="n">
        <f aca="false">'8.3н'!B72</f>
        <v>0.704820392527917</v>
      </c>
    </row>
    <row r="54" customFormat="false" ht="15.75" hidden="false" customHeight="true" outlineLevel="0" collapsed="false">
      <c r="A54" s="477" t="n">
        <v>72</v>
      </c>
      <c r="B54" s="493" t="s">
        <v>74</v>
      </c>
      <c r="C54" s="453" t="n">
        <f aca="false">'8.1н'!B73</f>
        <v>0.031150522746627</v>
      </c>
      <c r="D54" s="453" t="n">
        <f aca="false">'8.2н'!B73</f>
        <v>0.0124441830631682</v>
      </c>
      <c r="E54" s="454" t="n">
        <f aca="false">'8.3н'!B73</f>
        <v>0.326421667957448</v>
      </c>
    </row>
    <row r="55" customFormat="false" ht="15.75" hidden="false" customHeight="true" outlineLevel="0" collapsed="false">
      <c r="A55" s="477" t="n">
        <v>73</v>
      </c>
      <c r="B55" s="493" t="s">
        <v>75</v>
      </c>
      <c r="C55" s="453" t="n">
        <f aca="false">'8.1н'!B74</f>
        <v>0.00839326749512669</v>
      </c>
      <c r="D55" s="453" t="n">
        <f aca="false">'8.2н'!B74</f>
        <v>0.0371646282255113</v>
      </c>
      <c r="E55" s="454" t="n">
        <f aca="false">'8.3н'!B74</f>
        <v>0.833299400600195</v>
      </c>
    </row>
    <row r="56" customFormat="false" ht="15.75" hidden="false" customHeight="true" outlineLevel="0" collapsed="false"/>
    <row r="57" customFormat="false" ht="15.75" hidden="false" customHeight="true" outlineLevel="0" collapsed="false">
      <c r="A57" s="303" t="s">
        <v>1</v>
      </c>
      <c r="B57" s="303"/>
      <c r="C57" s="303" t="n">
        <v>2005</v>
      </c>
      <c r="D57" s="303" t="n">
        <v>2006</v>
      </c>
      <c r="E57" s="303" t="n">
        <v>2007</v>
      </c>
      <c r="F57" s="303" t="n">
        <v>2008</v>
      </c>
      <c r="G57" s="303" t="n">
        <v>2009</v>
      </c>
      <c r="H57" s="303" t="n">
        <v>2010</v>
      </c>
      <c r="I57" s="303" t="n">
        <v>2011</v>
      </c>
      <c r="J57" s="303" t="n">
        <v>2012</v>
      </c>
      <c r="K57" s="303" t="n">
        <v>2013</v>
      </c>
      <c r="L57" s="303" t="n">
        <v>2014</v>
      </c>
      <c r="M57" s="303" t="n">
        <v>2015</v>
      </c>
      <c r="N57" s="303" t="n">
        <v>2016</v>
      </c>
      <c r="O57" s="303" t="n">
        <v>2017</v>
      </c>
      <c r="P57" s="303" t="n">
        <v>2018</v>
      </c>
      <c r="Q57" s="303" t="n">
        <v>2019</v>
      </c>
      <c r="R57" s="303" t="n">
        <v>2020</v>
      </c>
    </row>
    <row r="58" customFormat="false" ht="15.75" hidden="false" customHeight="true" outlineLevel="0" collapsed="false">
      <c r="A58" s="303" t="n">
        <v>62</v>
      </c>
      <c r="B58" s="303" t="s">
        <v>64</v>
      </c>
      <c r="C58" s="454" t="e">
        <f aca="false">ОИ1!C63</f>
        <v>#VALUE!</v>
      </c>
      <c r="D58" s="454" t="e">
        <f aca="false">ОИ1!D63</f>
        <v>#VALUE!</v>
      </c>
      <c r="E58" s="454" t="n">
        <f aca="false">ОИ1!E63</f>
        <v>0</v>
      </c>
      <c r="F58" s="454" t="n">
        <f aca="false">ОИ1!F63</f>
        <v>0</v>
      </c>
      <c r="G58" s="454" t="n">
        <f aca="false">ОИ1!G63</f>
        <v>0</v>
      </c>
      <c r="H58" s="454" t="n">
        <f aca="false">ОИ1!H63</f>
        <v>0</v>
      </c>
      <c r="I58" s="454" t="n">
        <f aca="false">ОИ1!I63</f>
        <v>0</v>
      </c>
      <c r="J58" s="454" t="n">
        <f aca="false">ОИ1!J63</f>
        <v>0</v>
      </c>
      <c r="K58" s="454" t="n">
        <f aca="false">ОИ1!K63</f>
        <v>0</v>
      </c>
      <c r="L58" s="454" t="n">
        <f aca="false">ОИ1!L63</f>
        <v>0</v>
      </c>
      <c r="M58" s="454" t="n">
        <f aca="false">ОИ1!M63</f>
        <v>0</v>
      </c>
      <c r="N58" s="454" t="n">
        <f aca="false">ОИ1!N63</f>
        <v>0</v>
      </c>
      <c r="O58" s="454" t="n">
        <f aca="false">ОИ1!O63</f>
        <v>0</v>
      </c>
      <c r="P58" s="454" t="n">
        <f aca="false">ОИ1!P63</f>
        <v>0</v>
      </c>
      <c r="Q58" s="454" t="n">
        <f aca="false">ОИ1!Q63</f>
        <v>0</v>
      </c>
      <c r="R58" s="454" t="n">
        <f aca="false">ОИ1!R63</f>
        <v>0.235277220426115</v>
      </c>
    </row>
    <row r="59" customFormat="false" ht="15.75" hidden="false" customHeight="true" outlineLevel="0" collapsed="false">
      <c r="A59" s="303" t="n">
        <v>63</v>
      </c>
      <c r="B59" s="303" t="s">
        <v>65</v>
      </c>
      <c r="C59" s="454" t="e">
        <f aca="false">ОИ1!C64</f>
        <v>#VALUE!</v>
      </c>
      <c r="D59" s="454" t="e">
        <f aca="false">ОИ1!D64</f>
        <v>#VALUE!</v>
      </c>
      <c r="E59" s="454" t="n">
        <f aca="false">ОИ1!E64</f>
        <v>0</v>
      </c>
      <c r="F59" s="454" t="n">
        <f aca="false">ОИ1!F64</f>
        <v>0</v>
      </c>
      <c r="G59" s="454" t="n">
        <f aca="false">ОИ1!G64</f>
        <v>0</v>
      </c>
      <c r="H59" s="454" t="n">
        <f aca="false">ОИ1!H64</f>
        <v>0</v>
      </c>
      <c r="I59" s="454" t="n">
        <f aca="false">ОИ1!I64</f>
        <v>0</v>
      </c>
      <c r="J59" s="454" t="n">
        <f aca="false">ОИ1!J64</f>
        <v>0</v>
      </c>
      <c r="K59" s="454" t="n">
        <f aca="false">ОИ1!K64</f>
        <v>0</v>
      </c>
      <c r="L59" s="454" t="n">
        <f aca="false">ОИ1!L64</f>
        <v>0</v>
      </c>
      <c r="M59" s="454" t="n">
        <f aca="false">ОИ1!M64</f>
        <v>0</v>
      </c>
      <c r="N59" s="454" t="n">
        <f aca="false">ОИ1!N64</f>
        <v>0</v>
      </c>
      <c r="O59" s="454" t="n">
        <f aca="false">ОИ1!O64</f>
        <v>0</v>
      </c>
      <c r="P59" s="454" t="n">
        <f aca="false">ОИ1!P64</f>
        <v>0</v>
      </c>
      <c r="Q59" s="454" t="n">
        <f aca="false">ОИ1!Q64</f>
        <v>0</v>
      </c>
      <c r="R59" s="454" t="n">
        <f aca="false">ОИ1!R64</f>
        <v>0.262796764992635</v>
      </c>
    </row>
    <row r="60" customFormat="false" ht="15.75" hidden="false" customHeight="true" outlineLevel="0" collapsed="false">
      <c r="A60" s="303" t="n">
        <v>64</v>
      </c>
      <c r="B60" s="303" t="s">
        <v>66</v>
      </c>
      <c r="C60" s="454" t="e">
        <f aca="false">ОИ1!C65</f>
        <v>#VALUE!</v>
      </c>
      <c r="D60" s="454" t="e">
        <f aca="false">ОИ1!D65</f>
        <v>#VALUE!</v>
      </c>
      <c r="E60" s="454" t="n">
        <f aca="false">ОИ1!E65</f>
        <v>0</v>
      </c>
      <c r="F60" s="454" t="n">
        <f aca="false">ОИ1!F65</f>
        <v>0</v>
      </c>
      <c r="G60" s="454" t="n">
        <f aca="false">ОИ1!G65</f>
        <v>0</v>
      </c>
      <c r="H60" s="454" t="n">
        <f aca="false">ОИ1!H65</f>
        <v>0</v>
      </c>
      <c r="I60" s="454" t="n">
        <f aca="false">ОИ1!I65</f>
        <v>0</v>
      </c>
      <c r="J60" s="454" t="n">
        <f aca="false">ОИ1!J65</f>
        <v>0</v>
      </c>
      <c r="K60" s="454" t="n">
        <f aca="false">ОИ1!K65</f>
        <v>0</v>
      </c>
      <c r="L60" s="454" t="n">
        <f aca="false">ОИ1!L65</f>
        <v>0</v>
      </c>
      <c r="M60" s="454" t="n">
        <f aca="false">ОИ1!M65</f>
        <v>0</v>
      </c>
      <c r="N60" s="454" t="n">
        <f aca="false">ОИ1!N65</f>
        <v>0</v>
      </c>
      <c r="O60" s="454" t="n">
        <f aca="false">ОИ1!O65</f>
        <v>0</v>
      </c>
      <c r="P60" s="454" t="n">
        <f aca="false">ОИ1!P65</f>
        <v>0</v>
      </c>
      <c r="Q60" s="454" t="n">
        <f aca="false">ОИ1!Q65</f>
        <v>0</v>
      </c>
      <c r="R60" s="454" t="n">
        <f aca="false">ОИ1!R65</f>
        <v>0.230041379491391</v>
      </c>
    </row>
    <row r="61" customFormat="false" ht="15.75" hidden="false" customHeight="true" outlineLevel="0" collapsed="false">
      <c r="A61" s="303" t="n">
        <v>65</v>
      </c>
      <c r="B61" s="303" t="s">
        <v>67</v>
      </c>
      <c r="C61" s="454" t="e">
        <f aca="false">ОИ1!C66</f>
        <v>#VALUE!</v>
      </c>
      <c r="D61" s="454" t="e">
        <f aca="false">ОИ1!D66</f>
        <v>#VALUE!</v>
      </c>
      <c r="E61" s="454" t="n">
        <f aca="false">ОИ1!E66</f>
        <v>0</v>
      </c>
      <c r="F61" s="454" t="n">
        <f aca="false">ОИ1!F66</f>
        <v>0</v>
      </c>
      <c r="G61" s="454" t="n">
        <f aca="false">ОИ1!G66</f>
        <v>0</v>
      </c>
      <c r="H61" s="454" t="n">
        <f aca="false">ОИ1!H66</f>
        <v>0</v>
      </c>
      <c r="I61" s="454" t="n">
        <f aca="false">ОИ1!I66</f>
        <v>0</v>
      </c>
      <c r="J61" s="454" t="n">
        <f aca="false">ОИ1!J66</f>
        <v>0</v>
      </c>
      <c r="K61" s="454" t="n">
        <f aca="false">ОИ1!K66</f>
        <v>0</v>
      </c>
      <c r="L61" s="454" t="n">
        <f aca="false">ОИ1!L66</f>
        <v>0</v>
      </c>
      <c r="M61" s="454" t="n">
        <f aca="false">ОИ1!M66</f>
        <v>0</v>
      </c>
      <c r="N61" s="454" t="n">
        <f aca="false">ОИ1!N66</f>
        <v>0</v>
      </c>
      <c r="O61" s="454" t="n">
        <f aca="false">ОИ1!O66</f>
        <v>0</v>
      </c>
      <c r="P61" s="454" t="n">
        <f aca="false">ОИ1!P66</f>
        <v>0</v>
      </c>
      <c r="Q61" s="454" t="n">
        <f aca="false">ОИ1!Q66</f>
        <v>0</v>
      </c>
      <c r="R61" s="454" t="n">
        <f aca="false">ОИ1!R66</f>
        <v>0.256754588475536</v>
      </c>
    </row>
    <row r="62" customFormat="false" ht="15.75" hidden="false" customHeight="true" outlineLevel="0" collapsed="false">
      <c r="A62" s="303" t="n">
        <v>66</v>
      </c>
      <c r="B62" s="303" t="s">
        <v>68</v>
      </c>
      <c r="C62" s="454" t="e">
        <f aca="false">ОИ1!C67</f>
        <v>#VALUE!</v>
      </c>
      <c r="D62" s="454" t="e">
        <f aca="false">ОИ1!D67</f>
        <v>#VALUE!</v>
      </c>
      <c r="E62" s="454" t="n">
        <f aca="false">ОИ1!E67</f>
        <v>0</v>
      </c>
      <c r="F62" s="454" t="n">
        <f aca="false">ОИ1!F67</f>
        <v>0</v>
      </c>
      <c r="G62" s="454" t="n">
        <f aca="false">ОИ1!G67</f>
        <v>0</v>
      </c>
      <c r="H62" s="454" t="n">
        <f aca="false">ОИ1!H67</f>
        <v>0</v>
      </c>
      <c r="I62" s="454" t="n">
        <f aca="false">ОИ1!I67</f>
        <v>0</v>
      </c>
      <c r="J62" s="454" t="n">
        <f aca="false">ОИ1!J67</f>
        <v>0</v>
      </c>
      <c r="K62" s="454" t="n">
        <f aca="false">ОИ1!K67</f>
        <v>0</v>
      </c>
      <c r="L62" s="454" t="n">
        <f aca="false">ОИ1!L67</f>
        <v>0</v>
      </c>
      <c r="M62" s="454" t="n">
        <f aca="false">ОИ1!M67</f>
        <v>0</v>
      </c>
      <c r="N62" s="454" t="n">
        <f aca="false">ОИ1!N67</f>
        <v>0</v>
      </c>
      <c r="O62" s="454" t="n">
        <f aca="false">ОИ1!O67</f>
        <v>0</v>
      </c>
      <c r="P62" s="454" t="n">
        <f aca="false">ОИ1!P67</f>
        <v>0</v>
      </c>
      <c r="Q62" s="454" t="n">
        <f aca="false">ОИ1!Q67</f>
        <v>0</v>
      </c>
      <c r="R62" s="454" t="n">
        <f aca="false">ОИ1!R67</f>
        <v>0.274212047713683</v>
      </c>
    </row>
    <row r="63" customFormat="false" ht="15.75" hidden="false" customHeight="true" outlineLevel="0" collapsed="false">
      <c r="A63" s="303" t="n">
        <v>67</v>
      </c>
      <c r="B63" s="303" t="s">
        <v>69</v>
      </c>
      <c r="C63" s="454" t="e">
        <f aca="false">ОИ1!C68</f>
        <v>#VALUE!</v>
      </c>
      <c r="D63" s="454" t="e">
        <f aca="false">ОИ1!D68</f>
        <v>#VALUE!</v>
      </c>
      <c r="E63" s="454" t="n">
        <f aca="false">ОИ1!E68</f>
        <v>0</v>
      </c>
      <c r="F63" s="454" t="n">
        <f aca="false">ОИ1!F68</f>
        <v>0</v>
      </c>
      <c r="G63" s="454" t="n">
        <f aca="false">ОИ1!G68</f>
        <v>0</v>
      </c>
      <c r="H63" s="454" t="n">
        <f aca="false">ОИ1!H68</f>
        <v>0</v>
      </c>
      <c r="I63" s="454" t="n">
        <f aca="false">ОИ1!I68</f>
        <v>0</v>
      </c>
      <c r="J63" s="454" t="n">
        <f aca="false">ОИ1!J68</f>
        <v>0</v>
      </c>
      <c r="K63" s="454" t="n">
        <f aca="false">ОИ1!K68</f>
        <v>0</v>
      </c>
      <c r="L63" s="454" t="n">
        <f aca="false">ОИ1!L68</f>
        <v>0</v>
      </c>
      <c r="M63" s="454" t="n">
        <f aca="false">ОИ1!M68</f>
        <v>0</v>
      </c>
      <c r="N63" s="454" t="n">
        <f aca="false">ОИ1!N68</f>
        <v>0</v>
      </c>
      <c r="O63" s="454" t="n">
        <f aca="false">ОИ1!O68</f>
        <v>0</v>
      </c>
      <c r="P63" s="454" t="n">
        <f aca="false">ОИ1!P68</f>
        <v>0</v>
      </c>
      <c r="Q63" s="454" t="n">
        <f aca="false">ОИ1!Q68</f>
        <v>0</v>
      </c>
      <c r="R63" s="454" t="n">
        <f aca="false">ОИ1!R68</f>
        <v>0.26089922220657</v>
      </c>
    </row>
    <row r="64" customFormat="false" ht="15.75" hidden="false" customHeight="true" outlineLevel="0" collapsed="false">
      <c r="A64" s="303" t="n">
        <v>68</v>
      </c>
      <c r="B64" s="303" t="s">
        <v>70</v>
      </c>
      <c r="C64" s="454" t="e">
        <f aca="false">ОИ1!C69</f>
        <v>#VALUE!</v>
      </c>
      <c r="D64" s="454" t="e">
        <f aca="false">ОИ1!D69</f>
        <v>#VALUE!</v>
      </c>
      <c r="E64" s="454" t="n">
        <f aca="false">ОИ1!E69</f>
        <v>0</v>
      </c>
      <c r="F64" s="454" t="n">
        <f aca="false">ОИ1!F69</f>
        <v>0</v>
      </c>
      <c r="G64" s="454" t="n">
        <f aca="false">ОИ1!G69</f>
        <v>0</v>
      </c>
      <c r="H64" s="454" t="n">
        <f aca="false">ОИ1!H69</f>
        <v>0</v>
      </c>
      <c r="I64" s="454" t="n">
        <f aca="false">ОИ1!I69</f>
        <v>0</v>
      </c>
      <c r="J64" s="454" t="n">
        <f aca="false">ОИ1!J69</f>
        <v>0</v>
      </c>
      <c r="K64" s="454" t="n">
        <f aca="false">ОИ1!K69</f>
        <v>0</v>
      </c>
      <c r="L64" s="454" t="n">
        <f aca="false">ОИ1!L69</f>
        <v>0</v>
      </c>
      <c r="M64" s="454" t="n">
        <f aca="false">ОИ1!M69</f>
        <v>0</v>
      </c>
      <c r="N64" s="454" t="n">
        <f aca="false">ОИ1!N69</f>
        <v>0</v>
      </c>
      <c r="O64" s="454" t="n">
        <f aca="false">ОИ1!O69</f>
        <v>0</v>
      </c>
      <c r="P64" s="454" t="n">
        <f aca="false">ОИ1!P69</f>
        <v>0</v>
      </c>
      <c r="Q64" s="454" t="n">
        <f aca="false">ОИ1!Q69</f>
        <v>0</v>
      </c>
      <c r="R64" s="454" t="n">
        <f aca="false">ОИ1!R69</f>
        <v>0.271465473690666</v>
      </c>
    </row>
    <row r="65" customFormat="false" ht="15.75" hidden="false" customHeight="true" outlineLevel="0" collapsed="false">
      <c r="A65" s="303" t="n">
        <v>69</v>
      </c>
      <c r="B65" s="303" t="s">
        <v>71</v>
      </c>
      <c r="C65" s="454" t="e">
        <f aca="false">ОИ1!C70</f>
        <v>#VALUE!</v>
      </c>
      <c r="D65" s="454" t="e">
        <f aca="false">ОИ1!D70</f>
        <v>#VALUE!</v>
      </c>
      <c r="E65" s="454" t="n">
        <f aca="false">ОИ1!E70</f>
        <v>0</v>
      </c>
      <c r="F65" s="454" t="n">
        <f aca="false">ОИ1!F70</f>
        <v>0</v>
      </c>
      <c r="G65" s="454" t="n">
        <f aca="false">ОИ1!G70</f>
        <v>0</v>
      </c>
      <c r="H65" s="454" t="n">
        <f aca="false">ОИ1!H70</f>
        <v>0</v>
      </c>
      <c r="I65" s="454" t="n">
        <f aca="false">ОИ1!I70</f>
        <v>0</v>
      </c>
      <c r="J65" s="454" t="n">
        <f aca="false">ОИ1!J70</f>
        <v>0</v>
      </c>
      <c r="K65" s="454" t="n">
        <f aca="false">ОИ1!K70</f>
        <v>0</v>
      </c>
      <c r="L65" s="454" t="n">
        <f aca="false">ОИ1!L70</f>
        <v>0</v>
      </c>
      <c r="M65" s="454" t="n">
        <f aca="false">ОИ1!M70</f>
        <v>0</v>
      </c>
      <c r="N65" s="454" t="n">
        <f aca="false">ОИ1!N70</f>
        <v>0</v>
      </c>
      <c r="O65" s="454" t="n">
        <f aca="false">ОИ1!O70</f>
        <v>0</v>
      </c>
      <c r="P65" s="454" t="n">
        <f aca="false">ОИ1!P70</f>
        <v>0</v>
      </c>
      <c r="Q65" s="454" t="n">
        <f aca="false">ОИ1!Q70</f>
        <v>0</v>
      </c>
      <c r="R65" s="454" t="n">
        <f aca="false">ОИ1!R70</f>
        <v>0.282393654911758</v>
      </c>
    </row>
    <row r="66" customFormat="false" ht="15.75" hidden="false" customHeight="true" outlineLevel="0" collapsed="false">
      <c r="A66" s="303" t="n">
        <v>70</v>
      </c>
      <c r="B66" s="303" t="s">
        <v>72</v>
      </c>
      <c r="C66" s="454" t="e">
        <f aca="false">ОИ1!C71</f>
        <v>#VALUE!</v>
      </c>
      <c r="D66" s="454" t="e">
        <f aca="false">ОИ1!D71</f>
        <v>#VALUE!</v>
      </c>
      <c r="E66" s="454" t="n">
        <f aca="false">ОИ1!E71</f>
        <v>0</v>
      </c>
      <c r="F66" s="454" t="n">
        <f aca="false">ОИ1!F71</f>
        <v>0</v>
      </c>
      <c r="G66" s="454" t="n">
        <f aca="false">ОИ1!G71</f>
        <v>0</v>
      </c>
      <c r="H66" s="454" t="n">
        <f aca="false">ОИ1!H71</f>
        <v>0</v>
      </c>
      <c r="I66" s="454" t="n">
        <f aca="false">ОИ1!I71</f>
        <v>0</v>
      </c>
      <c r="J66" s="454" t="n">
        <f aca="false">ОИ1!J71</f>
        <v>0</v>
      </c>
      <c r="K66" s="454" t="n">
        <f aca="false">ОИ1!K71</f>
        <v>0</v>
      </c>
      <c r="L66" s="454" t="n">
        <f aca="false">ОИ1!L71</f>
        <v>0</v>
      </c>
      <c r="M66" s="454" t="n">
        <f aca="false">ОИ1!M71</f>
        <v>0</v>
      </c>
      <c r="N66" s="454" t="n">
        <f aca="false">ОИ1!N71</f>
        <v>0</v>
      </c>
      <c r="O66" s="454" t="n">
        <f aca="false">ОИ1!O71</f>
        <v>0</v>
      </c>
      <c r="P66" s="454" t="n">
        <f aca="false">ОИ1!P71</f>
        <v>0</v>
      </c>
      <c r="Q66" s="454" t="n">
        <f aca="false">ОИ1!Q71</f>
        <v>0</v>
      </c>
      <c r="R66" s="454" t="n">
        <f aca="false">ОИ1!R71</f>
        <v>0.330158489490231</v>
      </c>
    </row>
    <row r="67" customFormat="false" ht="15.75" hidden="false" customHeight="true" outlineLevel="0" collapsed="false">
      <c r="A67" s="303" t="n">
        <v>71</v>
      </c>
      <c r="B67" s="303" t="s">
        <v>73</v>
      </c>
      <c r="C67" s="454" t="e">
        <f aca="false">ОИ1!C72</f>
        <v>#VALUE!</v>
      </c>
      <c r="D67" s="454" t="e">
        <f aca="false">ОИ1!D72</f>
        <v>#VALUE!</v>
      </c>
      <c r="E67" s="454" t="n">
        <f aca="false">ОИ1!E72</f>
        <v>0</v>
      </c>
      <c r="F67" s="454" t="n">
        <f aca="false">ОИ1!F72</f>
        <v>0</v>
      </c>
      <c r="G67" s="454" t="n">
        <f aca="false">ОИ1!G72</f>
        <v>0</v>
      </c>
      <c r="H67" s="454" t="n">
        <f aca="false">ОИ1!H72</f>
        <v>0</v>
      </c>
      <c r="I67" s="454" t="n">
        <f aca="false">ОИ1!I72</f>
        <v>0</v>
      </c>
      <c r="J67" s="454" t="n">
        <f aca="false">ОИ1!J72</f>
        <v>0</v>
      </c>
      <c r="K67" s="454" t="n">
        <f aca="false">ОИ1!K72</f>
        <v>0</v>
      </c>
      <c r="L67" s="454" t="n">
        <f aca="false">ОИ1!L72</f>
        <v>0</v>
      </c>
      <c r="M67" s="454" t="n">
        <f aca="false">ОИ1!M72</f>
        <v>0</v>
      </c>
      <c r="N67" s="454" t="n">
        <f aca="false">ОИ1!N72</f>
        <v>0</v>
      </c>
      <c r="O67" s="454" t="n">
        <f aca="false">ОИ1!O72</f>
        <v>0</v>
      </c>
      <c r="P67" s="454" t="n">
        <f aca="false">ОИ1!P72</f>
        <v>0</v>
      </c>
      <c r="Q67" s="454" t="n">
        <f aca="false">ОИ1!Q72</f>
        <v>0</v>
      </c>
      <c r="R67" s="454" t="n">
        <f aca="false">ОИ1!R72</f>
        <v>0.309606471919391</v>
      </c>
    </row>
    <row r="68" customFormat="false" ht="15.75" hidden="false" customHeight="true" outlineLevel="0" collapsed="false">
      <c r="A68" s="303" t="n">
        <v>72</v>
      </c>
      <c r="B68" s="303" t="s">
        <v>74</v>
      </c>
      <c r="C68" s="454" t="e">
        <f aca="false">ОИ1!C73</f>
        <v>#VALUE!</v>
      </c>
      <c r="D68" s="454" t="e">
        <f aca="false">ОИ1!D73</f>
        <v>#VALUE!</v>
      </c>
      <c r="E68" s="454" t="n">
        <f aca="false">ОИ1!E73</f>
        <v>0</v>
      </c>
      <c r="F68" s="454" t="n">
        <f aca="false">ОИ1!F73</f>
        <v>0</v>
      </c>
      <c r="G68" s="454" t="n">
        <f aca="false">ОИ1!G73</f>
        <v>0</v>
      </c>
      <c r="H68" s="454" t="n">
        <f aca="false">ОИ1!H73</f>
        <v>0</v>
      </c>
      <c r="I68" s="454" t="n">
        <f aca="false">ОИ1!I73</f>
        <v>0</v>
      </c>
      <c r="J68" s="454" t="n">
        <f aca="false">ОИ1!J73</f>
        <v>0</v>
      </c>
      <c r="K68" s="454" t="n">
        <f aca="false">ОИ1!K73</f>
        <v>0</v>
      </c>
      <c r="L68" s="454" t="n">
        <f aca="false">ОИ1!L73</f>
        <v>0</v>
      </c>
      <c r="M68" s="454" t="n">
        <f aca="false">ОИ1!M73</f>
        <v>0</v>
      </c>
      <c r="N68" s="454" t="n">
        <f aca="false">ОИ1!N73</f>
        <v>0</v>
      </c>
      <c r="O68" s="454" t="n">
        <f aca="false">ОИ1!O73</f>
        <v>0</v>
      </c>
      <c r="P68" s="454" t="n">
        <f aca="false">ОИ1!P73</f>
        <v>0</v>
      </c>
      <c r="Q68" s="454" t="n">
        <f aca="false">ОИ1!Q73</f>
        <v>0</v>
      </c>
      <c r="R68" s="454" t="n">
        <f aca="false">ОИ1!R73</f>
        <v>0.310493867037039</v>
      </c>
    </row>
    <row r="69" customFormat="false" ht="15.75" hidden="false" customHeight="true" outlineLevel="0" collapsed="false">
      <c r="A69" s="303" t="n">
        <v>73</v>
      </c>
      <c r="B69" s="303" t="s">
        <v>75</v>
      </c>
      <c r="C69" s="454" t="e">
        <f aca="false">ОИ1!C74</f>
        <v>#VALUE!</v>
      </c>
      <c r="D69" s="454" t="e">
        <f aca="false">ОИ1!D74</f>
        <v>#VALUE!</v>
      </c>
      <c r="E69" s="454" t="n">
        <f aca="false">ОИ1!E74</f>
        <v>0</v>
      </c>
      <c r="F69" s="454" t="n">
        <f aca="false">ОИ1!F74</f>
        <v>0</v>
      </c>
      <c r="G69" s="454" t="n">
        <f aca="false">ОИ1!G74</f>
        <v>0</v>
      </c>
      <c r="H69" s="454" t="n">
        <f aca="false">ОИ1!H74</f>
        <v>0</v>
      </c>
      <c r="I69" s="454" t="n">
        <f aca="false">ОИ1!I74</f>
        <v>0</v>
      </c>
      <c r="J69" s="454" t="n">
        <f aca="false">ОИ1!J74</f>
        <v>0</v>
      </c>
      <c r="K69" s="454" t="n">
        <f aca="false">ОИ1!K74</f>
        <v>0</v>
      </c>
      <c r="L69" s="454" t="n">
        <f aca="false">ОИ1!L74</f>
        <v>0</v>
      </c>
      <c r="M69" s="454" t="n">
        <f aca="false">ОИ1!M74</f>
        <v>0</v>
      </c>
      <c r="N69" s="454" t="n">
        <f aca="false">ОИ1!N74</f>
        <v>0</v>
      </c>
      <c r="O69" s="454" t="n">
        <f aca="false">ОИ1!O74</f>
        <v>0</v>
      </c>
      <c r="P69" s="454" t="n">
        <f aca="false">ОИ1!P74</f>
        <v>0</v>
      </c>
      <c r="Q69" s="454" t="n">
        <f aca="false">ОИ1!Q74</f>
        <v>0</v>
      </c>
      <c r="R69" s="454" t="n">
        <f aca="false">ОИ1!R74</f>
        <v>0.310077069668744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>
      <c r="A89" s="303" t="s">
        <v>1</v>
      </c>
      <c r="B89" s="303"/>
      <c r="C89" s="303" t="n">
        <v>2005</v>
      </c>
      <c r="D89" s="303" t="n">
        <v>2006</v>
      </c>
      <c r="E89" s="303" t="n">
        <v>2007</v>
      </c>
      <c r="F89" s="303" t="n">
        <v>2008</v>
      </c>
      <c r="G89" s="303" t="n">
        <v>2009</v>
      </c>
      <c r="H89" s="303" t="n">
        <v>2010</v>
      </c>
      <c r="I89" s="303" t="n">
        <v>2011</v>
      </c>
      <c r="J89" s="303" t="n">
        <v>2012</v>
      </c>
      <c r="K89" s="303" t="n">
        <v>2013</v>
      </c>
      <c r="L89" s="303" t="n">
        <v>2014</v>
      </c>
      <c r="M89" s="303" t="n">
        <v>2015</v>
      </c>
      <c r="N89" s="303" t="n">
        <v>2016</v>
      </c>
      <c r="O89" s="303" t="n">
        <v>2017</v>
      </c>
      <c r="P89" s="303" t="n">
        <v>2018</v>
      </c>
      <c r="Q89" s="303" t="n">
        <v>2019</v>
      </c>
      <c r="R89" s="303" t="n">
        <v>2020</v>
      </c>
    </row>
    <row r="90" customFormat="false" ht="15.75" hidden="false" customHeight="true" outlineLevel="0" collapsed="false">
      <c r="A90" s="303" t="n">
        <v>62</v>
      </c>
      <c r="B90" s="303" t="s">
        <v>64</v>
      </c>
      <c r="C90" s="454" t="e">
        <f aca="false">ОИ2!C63</f>
        <v>#VALUE!</v>
      </c>
      <c r="D90" s="454" t="e">
        <f aca="false">ОИ2!D63</f>
        <v>#VALUE!</v>
      </c>
      <c r="E90" s="454" t="n">
        <f aca="false">ОИ2!E63</f>
        <v>0</v>
      </c>
      <c r="F90" s="454" t="n">
        <f aca="false">ОИ2!F63</f>
        <v>0</v>
      </c>
      <c r="G90" s="454" t="n">
        <f aca="false">ОИ2!G63</f>
        <v>0</v>
      </c>
      <c r="H90" s="454" t="n">
        <f aca="false">ОИ2!H63</f>
        <v>0</v>
      </c>
      <c r="I90" s="454" t="n">
        <f aca="false">ОИ2!I63</f>
        <v>0</v>
      </c>
      <c r="J90" s="454" t="n">
        <f aca="false">ОИ2!J63</f>
        <v>0</v>
      </c>
      <c r="K90" s="454" t="n">
        <f aca="false">ОИ2!K63</f>
        <v>0</v>
      </c>
      <c r="L90" s="454" t="n">
        <f aca="false">ОИ2!L63</f>
        <v>0</v>
      </c>
      <c r="M90" s="454" t="n">
        <f aca="false">ОИ2!M63</f>
        <v>0</v>
      </c>
      <c r="N90" s="454" t="n">
        <f aca="false">ОИ2!N63</f>
        <v>0</v>
      </c>
      <c r="O90" s="454" t="n">
        <f aca="false">ОИ2!O63</f>
        <v>0</v>
      </c>
      <c r="P90" s="454" t="n">
        <f aca="false">ОИ2!P63</f>
        <v>0</v>
      </c>
      <c r="Q90" s="454" t="n">
        <f aca="false">ОИ2!Q63</f>
        <v>0</v>
      </c>
      <c r="R90" s="454" t="n">
        <f aca="false">ОИ2!R63</f>
        <v>0.469773248601831</v>
      </c>
    </row>
    <row r="91" customFormat="false" ht="15.75" hidden="false" customHeight="true" outlineLevel="0" collapsed="false">
      <c r="A91" s="303" t="n">
        <v>63</v>
      </c>
      <c r="B91" s="303" t="s">
        <v>65</v>
      </c>
      <c r="C91" s="454" t="e">
        <f aca="false">ОИ2!C64</f>
        <v>#VALUE!</v>
      </c>
      <c r="D91" s="454" t="e">
        <f aca="false">ОИ2!D64</f>
        <v>#VALUE!</v>
      </c>
      <c r="E91" s="454" t="n">
        <f aca="false">ОИ2!E64</f>
        <v>0</v>
      </c>
      <c r="F91" s="454" t="n">
        <f aca="false">ОИ2!F64</f>
        <v>0</v>
      </c>
      <c r="G91" s="454" t="n">
        <f aca="false">ОИ2!G64</f>
        <v>0</v>
      </c>
      <c r="H91" s="454" t="n">
        <f aca="false">ОИ2!H64</f>
        <v>0</v>
      </c>
      <c r="I91" s="454" t="n">
        <f aca="false">ОИ2!I64</f>
        <v>0</v>
      </c>
      <c r="J91" s="454" t="n">
        <f aca="false">ОИ2!J64</f>
        <v>0</v>
      </c>
      <c r="K91" s="454" t="n">
        <f aca="false">ОИ2!K64</f>
        <v>0</v>
      </c>
      <c r="L91" s="454" t="n">
        <f aca="false">ОИ2!L64</f>
        <v>0</v>
      </c>
      <c r="M91" s="454" t="n">
        <f aca="false">ОИ2!M64</f>
        <v>0</v>
      </c>
      <c r="N91" s="454" t="n">
        <f aca="false">ОИ2!N64</f>
        <v>0</v>
      </c>
      <c r="O91" s="454" t="n">
        <f aca="false">ОИ2!O64</f>
        <v>0</v>
      </c>
      <c r="P91" s="454" t="n">
        <f aca="false">ОИ2!P64</f>
        <v>0</v>
      </c>
      <c r="Q91" s="454" t="n">
        <f aca="false">ОИ2!Q64</f>
        <v>0</v>
      </c>
      <c r="R91" s="454" t="n">
        <f aca="false">ОИ2!R64</f>
        <v>0.433668342732717</v>
      </c>
    </row>
    <row r="92" customFormat="false" ht="15.75" hidden="false" customHeight="true" outlineLevel="0" collapsed="false">
      <c r="A92" s="303" t="n">
        <v>64</v>
      </c>
      <c r="B92" s="303" t="s">
        <v>66</v>
      </c>
      <c r="C92" s="454" t="e">
        <f aca="false">ОИ2!C65</f>
        <v>#VALUE!</v>
      </c>
      <c r="D92" s="454" t="e">
        <f aca="false">ОИ2!D65</f>
        <v>#VALUE!</v>
      </c>
      <c r="E92" s="454" t="n">
        <f aca="false">ОИ2!E65</f>
        <v>0</v>
      </c>
      <c r="F92" s="454" t="n">
        <f aca="false">ОИ2!F65</f>
        <v>0</v>
      </c>
      <c r="G92" s="454" t="n">
        <f aca="false">ОИ2!G65</f>
        <v>0</v>
      </c>
      <c r="H92" s="454" t="n">
        <f aca="false">ОИ2!H65</f>
        <v>0</v>
      </c>
      <c r="I92" s="454" t="n">
        <f aca="false">ОИ2!I65</f>
        <v>0</v>
      </c>
      <c r="J92" s="454" t="n">
        <f aca="false">ОИ2!J65</f>
        <v>0</v>
      </c>
      <c r="K92" s="454" t="n">
        <f aca="false">ОИ2!K65</f>
        <v>0</v>
      </c>
      <c r="L92" s="454" t="n">
        <f aca="false">ОИ2!L65</f>
        <v>0</v>
      </c>
      <c r="M92" s="454" t="n">
        <f aca="false">ОИ2!M65</f>
        <v>0</v>
      </c>
      <c r="N92" s="454" t="n">
        <f aca="false">ОИ2!N65</f>
        <v>0</v>
      </c>
      <c r="O92" s="454" t="n">
        <f aca="false">ОИ2!O65</f>
        <v>0</v>
      </c>
      <c r="P92" s="454" t="n">
        <f aca="false">ОИ2!P65</f>
        <v>0</v>
      </c>
      <c r="Q92" s="454" t="n">
        <f aca="false">ОИ2!Q65</f>
        <v>0</v>
      </c>
      <c r="R92" s="454" t="n">
        <f aca="false">ОИ2!R65</f>
        <v>0.486361979876206</v>
      </c>
    </row>
    <row r="93" customFormat="false" ht="15.75" hidden="false" customHeight="true" outlineLevel="0" collapsed="false">
      <c r="A93" s="303" t="n">
        <v>65</v>
      </c>
      <c r="B93" s="303" t="s">
        <v>67</v>
      </c>
      <c r="C93" s="454" t="e">
        <f aca="false">ОИ2!C66</f>
        <v>#VALUE!</v>
      </c>
      <c r="D93" s="454" t="e">
        <f aca="false">ОИ2!D66</f>
        <v>#VALUE!</v>
      </c>
      <c r="E93" s="454" t="n">
        <f aca="false">ОИ2!E66</f>
        <v>0</v>
      </c>
      <c r="F93" s="454" t="n">
        <f aca="false">ОИ2!F66</f>
        <v>0</v>
      </c>
      <c r="G93" s="454" t="n">
        <f aca="false">ОИ2!G66</f>
        <v>0</v>
      </c>
      <c r="H93" s="454" t="n">
        <f aca="false">ОИ2!H66</f>
        <v>0</v>
      </c>
      <c r="I93" s="454" t="n">
        <f aca="false">ОИ2!I66</f>
        <v>0</v>
      </c>
      <c r="J93" s="454" t="n">
        <f aca="false">ОИ2!J66</f>
        <v>0</v>
      </c>
      <c r="K93" s="454" t="n">
        <f aca="false">ОИ2!K66</f>
        <v>0</v>
      </c>
      <c r="L93" s="454" t="n">
        <f aca="false">ОИ2!L66</f>
        <v>0</v>
      </c>
      <c r="M93" s="454" t="n">
        <f aca="false">ОИ2!M66</f>
        <v>0</v>
      </c>
      <c r="N93" s="454" t="n">
        <f aca="false">ОИ2!N66</f>
        <v>0</v>
      </c>
      <c r="O93" s="454" t="n">
        <f aca="false">ОИ2!O66</f>
        <v>0</v>
      </c>
      <c r="P93" s="454" t="n">
        <f aca="false">ОИ2!P66</f>
        <v>0</v>
      </c>
      <c r="Q93" s="454" t="n">
        <f aca="false">ОИ2!Q66</f>
        <v>0</v>
      </c>
      <c r="R93" s="454" t="n">
        <f aca="false">ОИ2!R66</f>
        <v>0.396249976534943</v>
      </c>
    </row>
    <row r="94" customFormat="false" ht="15.75" hidden="false" customHeight="true" outlineLevel="0" collapsed="false">
      <c r="A94" s="303" t="n">
        <v>66</v>
      </c>
      <c r="B94" s="303" t="s">
        <v>68</v>
      </c>
      <c r="C94" s="454" t="e">
        <f aca="false">ОИ2!C67</f>
        <v>#VALUE!</v>
      </c>
      <c r="D94" s="454" t="e">
        <f aca="false">ОИ2!D67</f>
        <v>#VALUE!</v>
      </c>
      <c r="E94" s="454" t="n">
        <f aca="false">ОИ2!E67</f>
        <v>0</v>
      </c>
      <c r="F94" s="454" t="n">
        <f aca="false">ОИ2!F67</f>
        <v>0</v>
      </c>
      <c r="G94" s="454" t="n">
        <f aca="false">ОИ2!G67</f>
        <v>0</v>
      </c>
      <c r="H94" s="454" t="n">
        <f aca="false">ОИ2!H67</f>
        <v>0</v>
      </c>
      <c r="I94" s="454" t="n">
        <f aca="false">ОИ2!I67</f>
        <v>0</v>
      </c>
      <c r="J94" s="454" t="n">
        <f aca="false">ОИ2!J67</f>
        <v>0</v>
      </c>
      <c r="K94" s="454" t="n">
        <f aca="false">ОИ2!K67</f>
        <v>0</v>
      </c>
      <c r="L94" s="454" t="n">
        <f aca="false">ОИ2!L67</f>
        <v>0</v>
      </c>
      <c r="M94" s="454" t="n">
        <f aca="false">ОИ2!M67</f>
        <v>0</v>
      </c>
      <c r="N94" s="454" t="n">
        <f aca="false">ОИ2!N67</f>
        <v>0</v>
      </c>
      <c r="O94" s="454" t="n">
        <f aca="false">ОИ2!O67</f>
        <v>0</v>
      </c>
      <c r="P94" s="454" t="n">
        <f aca="false">ОИ2!P67</f>
        <v>0</v>
      </c>
      <c r="Q94" s="454" t="n">
        <f aca="false">ОИ2!Q67</f>
        <v>0</v>
      </c>
      <c r="R94" s="454" t="n">
        <f aca="false">ОИ2!R67</f>
        <v>0.355564267524969</v>
      </c>
    </row>
    <row r="95" customFormat="false" ht="15.75" hidden="false" customHeight="true" outlineLevel="0" collapsed="false">
      <c r="A95" s="303" t="n">
        <v>67</v>
      </c>
      <c r="B95" s="303" t="s">
        <v>69</v>
      </c>
      <c r="C95" s="454" t="e">
        <f aca="false">ОИ2!C68</f>
        <v>#VALUE!</v>
      </c>
      <c r="D95" s="454" t="e">
        <f aca="false">ОИ2!D68</f>
        <v>#VALUE!</v>
      </c>
      <c r="E95" s="454" t="n">
        <f aca="false">ОИ2!E68</f>
        <v>0</v>
      </c>
      <c r="F95" s="454" t="n">
        <f aca="false">ОИ2!F68</f>
        <v>0</v>
      </c>
      <c r="G95" s="454" t="n">
        <f aca="false">ОИ2!G68</f>
        <v>0</v>
      </c>
      <c r="H95" s="454" t="n">
        <f aca="false">ОИ2!H68</f>
        <v>0</v>
      </c>
      <c r="I95" s="454" t="n">
        <f aca="false">ОИ2!I68</f>
        <v>0</v>
      </c>
      <c r="J95" s="454" t="n">
        <f aca="false">ОИ2!J68</f>
        <v>0</v>
      </c>
      <c r="K95" s="454" t="n">
        <f aca="false">ОИ2!K68</f>
        <v>0</v>
      </c>
      <c r="L95" s="454" t="n">
        <f aca="false">ОИ2!L68</f>
        <v>0</v>
      </c>
      <c r="M95" s="454" t="n">
        <f aca="false">ОИ2!M68</f>
        <v>0</v>
      </c>
      <c r="N95" s="454" t="n">
        <f aca="false">ОИ2!N68</f>
        <v>0</v>
      </c>
      <c r="O95" s="454" t="n">
        <f aca="false">ОИ2!O68</f>
        <v>0</v>
      </c>
      <c r="P95" s="454" t="n">
        <f aca="false">ОИ2!P68</f>
        <v>0</v>
      </c>
      <c r="Q95" s="454" t="n">
        <f aca="false">ОИ2!Q68</f>
        <v>0</v>
      </c>
      <c r="R95" s="454" t="n">
        <f aca="false">ОИ2!R68</f>
        <v>0.367673650156194</v>
      </c>
    </row>
    <row r="96" customFormat="false" ht="15.75" hidden="false" customHeight="true" outlineLevel="0" collapsed="false">
      <c r="A96" s="303" t="n">
        <v>68</v>
      </c>
      <c r="B96" s="303" t="s">
        <v>70</v>
      </c>
      <c r="C96" s="454" t="e">
        <f aca="false">ОИ2!C69</f>
        <v>#VALUE!</v>
      </c>
      <c r="D96" s="454" t="e">
        <f aca="false">ОИ2!D69</f>
        <v>#VALUE!</v>
      </c>
      <c r="E96" s="454" t="n">
        <f aca="false">ОИ2!E69</f>
        <v>0</v>
      </c>
      <c r="F96" s="454" t="n">
        <f aca="false">ОИ2!F69</f>
        <v>0</v>
      </c>
      <c r="G96" s="454" t="n">
        <f aca="false">ОИ2!G69</f>
        <v>0</v>
      </c>
      <c r="H96" s="454" t="n">
        <f aca="false">ОИ2!H69</f>
        <v>0</v>
      </c>
      <c r="I96" s="454" t="n">
        <f aca="false">ОИ2!I69</f>
        <v>0</v>
      </c>
      <c r="J96" s="454" t="n">
        <f aca="false">ОИ2!J69</f>
        <v>0</v>
      </c>
      <c r="K96" s="454" t="n">
        <f aca="false">ОИ2!K69</f>
        <v>0</v>
      </c>
      <c r="L96" s="454" t="n">
        <f aca="false">ОИ2!L69</f>
        <v>0</v>
      </c>
      <c r="M96" s="454" t="n">
        <f aca="false">ОИ2!M69</f>
        <v>0</v>
      </c>
      <c r="N96" s="454" t="n">
        <f aca="false">ОИ2!N69</f>
        <v>0</v>
      </c>
      <c r="O96" s="454" t="n">
        <f aca="false">ОИ2!O69</f>
        <v>0</v>
      </c>
      <c r="P96" s="454" t="n">
        <f aca="false">ОИ2!P69</f>
        <v>0</v>
      </c>
      <c r="Q96" s="454" t="n">
        <f aca="false">ОИ2!Q69</f>
        <v>0</v>
      </c>
      <c r="R96" s="454" t="n">
        <f aca="false">ОИ2!R69</f>
        <v>0.400030147418086</v>
      </c>
    </row>
    <row r="97" customFormat="false" ht="15.75" hidden="false" customHeight="true" outlineLevel="0" collapsed="false">
      <c r="A97" s="303" t="n">
        <v>69</v>
      </c>
      <c r="B97" s="303" t="s">
        <v>71</v>
      </c>
      <c r="C97" s="454" t="e">
        <f aca="false">ОИ2!C70</f>
        <v>#VALUE!</v>
      </c>
      <c r="D97" s="454" t="e">
        <f aca="false">ОИ2!D70</f>
        <v>#VALUE!</v>
      </c>
      <c r="E97" s="454" t="n">
        <f aca="false">ОИ2!E70</f>
        <v>0</v>
      </c>
      <c r="F97" s="454" t="n">
        <f aca="false">ОИ2!F70</f>
        <v>0</v>
      </c>
      <c r="G97" s="454" t="n">
        <f aca="false">ОИ2!G70</f>
        <v>0</v>
      </c>
      <c r="H97" s="454" t="n">
        <f aca="false">ОИ2!H70</f>
        <v>0</v>
      </c>
      <c r="I97" s="454" t="n">
        <f aca="false">ОИ2!I70</f>
        <v>0</v>
      </c>
      <c r="J97" s="454" t="n">
        <f aca="false">ОИ2!J70</f>
        <v>0</v>
      </c>
      <c r="K97" s="454" t="n">
        <f aca="false">ОИ2!K70</f>
        <v>0</v>
      </c>
      <c r="L97" s="454" t="n">
        <f aca="false">ОИ2!L70</f>
        <v>0</v>
      </c>
      <c r="M97" s="454" t="n">
        <f aca="false">ОИ2!M70</f>
        <v>0</v>
      </c>
      <c r="N97" s="454" t="n">
        <f aca="false">ОИ2!N70</f>
        <v>0</v>
      </c>
      <c r="O97" s="454" t="n">
        <f aca="false">ОИ2!O70</f>
        <v>0</v>
      </c>
      <c r="P97" s="454" t="n">
        <f aca="false">ОИ2!P70</f>
        <v>0</v>
      </c>
      <c r="Q97" s="454" t="n">
        <f aca="false">ОИ2!Q70</f>
        <v>0</v>
      </c>
      <c r="R97" s="454" t="n">
        <f aca="false">ОИ2!R70</f>
        <v>0.358293610216894</v>
      </c>
    </row>
    <row r="98" customFormat="false" ht="15.75" hidden="false" customHeight="true" outlineLevel="0" collapsed="false">
      <c r="A98" s="303" t="n">
        <v>70</v>
      </c>
      <c r="B98" s="303" t="s">
        <v>72</v>
      </c>
      <c r="C98" s="454" t="e">
        <f aca="false">ОИ2!C71</f>
        <v>#VALUE!</v>
      </c>
      <c r="D98" s="454" t="e">
        <f aca="false">ОИ2!D71</f>
        <v>#VALUE!</v>
      </c>
      <c r="E98" s="454" t="n">
        <f aca="false">ОИ2!E71</f>
        <v>0</v>
      </c>
      <c r="F98" s="454" t="n">
        <f aca="false">ОИ2!F71</f>
        <v>0</v>
      </c>
      <c r="G98" s="454" t="n">
        <f aca="false">ОИ2!G71</f>
        <v>0</v>
      </c>
      <c r="H98" s="454" t="n">
        <f aca="false">ОИ2!H71</f>
        <v>0</v>
      </c>
      <c r="I98" s="454" t="n">
        <f aca="false">ОИ2!I71</f>
        <v>0</v>
      </c>
      <c r="J98" s="454" t="n">
        <f aca="false">ОИ2!J71</f>
        <v>0</v>
      </c>
      <c r="K98" s="454" t="n">
        <f aca="false">ОИ2!K71</f>
        <v>0</v>
      </c>
      <c r="L98" s="454" t="n">
        <f aca="false">ОИ2!L71</f>
        <v>0</v>
      </c>
      <c r="M98" s="454" t="n">
        <f aca="false">ОИ2!M71</f>
        <v>0</v>
      </c>
      <c r="N98" s="454" t="n">
        <f aca="false">ОИ2!N71</f>
        <v>0</v>
      </c>
      <c r="O98" s="454" t="n">
        <f aca="false">ОИ2!O71</f>
        <v>0</v>
      </c>
      <c r="P98" s="454" t="n">
        <f aca="false">ОИ2!P71</f>
        <v>0</v>
      </c>
      <c r="Q98" s="454" t="n">
        <f aca="false">ОИ2!Q71</f>
        <v>0</v>
      </c>
      <c r="R98" s="454" t="n">
        <f aca="false">ОИ2!R71</f>
        <v>0.343533393314734</v>
      </c>
    </row>
    <row r="99" customFormat="false" ht="15.75" hidden="false" customHeight="true" outlineLevel="0" collapsed="false">
      <c r="A99" s="303" t="n">
        <v>71</v>
      </c>
      <c r="B99" s="303" t="s">
        <v>73</v>
      </c>
      <c r="C99" s="454" t="e">
        <f aca="false">ОИ2!C72</f>
        <v>#VALUE!</v>
      </c>
      <c r="D99" s="454" t="e">
        <f aca="false">ОИ2!D72</f>
        <v>#VALUE!</v>
      </c>
      <c r="E99" s="454" t="n">
        <f aca="false">ОИ2!E72</f>
        <v>0</v>
      </c>
      <c r="F99" s="454" t="n">
        <f aca="false">ОИ2!F72</f>
        <v>0</v>
      </c>
      <c r="G99" s="454" t="n">
        <f aca="false">ОИ2!G72</f>
        <v>0</v>
      </c>
      <c r="H99" s="454" t="n">
        <f aca="false">ОИ2!H72</f>
        <v>0</v>
      </c>
      <c r="I99" s="454" t="n">
        <f aca="false">ОИ2!I72</f>
        <v>0</v>
      </c>
      <c r="J99" s="454" t="n">
        <f aca="false">ОИ2!J72</f>
        <v>0</v>
      </c>
      <c r="K99" s="454" t="n">
        <f aca="false">ОИ2!K72</f>
        <v>0</v>
      </c>
      <c r="L99" s="454" t="n">
        <f aca="false">ОИ2!L72</f>
        <v>0</v>
      </c>
      <c r="M99" s="454" t="n">
        <f aca="false">ОИ2!M72</f>
        <v>0</v>
      </c>
      <c r="N99" s="454" t="n">
        <f aca="false">ОИ2!N72</f>
        <v>0</v>
      </c>
      <c r="O99" s="454" t="n">
        <f aca="false">ОИ2!O72</f>
        <v>0</v>
      </c>
      <c r="P99" s="454" t="n">
        <f aca="false">ОИ2!P72</f>
        <v>0</v>
      </c>
      <c r="Q99" s="454" t="n">
        <f aca="false">ОИ2!Q72</f>
        <v>0</v>
      </c>
      <c r="R99" s="454" t="n">
        <f aca="false">ОИ2!R72</f>
        <v>0.396336445715231</v>
      </c>
    </row>
    <row r="100" customFormat="false" ht="15.75" hidden="false" customHeight="true" outlineLevel="0" collapsed="false">
      <c r="A100" s="303" t="n">
        <v>72</v>
      </c>
      <c r="B100" s="303" t="s">
        <v>74</v>
      </c>
      <c r="C100" s="454" t="e">
        <f aca="false">ОИ2!C73</f>
        <v>#VALUE!</v>
      </c>
      <c r="D100" s="454" t="e">
        <f aca="false">ОИ2!D73</f>
        <v>#VALUE!</v>
      </c>
      <c r="E100" s="454" t="n">
        <f aca="false">ОИ2!E73</f>
        <v>0</v>
      </c>
      <c r="F100" s="454" t="n">
        <f aca="false">ОИ2!F73</f>
        <v>0</v>
      </c>
      <c r="G100" s="454" t="n">
        <f aca="false">ОИ2!G73</f>
        <v>0</v>
      </c>
      <c r="H100" s="454" t="n">
        <f aca="false">ОИ2!H73</f>
        <v>0</v>
      </c>
      <c r="I100" s="454" t="n">
        <f aca="false">ОИ2!I73</f>
        <v>0</v>
      </c>
      <c r="J100" s="454" t="n">
        <f aca="false">ОИ2!J73</f>
        <v>0</v>
      </c>
      <c r="K100" s="454" t="n">
        <f aca="false">ОИ2!K73</f>
        <v>0</v>
      </c>
      <c r="L100" s="454" t="n">
        <f aca="false">ОИ2!L73</f>
        <v>0</v>
      </c>
      <c r="M100" s="454" t="n">
        <f aca="false">ОИ2!M73</f>
        <v>0</v>
      </c>
      <c r="N100" s="454" t="n">
        <f aca="false">ОИ2!N73</f>
        <v>0</v>
      </c>
      <c r="O100" s="454" t="n">
        <f aca="false">ОИ2!O73</f>
        <v>0</v>
      </c>
      <c r="P100" s="454" t="n">
        <f aca="false">ОИ2!P73</f>
        <v>0</v>
      </c>
      <c r="Q100" s="454" t="n">
        <f aca="false">ОИ2!Q73</f>
        <v>0</v>
      </c>
      <c r="R100" s="454" t="n">
        <f aca="false">ОИ2!R73</f>
        <v>0.324417431911851</v>
      </c>
    </row>
    <row r="101" customFormat="false" ht="15.75" hidden="false" customHeight="true" outlineLevel="0" collapsed="false">
      <c r="A101" s="303" t="n">
        <v>73</v>
      </c>
      <c r="B101" s="303" t="s">
        <v>75</v>
      </c>
      <c r="C101" s="454" t="e">
        <f aca="false">ОИ2!C74</f>
        <v>#VALUE!</v>
      </c>
      <c r="D101" s="454" t="e">
        <f aca="false">ОИ2!D74</f>
        <v>#VALUE!</v>
      </c>
      <c r="E101" s="454" t="n">
        <f aca="false">ОИ2!E74</f>
        <v>0</v>
      </c>
      <c r="F101" s="454" t="n">
        <f aca="false">ОИ2!F74</f>
        <v>0</v>
      </c>
      <c r="G101" s="454" t="n">
        <f aca="false">ОИ2!G74</f>
        <v>0</v>
      </c>
      <c r="H101" s="454" t="n">
        <f aca="false">ОИ2!H74</f>
        <v>0</v>
      </c>
      <c r="I101" s="454" t="n">
        <f aca="false">ОИ2!I74</f>
        <v>0</v>
      </c>
      <c r="J101" s="454" t="n">
        <f aca="false">ОИ2!J74</f>
        <v>0</v>
      </c>
      <c r="K101" s="454" t="n">
        <f aca="false">ОИ2!K74</f>
        <v>0</v>
      </c>
      <c r="L101" s="454" t="n">
        <f aca="false">ОИ2!L74</f>
        <v>0</v>
      </c>
      <c r="M101" s="454" t="n">
        <f aca="false">ОИ2!M74</f>
        <v>0</v>
      </c>
      <c r="N101" s="454" t="n">
        <f aca="false">ОИ2!N74</f>
        <v>0</v>
      </c>
      <c r="O101" s="454" t="n">
        <f aca="false">ОИ2!O74</f>
        <v>0</v>
      </c>
      <c r="P101" s="454" t="n">
        <f aca="false">ОИ2!P74</f>
        <v>0</v>
      </c>
      <c r="Q101" s="454" t="n">
        <f aca="false">ОИ2!Q74</f>
        <v>0</v>
      </c>
      <c r="R101" s="454" t="n">
        <f aca="false">ОИ2!R74</f>
        <v>0.360432582165419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>
      <c r="A121" s="303" t="s">
        <v>1</v>
      </c>
      <c r="B121" s="303"/>
      <c r="C121" s="303" t="n">
        <v>2005</v>
      </c>
      <c r="D121" s="303" t="n">
        <v>2006</v>
      </c>
      <c r="E121" s="303" t="n">
        <v>2007</v>
      </c>
      <c r="F121" s="303" t="n">
        <v>2008</v>
      </c>
      <c r="G121" s="303" t="n">
        <v>2009</v>
      </c>
      <c r="H121" s="303" t="n">
        <v>2010</v>
      </c>
      <c r="I121" s="303" t="n">
        <v>2011</v>
      </c>
      <c r="J121" s="303" t="n">
        <v>2012</v>
      </c>
      <c r="K121" s="303" t="n">
        <v>2013</v>
      </c>
      <c r="L121" s="303" t="n">
        <v>2014</v>
      </c>
      <c r="M121" s="303" t="n">
        <v>2015</v>
      </c>
      <c r="N121" s="303" t="n">
        <v>2016</v>
      </c>
      <c r="O121" s="303" t="n">
        <v>2017</v>
      </c>
      <c r="P121" s="303" t="n">
        <v>2018</v>
      </c>
      <c r="Q121" s="303" t="n">
        <v>2019</v>
      </c>
      <c r="R121" s="303" t="n">
        <v>2020</v>
      </c>
    </row>
    <row r="122" customFormat="false" ht="15.75" hidden="false" customHeight="true" outlineLevel="0" collapsed="false">
      <c r="A122" s="303" t="n">
        <v>62</v>
      </c>
      <c r="B122" s="303" t="s">
        <v>64</v>
      </c>
      <c r="C122" s="454" t="e">
        <f aca="false">ОИ3!C63</f>
        <v>#VALUE!</v>
      </c>
      <c r="D122" s="454" t="e">
        <f aca="false">ОИ3!D63</f>
        <v>#VALUE!</v>
      </c>
      <c r="E122" s="454" t="n">
        <f aca="false">ОИ3!E63</f>
        <v>0</v>
      </c>
      <c r="F122" s="454" t="n">
        <f aca="false">ОИ3!F63</f>
        <v>0</v>
      </c>
      <c r="G122" s="454" t="n">
        <f aca="false">ОИ3!G63</f>
        <v>0</v>
      </c>
      <c r="H122" s="454" t="n">
        <f aca="false">ОИ3!H63</f>
        <v>0</v>
      </c>
      <c r="I122" s="454" t="n">
        <f aca="false">ОИ3!I63</f>
        <v>0</v>
      </c>
      <c r="J122" s="454" t="n">
        <f aca="false">ОИ3!J63</f>
        <v>0</v>
      </c>
      <c r="K122" s="454" t="n">
        <f aca="false">ОИ3!K63</f>
        <v>0</v>
      </c>
      <c r="L122" s="454" t="n">
        <f aca="false">ОИ3!L63</f>
        <v>0</v>
      </c>
      <c r="M122" s="454" t="n">
        <f aca="false">ОИ3!M63</f>
        <v>0</v>
      </c>
      <c r="N122" s="454" t="n">
        <f aca="false">ОИ3!N63</f>
        <v>0</v>
      </c>
      <c r="O122" s="454" t="n">
        <f aca="false">ОИ3!O63</f>
        <v>0</v>
      </c>
      <c r="P122" s="454" t="n">
        <f aca="false">ОИ3!P63</f>
        <v>0</v>
      </c>
      <c r="Q122" s="454" t="n">
        <f aca="false">ОИ3!Q63</f>
        <v>0</v>
      </c>
      <c r="R122" s="454" t="n">
        <f aca="false">ОИ3!R63</f>
        <v>0.673374146049241</v>
      </c>
    </row>
    <row r="123" customFormat="false" ht="15.75" hidden="false" customHeight="true" outlineLevel="0" collapsed="false">
      <c r="A123" s="303" t="n">
        <v>63</v>
      </c>
      <c r="B123" s="303" t="s">
        <v>65</v>
      </c>
      <c r="C123" s="454" t="e">
        <f aca="false">ОИ3!C64</f>
        <v>#VALUE!</v>
      </c>
      <c r="D123" s="454" t="e">
        <f aca="false">ОИ3!D64</f>
        <v>#VALUE!</v>
      </c>
      <c r="E123" s="454" t="n">
        <f aca="false">ОИ3!E64</f>
        <v>0</v>
      </c>
      <c r="F123" s="454" t="n">
        <f aca="false">ОИ3!F64</f>
        <v>0</v>
      </c>
      <c r="G123" s="454" t="n">
        <f aca="false">ОИ3!G64</f>
        <v>0</v>
      </c>
      <c r="H123" s="454" t="n">
        <f aca="false">ОИ3!H64</f>
        <v>0</v>
      </c>
      <c r="I123" s="454" t="n">
        <f aca="false">ОИ3!I64</f>
        <v>0</v>
      </c>
      <c r="J123" s="454" t="n">
        <f aca="false">ОИ3!J64</f>
        <v>0</v>
      </c>
      <c r="K123" s="454" t="n">
        <f aca="false">ОИ3!K64</f>
        <v>0</v>
      </c>
      <c r="L123" s="454" t="n">
        <f aca="false">ОИ3!L64</f>
        <v>0</v>
      </c>
      <c r="M123" s="454" t="n">
        <f aca="false">ОИ3!M64</f>
        <v>0</v>
      </c>
      <c r="N123" s="454" t="n">
        <f aca="false">ОИ3!N64</f>
        <v>0</v>
      </c>
      <c r="O123" s="454" t="n">
        <f aca="false">ОИ3!O64</f>
        <v>0</v>
      </c>
      <c r="P123" s="454" t="n">
        <f aca="false">ОИ3!P64</f>
        <v>0</v>
      </c>
      <c r="Q123" s="454" t="n">
        <f aca="false">ОИ3!Q64</f>
        <v>0</v>
      </c>
      <c r="R123" s="454" t="n">
        <f aca="false">ОИ3!R64</f>
        <v>0.735278811852829</v>
      </c>
    </row>
    <row r="124" customFormat="false" ht="15.75" hidden="false" customHeight="true" outlineLevel="0" collapsed="false">
      <c r="A124" s="303" t="n">
        <v>64</v>
      </c>
      <c r="B124" s="303" t="s">
        <v>66</v>
      </c>
      <c r="C124" s="454" t="e">
        <f aca="false">ОИ3!C65</f>
        <v>#VALUE!</v>
      </c>
      <c r="D124" s="454" t="e">
        <f aca="false">ОИ3!D65</f>
        <v>#VALUE!</v>
      </c>
      <c r="E124" s="454" t="n">
        <f aca="false">ОИ3!E65</f>
        <v>0</v>
      </c>
      <c r="F124" s="454" t="n">
        <f aca="false">ОИ3!F65</f>
        <v>0</v>
      </c>
      <c r="G124" s="454" t="n">
        <f aca="false">ОИ3!G65</f>
        <v>0</v>
      </c>
      <c r="H124" s="454" t="n">
        <f aca="false">ОИ3!H65</f>
        <v>0</v>
      </c>
      <c r="I124" s="454" t="n">
        <f aca="false">ОИ3!I65</f>
        <v>0</v>
      </c>
      <c r="J124" s="454" t="n">
        <f aca="false">ОИ3!J65</f>
        <v>0</v>
      </c>
      <c r="K124" s="454" t="n">
        <f aca="false">ОИ3!K65</f>
        <v>0</v>
      </c>
      <c r="L124" s="454" t="n">
        <f aca="false">ОИ3!L65</f>
        <v>0</v>
      </c>
      <c r="M124" s="454" t="n">
        <f aca="false">ОИ3!M65</f>
        <v>0</v>
      </c>
      <c r="N124" s="454" t="n">
        <f aca="false">ОИ3!N65</f>
        <v>0</v>
      </c>
      <c r="O124" s="454" t="n">
        <f aca="false">ОИ3!O65</f>
        <v>0</v>
      </c>
      <c r="P124" s="454" t="n">
        <f aca="false">ОИ3!P65</f>
        <v>0</v>
      </c>
      <c r="Q124" s="454" t="n">
        <f aca="false">ОИ3!Q65</f>
        <v>0</v>
      </c>
      <c r="R124" s="454" t="n">
        <f aca="false">ОИ3!R65</f>
        <v>0.751469167790147</v>
      </c>
    </row>
    <row r="125" customFormat="false" ht="15.75" hidden="false" customHeight="true" outlineLevel="0" collapsed="false">
      <c r="A125" s="303" t="n">
        <v>65</v>
      </c>
      <c r="B125" s="303" t="s">
        <v>67</v>
      </c>
      <c r="C125" s="454" t="e">
        <f aca="false">ОИ3!C66</f>
        <v>#VALUE!</v>
      </c>
      <c r="D125" s="454" t="e">
        <f aca="false">ОИ3!D66</f>
        <v>#VALUE!</v>
      </c>
      <c r="E125" s="454" t="n">
        <f aca="false">ОИ3!E66</f>
        <v>0</v>
      </c>
      <c r="F125" s="454" t="n">
        <f aca="false">ОИ3!F66</f>
        <v>0</v>
      </c>
      <c r="G125" s="454" t="n">
        <f aca="false">ОИ3!G66</f>
        <v>0</v>
      </c>
      <c r="H125" s="454" t="n">
        <f aca="false">ОИ3!H66</f>
        <v>0</v>
      </c>
      <c r="I125" s="454" t="n">
        <f aca="false">ОИ3!I66</f>
        <v>0</v>
      </c>
      <c r="J125" s="454" t="n">
        <f aca="false">ОИ3!J66</f>
        <v>0</v>
      </c>
      <c r="K125" s="454" t="n">
        <f aca="false">ОИ3!K66</f>
        <v>0</v>
      </c>
      <c r="L125" s="454" t="n">
        <f aca="false">ОИ3!L66</f>
        <v>0</v>
      </c>
      <c r="M125" s="454" t="n">
        <f aca="false">ОИ3!M66</f>
        <v>0</v>
      </c>
      <c r="N125" s="454" t="n">
        <f aca="false">ОИ3!N66</f>
        <v>0</v>
      </c>
      <c r="O125" s="454" t="n">
        <f aca="false">ОИ3!O66</f>
        <v>0</v>
      </c>
      <c r="P125" s="454" t="n">
        <f aca="false">ОИ3!P66</f>
        <v>0</v>
      </c>
      <c r="Q125" s="454" t="n">
        <f aca="false">ОИ3!Q66</f>
        <v>0</v>
      </c>
      <c r="R125" s="454" t="n">
        <f aca="false">ОИ3!R66</f>
        <v>0.532272235040965</v>
      </c>
    </row>
    <row r="126" customFormat="false" ht="15.75" hidden="false" customHeight="true" outlineLevel="0" collapsed="false">
      <c r="A126" s="303" t="n">
        <v>66</v>
      </c>
      <c r="B126" s="303" t="s">
        <v>68</v>
      </c>
      <c r="C126" s="454" t="e">
        <f aca="false">ОИ3!C67</f>
        <v>#VALUE!</v>
      </c>
      <c r="D126" s="454" t="e">
        <f aca="false">ОИ3!D67</f>
        <v>#VALUE!</v>
      </c>
      <c r="E126" s="454" t="n">
        <f aca="false">ОИ3!E67</f>
        <v>0</v>
      </c>
      <c r="F126" s="454" t="n">
        <f aca="false">ОИ3!F67</f>
        <v>0</v>
      </c>
      <c r="G126" s="454" t="n">
        <f aca="false">ОИ3!G67</f>
        <v>0</v>
      </c>
      <c r="H126" s="454" t="n">
        <f aca="false">ОИ3!H67</f>
        <v>0</v>
      </c>
      <c r="I126" s="454" t="n">
        <f aca="false">ОИ3!I67</f>
        <v>0</v>
      </c>
      <c r="J126" s="454" t="n">
        <f aca="false">ОИ3!J67</f>
        <v>0</v>
      </c>
      <c r="K126" s="454" t="n">
        <f aca="false">ОИ3!K67</f>
        <v>0</v>
      </c>
      <c r="L126" s="454" t="n">
        <f aca="false">ОИ3!L67</f>
        <v>0</v>
      </c>
      <c r="M126" s="454" t="n">
        <f aca="false">ОИ3!M67</f>
        <v>0</v>
      </c>
      <c r="N126" s="454" t="n">
        <f aca="false">ОИ3!N67</f>
        <v>0</v>
      </c>
      <c r="O126" s="454" t="n">
        <f aca="false">ОИ3!O67</f>
        <v>0</v>
      </c>
      <c r="P126" s="454" t="n">
        <f aca="false">ОИ3!P67</f>
        <v>0</v>
      </c>
      <c r="Q126" s="454" t="n">
        <f aca="false">ОИ3!Q67</f>
        <v>0</v>
      </c>
      <c r="R126" s="454" t="n">
        <f aca="false">ОИ3!R67</f>
        <v>0.711201819721409</v>
      </c>
    </row>
    <row r="127" customFormat="false" ht="15.75" hidden="false" customHeight="true" outlineLevel="0" collapsed="false">
      <c r="A127" s="303" t="n">
        <v>67</v>
      </c>
      <c r="B127" s="303" t="s">
        <v>69</v>
      </c>
      <c r="C127" s="454" t="e">
        <f aca="false">ОИ3!C68</f>
        <v>#VALUE!</v>
      </c>
      <c r="D127" s="454" t="e">
        <f aca="false">ОИ3!D68</f>
        <v>#VALUE!</v>
      </c>
      <c r="E127" s="454" t="n">
        <f aca="false">ОИ3!E68</f>
        <v>0</v>
      </c>
      <c r="F127" s="454" t="n">
        <f aca="false">ОИ3!F68</f>
        <v>0</v>
      </c>
      <c r="G127" s="454" t="n">
        <f aca="false">ОИ3!G68</f>
        <v>0</v>
      </c>
      <c r="H127" s="454" t="n">
        <f aca="false">ОИ3!H68</f>
        <v>0</v>
      </c>
      <c r="I127" s="454" t="n">
        <f aca="false">ОИ3!I68</f>
        <v>0</v>
      </c>
      <c r="J127" s="454" t="n">
        <f aca="false">ОИ3!J68</f>
        <v>0</v>
      </c>
      <c r="K127" s="454" t="n">
        <f aca="false">ОИ3!K68</f>
        <v>0</v>
      </c>
      <c r="L127" s="454" t="n">
        <f aca="false">ОИ3!L68</f>
        <v>0</v>
      </c>
      <c r="M127" s="454" t="n">
        <f aca="false">ОИ3!M68</f>
        <v>0</v>
      </c>
      <c r="N127" s="454" t="n">
        <f aca="false">ОИ3!N68</f>
        <v>0</v>
      </c>
      <c r="O127" s="454" t="n">
        <f aca="false">ОИ3!O68</f>
        <v>0</v>
      </c>
      <c r="P127" s="454" t="n">
        <f aca="false">ОИ3!P68</f>
        <v>0</v>
      </c>
      <c r="Q127" s="454" t="n">
        <f aca="false">ОИ3!Q68</f>
        <v>0</v>
      </c>
      <c r="R127" s="454" t="n">
        <f aca="false">ОИ3!R68</f>
        <v>0.670971250629658</v>
      </c>
    </row>
    <row r="128" customFormat="false" ht="15.75" hidden="false" customHeight="true" outlineLevel="0" collapsed="false">
      <c r="A128" s="303" t="n">
        <v>68</v>
      </c>
      <c r="B128" s="303" t="s">
        <v>70</v>
      </c>
      <c r="C128" s="454" t="e">
        <f aca="false">ОИ3!C69</f>
        <v>#VALUE!</v>
      </c>
      <c r="D128" s="454" t="e">
        <f aca="false">ОИ3!D69</f>
        <v>#VALUE!</v>
      </c>
      <c r="E128" s="454" t="n">
        <f aca="false">ОИ3!E69</f>
        <v>0</v>
      </c>
      <c r="F128" s="454" t="n">
        <f aca="false">ОИ3!F69</f>
        <v>0</v>
      </c>
      <c r="G128" s="454" t="n">
        <f aca="false">ОИ3!G69</f>
        <v>0</v>
      </c>
      <c r="H128" s="454" t="n">
        <f aca="false">ОИ3!H69</f>
        <v>0</v>
      </c>
      <c r="I128" s="454" t="n">
        <f aca="false">ОИ3!I69</f>
        <v>0</v>
      </c>
      <c r="J128" s="454" t="n">
        <f aca="false">ОИ3!J69</f>
        <v>0</v>
      </c>
      <c r="K128" s="454" t="n">
        <f aca="false">ОИ3!K69</f>
        <v>0</v>
      </c>
      <c r="L128" s="454" t="n">
        <f aca="false">ОИ3!L69</f>
        <v>0</v>
      </c>
      <c r="M128" s="454" t="n">
        <f aca="false">ОИ3!M69</f>
        <v>0</v>
      </c>
      <c r="N128" s="454" t="n">
        <f aca="false">ОИ3!N69</f>
        <v>0</v>
      </c>
      <c r="O128" s="454" t="n">
        <f aca="false">ОИ3!O69</f>
        <v>0</v>
      </c>
      <c r="P128" s="454" t="n">
        <f aca="false">ОИ3!P69</f>
        <v>0</v>
      </c>
      <c r="Q128" s="454" t="n">
        <f aca="false">ОИ3!Q69</f>
        <v>0</v>
      </c>
      <c r="R128" s="454" t="n">
        <f aca="false">ОИ3!R69</f>
        <v>0.610868235272127</v>
      </c>
    </row>
    <row r="129" customFormat="false" ht="15.75" hidden="false" customHeight="true" outlineLevel="0" collapsed="false">
      <c r="A129" s="303" t="n">
        <v>69</v>
      </c>
      <c r="B129" s="303" t="s">
        <v>71</v>
      </c>
      <c r="C129" s="454" t="e">
        <f aca="false">ОИ3!C70</f>
        <v>#VALUE!</v>
      </c>
      <c r="D129" s="454" t="e">
        <f aca="false">ОИ3!D70</f>
        <v>#VALUE!</v>
      </c>
      <c r="E129" s="454" t="n">
        <f aca="false">ОИ3!E70</f>
        <v>0</v>
      </c>
      <c r="F129" s="454" t="n">
        <f aca="false">ОИ3!F70</f>
        <v>0</v>
      </c>
      <c r="G129" s="454" t="n">
        <f aca="false">ОИ3!G70</f>
        <v>0</v>
      </c>
      <c r="H129" s="454" t="n">
        <f aca="false">ОИ3!H70</f>
        <v>0</v>
      </c>
      <c r="I129" s="454" t="n">
        <f aca="false">ОИ3!I70</f>
        <v>0</v>
      </c>
      <c r="J129" s="454" t="n">
        <f aca="false">ОИ3!J70</f>
        <v>0</v>
      </c>
      <c r="K129" s="454" t="n">
        <f aca="false">ОИ3!K70</f>
        <v>0</v>
      </c>
      <c r="L129" s="454" t="n">
        <f aca="false">ОИ3!L70</f>
        <v>0</v>
      </c>
      <c r="M129" s="454" t="n">
        <f aca="false">ОИ3!M70</f>
        <v>0</v>
      </c>
      <c r="N129" s="454" t="n">
        <f aca="false">ОИ3!N70</f>
        <v>0</v>
      </c>
      <c r="O129" s="454" t="n">
        <f aca="false">ОИ3!O70</f>
        <v>0</v>
      </c>
      <c r="P129" s="454" t="n">
        <f aca="false">ОИ3!P70</f>
        <v>0</v>
      </c>
      <c r="Q129" s="454" t="n">
        <f aca="false">ОИ3!Q70</f>
        <v>0</v>
      </c>
      <c r="R129" s="454" t="n">
        <f aca="false">ОИ3!R70</f>
        <v>0.641449065129321</v>
      </c>
    </row>
    <row r="130" customFormat="false" ht="15.75" hidden="false" customHeight="true" outlineLevel="0" collapsed="false">
      <c r="A130" s="303" t="n">
        <v>70</v>
      </c>
      <c r="B130" s="303" t="s">
        <v>72</v>
      </c>
      <c r="C130" s="454" t="e">
        <f aca="false">ОИ3!C71</f>
        <v>#VALUE!</v>
      </c>
      <c r="D130" s="454" t="e">
        <f aca="false">ОИ3!D71</f>
        <v>#VALUE!</v>
      </c>
      <c r="E130" s="454" t="n">
        <f aca="false">ОИ3!E71</f>
        <v>0</v>
      </c>
      <c r="F130" s="454" t="n">
        <f aca="false">ОИ3!F71</f>
        <v>0</v>
      </c>
      <c r="G130" s="454" t="n">
        <f aca="false">ОИ3!G71</f>
        <v>0</v>
      </c>
      <c r="H130" s="454" t="n">
        <f aca="false">ОИ3!H71</f>
        <v>0</v>
      </c>
      <c r="I130" s="454" t="n">
        <f aca="false">ОИ3!I71</f>
        <v>0</v>
      </c>
      <c r="J130" s="454" t="n">
        <f aca="false">ОИ3!J71</f>
        <v>0</v>
      </c>
      <c r="K130" s="454" t="n">
        <f aca="false">ОИ3!K71</f>
        <v>0</v>
      </c>
      <c r="L130" s="454" t="n">
        <f aca="false">ОИ3!L71</f>
        <v>0</v>
      </c>
      <c r="M130" s="454" t="n">
        <f aca="false">ОИ3!M71</f>
        <v>0</v>
      </c>
      <c r="N130" s="454" t="n">
        <f aca="false">ОИ3!N71</f>
        <v>0</v>
      </c>
      <c r="O130" s="454" t="n">
        <f aca="false">ОИ3!O71</f>
        <v>0</v>
      </c>
      <c r="P130" s="454" t="n">
        <f aca="false">ОИ3!P71</f>
        <v>0</v>
      </c>
      <c r="Q130" s="454" t="n">
        <f aca="false">ОИ3!Q71</f>
        <v>0</v>
      </c>
      <c r="R130" s="454" t="n">
        <f aca="false">ОИ3!R71</f>
        <v>0.250565830180804</v>
      </c>
    </row>
    <row r="131" customFormat="false" ht="15.75" hidden="false" customHeight="true" outlineLevel="0" collapsed="false">
      <c r="A131" s="303" t="n">
        <v>71</v>
      </c>
      <c r="B131" s="303" t="s">
        <v>73</v>
      </c>
      <c r="C131" s="454" t="e">
        <f aca="false">ОИ3!C72</f>
        <v>#VALUE!</v>
      </c>
      <c r="D131" s="454" t="e">
        <f aca="false">ОИ3!D72</f>
        <v>#VALUE!</v>
      </c>
      <c r="E131" s="454" t="n">
        <f aca="false">ОИ3!E72</f>
        <v>0</v>
      </c>
      <c r="F131" s="454" t="n">
        <f aca="false">ОИ3!F72</f>
        <v>0</v>
      </c>
      <c r="G131" s="454" t="n">
        <f aca="false">ОИ3!G72</f>
        <v>0</v>
      </c>
      <c r="H131" s="454" t="n">
        <f aca="false">ОИ3!H72</f>
        <v>0</v>
      </c>
      <c r="I131" s="454" t="n">
        <f aca="false">ОИ3!I72</f>
        <v>0</v>
      </c>
      <c r="J131" s="454" t="n">
        <f aca="false">ОИ3!J72</f>
        <v>0</v>
      </c>
      <c r="K131" s="454" t="n">
        <f aca="false">ОИ3!K72</f>
        <v>0</v>
      </c>
      <c r="L131" s="454" t="n">
        <f aca="false">ОИ3!L72</f>
        <v>0</v>
      </c>
      <c r="M131" s="454" t="n">
        <f aca="false">ОИ3!M72</f>
        <v>0</v>
      </c>
      <c r="N131" s="454" t="n">
        <f aca="false">ОИ3!N72</f>
        <v>0</v>
      </c>
      <c r="O131" s="454" t="n">
        <f aca="false">ОИ3!O72</f>
        <v>0</v>
      </c>
      <c r="P131" s="454" t="n">
        <f aca="false">ОИ3!P72</f>
        <v>0</v>
      </c>
      <c r="Q131" s="454" t="n">
        <f aca="false">ОИ3!Q72</f>
        <v>0</v>
      </c>
      <c r="R131" s="454" t="n">
        <f aca="false">ОИ3!R72</f>
        <v>0.608019097197953</v>
      </c>
    </row>
    <row r="132" customFormat="false" ht="15.75" hidden="false" customHeight="true" outlineLevel="0" collapsed="false">
      <c r="A132" s="303" t="n">
        <v>72</v>
      </c>
      <c r="B132" s="303" t="s">
        <v>74</v>
      </c>
      <c r="C132" s="454" t="e">
        <f aca="false">ОИ3!C73</f>
        <v>#VALUE!</v>
      </c>
      <c r="D132" s="454" t="e">
        <f aca="false">ОИ3!D73</f>
        <v>#VALUE!</v>
      </c>
      <c r="E132" s="454" t="n">
        <f aca="false">ОИ3!E73</f>
        <v>0</v>
      </c>
      <c r="F132" s="454" t="n">
        <f aca="false">ОИ3!F73</f>
        <v>0</v>
      </c>
      <c r="G132" s="454" t="n">
        <f aca="false">ОИ3!G73</f>
        <v>0</v>
      </c>
      <c r="H132" s="454" t="n">
        <f aca="false">ОИ3!H73</f>
        <v>0</v>
      </c>
      <c r="I132" s="454" t="n">
        <f aca="false">ОИ3!I73</f>
        <v>0</v>
      </c>
      <c r="J132" s="454" t="n">
        <f aca="false">ОИ3!J73</f>
        <v>0</v>
      </c>
      <c r="K132" s="454" t="n">
        <f aca="false">ОИ3!K73</f>
        <v>0</v>
      </c>
      <c r="L132" s="454" t="n">
        <f aca="false">ОИ3!L73</f>
        <v>0</v>
      </c>
      <c r="M132" s="454" t="n">
        <f aca="false">ОИ3!M73</f>
        <v>0</v>
      </c>
      <c r="N132" s="454" t="n">
        <f aca="false">ОИ3!N73</f>
        <v>0</v>
      </c>
      <c r="O132" s="454" t="n">
        <f aca="false">ОИ3!O73</f>
        <v>0</v>
      </c>
      <c r="P132" s="454" t="n">
        <f aca="false">ОИ3!P73</f>
        <v>0</v>
      </c>
      <c r="Q132" s="454" t="n">
        <f aca="false">ОИ3!Q73</f>
        <v>0</v>
      </c>
      <c r="R132" s="454" t="n">
        <f aca="false">ОИ3!R73</f>
        <v>0.514677117764171</v>
      </c>
    </row>
    <row r="133" customFormat="false" ht="15.75" hidden="false" customHeight="true" outlineLevel="0" collapsed="false">
      <c r="A133" s="303" t="n">
        <v>73</v>
      </c>
      <c r="B133" s="303" t="s">
        <v>75</v>
      </c>
      <c r="C133" s="454" t="e">
        <f aca="false">ОИ3!C74</f>
        <v>#VALUE!</v>
      </c>
      <c r="D133" s="454" t="e">
        <f aca="false">ОИ3!D74</f>
        <v>#VALUE!</v>
      </c>
      <c r="E133" s="454" t="n">
        <f aca="false">ОИ3!E74</f>
        <v>0</v>
      </c>
      <c r="F133" s="454" t="n">
        <f aca="false">ОИ3!F74</f>
        <v>0</v>
      </c>
      <c r="G133" s="454" t="n">
        <f aca="false">ОИ3!G74</f>
        <v>0</v>
      </c>
      <c r="H133" s="454" t="n">
        <f aca="false">ОИ3!H74</f>
        <v>0</v>
      </c>
      <c r="I133" s="454" t="n">
        <f aca="false">ОИ3!I74</f>
        <v>0</v>
      </c>
      <c r="J133" s="454" t="n">
        <f aca="false">ОИ3!J74</f>
        <v>0</v>
      </c>
      <c r="K133" s="454" t="n">
        <f aca="false">ОИ3!K74</f>
        <v>0</v>
      </c>
      <c r="L133" s="454" t="n">
        <f aca="false">ОИ3!L74</f>
        <v>0</v>
      </c>
      <c r="M133" s="454" t="n">
        <f aca="false">ОИ3!M74</f>
        <v>0</v>
      </c>
      <c r="N133" s="454" t="n">
        <f aca="false">ОИ3!N74</f>
        <v>0</v>
      </c>
      <c r="O133" s="454" t="n">
        <f aca="false">ОИ3!O74</f>
        <v>0</v>
      </c>
      <c r="P133" s="454" t="n">
        <f aca="false">ОИ3!P74</f>
        <v>0</v>
      </c>
      <c r="Q133" s="454" t="n">
        <f aca="false">ОИ3!Q74</f>
        <v>0</v>
      </c>
      <c r="R133" s="454" t="n">
        <f aca="false">ОИ3!R74</f>
        <v>0.687181766320904</v>
      </c>
    </row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>
      <c r="A153" s="303" t="s">
        <v>1</v>
      </c>
      <c r="B153" s="303"/>
      <c r="C153" s="303" t="n">
        <v>2005</v>
      </c>
      <c r="D153" s="303" t="n">
        <v>2006</v>
      </c>
      <c r="E153" s="303" t="n">
        <v>2007</v>
      </c>
      <c r="F153" s="303" t="n">
        <v>2008</v>
      </c>
      <c r="G153" s="303" t="n">
        <v>2009</v>
      </c>
      <c r="H153" s="303" t="n">
        <v>2010</v>
      </c>
      <c r="I153" s="303" t="n">
        <v>2011</v>
      </c>
      <c r="J153" s="303" t="n">
        <v>2012</v>
      </c>
      <c r="K153" s="303" t="n">
        <v>2013</v>
      </c>
      <c r="L153" s="303" t="n">
        <v>2014</v>
      </c>
      <c r="M153" s="303" t="n">
        <v>2015</v>
      </c>
      <c r="N153" s="303" t="n">
        <v>2016</v>
      </c>
      <c r="O153" s="303" t="n">
        <v>2017</v>
      </c>
      <c r="P153" s="303" t="n">
        <v>2018</v>
      </c>
      <c r="Q153" s="303" t="n">
        <v>2019</v>
      </c>
      <c r="R153" s="303" t="n">
        <v>2020</v>
      </c>
    </row>
    <row r="154" customFormat="false" ht="15.75" hidden="false" customHeight="true" outlineLevel="0" collapsed="false">
      <c r="A154" s="303" t="n">
        <v>62</v>
      </c>
      <c r="B154" s="303" t="s">
        <v>64</v>
      </c>
      <c r="C154" s="454" t="e">
        <f aca="false">ОИ4!C63</f>
        <v>#VALUE!</v>
      </c>
      <c r="D154" s="454" t="e">
        <f aca="false">ОИ4!D63</f>
        <v>#VALUE!</v>
      </c>
      <c r="E154" s="454" t="n">
        <f aca="false">ОИ4!E63</f>
        <v>0</v>
      </c>
      <c r="F154" s="454" t="n">
        <f aca="false">ОИ4!F63</f>
        <v>0</v>
      </c>
      <c r="G154" s="454" t="n">
        <f aca="false">ОИ4!G63</f>
        <v>0</v>
      </c>
      <c r="H154" s="454" t="n">
        <f aca="false">ОИ4!H63</f>
        <v>0</v>
      </c>
      <c r="I154" s="454" t="n">
        <f aca="false">ОИ4!I63</f>
        <v>0</v>
      </c>
      <c r="J154" s="454" t="n">
        <f aca="false">ОИ4!J63</f>
        <v>0</v>
      </c>
      <c r="K154" s="454" t="n">
        <f aca="false">ОИ4!K63</f>
        <v>0</v>
      </c>
      <c r="L154" s="454" t="n">
        <f aca="false">ОИ4!L63</f>
        <v>0</v>
      </c>
      <c r="M154" s="454" t="n">
        <f aca="false">ОИ4!M63</f>
        <v>0</v>
      </c>
      <c r="N154" s="454" t="n">
        <f aca="false">ОИ4!N63</f>
        <v>0</v>
      </c>
      <c r="O154" s="454" t="n">
        <f aca="false">ОИ4!O63</f>
        <v>0</v>
      </c>
      <c r="P154" s="454" t="n">
        <f aca="false">ОИ4!P63</f>
        <v>0</v>
      </c>
      <c r="Q154" s="454" t="n">
        <f aca="false">ОИ4!Q63</f>
        <v>0</v>
      </c>
      <c r="R154" s="454" t="n">
        <f aca="false">ОИ4!R63</f>
        <v>0.00071864115086005</v>
      </c>
    </row>
    <row r="155" customFormat="false" ht="15.75" hidden="false" customHeight="true" outlineLevel="0" collapsed="false">
      <c r="A155" s="303" t="n">
        <v>63</v>
      </c>
      <c r="B155" s="303" t="s">
        <v>65</v>
      </c>
      <c r="C155" s="454" t="e">
        <f aca="false">ОИ4!C64</f>
        <v>#VALUE!</v>
      </c>
      <c r="D155" s="454" t="e">
        <f aca="false">ОИ4!D64</f>
        <v>#VALUE!</v>
      </c>
      <c r="E155" s="454" t="n">
        <f aca="false">ОИ4!E64</f>
        <v>0</v>
      </c>
      <c r="F155" s="454" t="n">
        <f aca="false">ОИ4!F64</f>
        <v>0</v>
      </c>
      <c r="G155" s="454" t="n">
        <f aca="false">ОИ4!G64</f>
        <v>0</v>
      </c>
      <c r="H155" s="454" t="n">
        <f aca="false">ОИ4!H64</f>
        <v>0</v>
      </c>
      <c r="I155" s="454" t="n">
        <f aca="false">ОИ4!I64</f>
        <v>0</v>
      </c>
      <c r="J155" s="454" t="n">
        <f aca="false">ОИ4!J64</f>
        <v>0</v>
      </c>
      <c r="K155" s="454" t="n">
        <f aca="false">ОИ4!K64</f>
        <v>0</v>
      </c>
      <c r="L155" s="454" t="n">
        <f aca="false">ОИ4!L64</f>
        <v>0</v>
      </c>
      <c r="M155" s="454" t="n">
        <f aca="false">ОИ4!M64</f>
        <v>0</v>
      </c>
      <c r="N155" s="454" t="n">
        <f aca="false">ОИ4!N64</f>
        <v>0</v>
      </c>
      <c r="O155" s="454" t="n">
        <f aca="false">ОИ4!O64</f>
        <v>0</v>
      </c>
      <c r="P155" s="454" t="n">
        <f aca="false">ОИ4!P64</f>
        <v>0</v>
      </c>
      <c r="Q155" s="454" t="n">
        <f aca="false">ОИ4!Q64</f>
        <v>0</v>
      </c>
      <c r="R155" s="454" t="n">
        <f aca="false">ОИ4!R64</f>
        <v>0.103040952817163</v>
      </c>
    </row>
    <row r="156" customFormat="false" ht="15.75" hidden="false" customHeight="true" outlineLevel="0" collapsed="false">
      <c r="A156" s="303" t="n">
        <v>64</v>
      </c>
      <c r="B156" s="303" t="s">
        <v>66</v>
      </c>
      <c r="C156" s="454" t="e">
        <f aca="false">ОИ4!C65</f>
        <v>#VALUE!</v>
      </c>
      <c r="D156" s="454" t="e">
        <f aca="false">ОИ4!D65</f>
        <v>#VALUE!</v>
      </c>
      <c r="E156" s="454" t="n">
        <f aca="false">ОИ4!E65</f>
        <v>0</v>
      </c>
      <c r="F156" s="454" t="n">
        <f aca="false">ОИ4!F65</f>
        <v>0</v>
      </c>
      <c r="G156" s="454" t="n">
        <f aca="false">ОИ4!G65</f>
        <v>0</v>
      </c>
      <c r="H156" s="454" t="n">
        <f aca="false">ОИ4!H65</f>
        <v>0</v>
      </c>
      <c r="I156" s="454" t="n">
        <f aca="false">ОИ4!I65</f>
        <v>0</v>
      </c>
      <c r="J156" s="454" t="n">
        <f aca="false">ОИ4!J65</f>
        <v>0</v>
      </c>
      <c r="K156" s="454" t="n">
        <f aca="false">ОИ4!K65</f>
        <v>0</v>
      </c>
      <c r="L156" s="454" t="n">
        <f aca="false">ОИ4!L65</f>
        <v>0</v>
      </c>
      <c r="M156" s="454" t="n">
        <f aca="false">ОИ4!M65</f>
        <v>0</v>
      </c>
      <c r="N156" s="454" t="n">
        <f aca="false">ОИ4!N65</f>
        <v>0</v>
      </c>
      <c r="O156" s="454" t="n">
        <f aca="false">ОИ4!O65</f>
        <v>0</v>
      </c>
      <c r="P156" s="454" t="n">
        <f aca="false">ОИ4!P65</f>
        <v>0</v>
      </c>
      <c r="Q156" s="454" t="n">
        <f aca="false">ОИ4!Q65</f>
        <v>0</v>
      </c>
      <c r="R156" s="454" t="n">
        <f aca="false">ОИ4!R65</f>
        <v>0.00101846147161059</v>
      </c>
    </row>
    <row r="157" customFormat="false" ht="15.75" hidden="false" customHeight="true" outlineLevel="0" collapsed="false">
      <c r="A157" s="303" t="n">
        <v>65</v>
      </c>
      <c r="B157" s="303" t="s">
        <v>67</v>
      </c>
      <c r="C157" s="454" t="e">
        <f aca="false">ОИ4!C66</f>
        <v>#VALUE!</v>
      </c>
      <c r="D157" s="454" t="e">
        <f aca="false">ОИ4!D66</f>
        <v>#VALUE!</v>
      </c>
      <c r="E157" s="454" t="n">
        <f aca="false">ОИ4!E66</f>
        <v>0</v>
      </c>
      <c r="F157" s="454" t="n">
        <f aca="false">ОИ4!F66</f>
        <v>0</v>
      </c>
      <c r="G157" s="454" t="n">
        <f aca="false">ОИ4!G66</f>
        <v>0</v>
      </c>
      <c r="H157" s="454" t="n">
        <f aca="false">ОИ4!H66</f>
        <v>0</v>
      </c>
      <c r="I157" s="454" t="n">
        <f aca="false">ОИ4!I66</f>
        <v>0</v>
      </c>
      <c r="J157" s="454" t="n">
        <f aca="false">ОИ4!J66</f>
        <v>0</v>
      </c>
      <c r="K157" s="454" t="n">
        <f aca="false">ОИ4!K66</f>
        <v>0</v>
      </c>
      <c r="L157" s="454" t="n">
        <f aca="false">ОИ4!L66</f>
        <v>0</v>
      </c>
      <c r="M157" s="454" t="n">
        <f aca="false">ОИ4!M66</f>
        <v>0</v>
      </c>
      <c r="N157" s="454" t="n">
        <f aca="false">ОИ4!N66</f>
        <v>0</v>
      </c>
      <c r="O157" s="454" t="n">
        <f aca="false">ОИ4!O66</f>
        <v>0</v>
      </c>
      <c r="P157" s="454" t="n">
        <f aca="false">ОИ4!P66</f>
        <v>0</v>
      </c>
      <c r="Q157" s="454" t="n">
        <f aca="false">ОИ4!Q66</f>
        <v>0</v>
      </c>
      <c r="R157" s="454" t="n">
        <f aca="false">ОИ4!R66</f>
        <v>0.267943132074792</v>
      </c>
    </row>
    <row r="158" customFormat="false" ht="15.75" hidden="false" customHeight="true" outlineLevel="0" collapsed="false">
      <c r="A158" s="303" t="n">
        <v>66</v>
      </c>
      <c r="B158" s="303" t="s">
        <v>68</v>
      </c>
      <c r="C158" s="454" t="e">
        <f aca="false">ОИ4!C67</f>
        <v>#VALUE!</v>
      </c>
      <c r="D158" s="454" t="e">
        <f aca="false">ОИ4!D67</f>
        <v>#VALUE!</v>
      </c>
      <c r="E158" s="454" t="n">
        <f aca="false">ОИ4!E67</f>
        <v>0</v>
      </c>
      <c r="F158" s="454" t="n">
        <f aca="false">ОИ4!F67</f>
        <v>0</v>
      </c>
      <c r="G158" s="454" t="n">
        <f aca="false">ОИ4!G67</f>
        <v>0</v>
      </c>
      <c r="H158" s="454" t="n">
        <f aca="false">ОИ4!H67</f>
        <v>0</v>
      </c>
      <c r="I158" s="454" t="n">
        <f aca="false">ОИ4!I67</f>
        <v>0</v>
      </c>
      <c r="J158" s="454" t="n">
        <f aca="false">ОИ4!J67</f>
        <v>0</v>
      </c>
      <c r="K158" s="454" t="n">
        <f aca="false">ОИ4!K67</f>
        <v>0</v>
      </c>
      <c r="L158" s="454" t="n">
        <f aca="false">ОИ4!L67</f>
        <v>0</v>
      </c>
      <c r="M158" s="454" t="n">
        <f aca="false">ОИ4!M67</f>
        <v>0</v>
      </c>
      <c r="N158" s="454" t="n">
        <f aca="false">ОИ4!N67</f>
        <v>0</v>
      </c>
      <c r="O158" s="454" t="n">
        <f aca="false">ОИ4!O67</f>
        <v>0</v>
      </c>
      <c r="P158" s="454" t="n">
        <f aca="false">ОИ4!P67</f>
        <v>0</v>
      </c>
      <c r="Q158" s="454" t="n">
        <f aca="false">ОИ4!Q67</f>
        <v>0</v>
      </c>
      <c r="R158" s="454" t="n">
        <f aca="false">ОИ4!R67</f>
        <v>0.0190350098523593</v>
      </c>
    </row>
    <row r="159" customFormat="false" ht="15.75" hidden="false" customHeight="true" outlineLevel="0" collapsed="false">
      <c r="A159" s="303" t="n">
        <v>67</v>
      </c>
      <c r="B159" s="303" t="s">
        <v>69</v>
      </c>
      <c r="C159" s="454" t="e">
        <f aca="false">ОИ4!C68</f>
        <v>#VALUE!</v>
      </c>
      <c r="D159" s="454" t="e">
        <f aca="false">ОИ4!D68</f>
        <v>#VALUE!</v>
      </c>
      <c r="E159" s="454" t="n">
        <f aca="false">ОИ4!E68</f>
        <v>0</v>
      </c>
      <c r="F159" s="454" t="n">
        <f aca="false">ОИ4!F68</f>
        <v>0</v>
      </c>
      <c r="G159" s="454" t="n">
        <f aca="false">ОИ4!G68</f>
        <v>0</v>
      </c>
      <c r="H159" s="454" t="n">
        <f aca="false">ОИ4!H68</f>
        <v>0</v>
      </c>
      <c r="I159" s="454" t="n">
        <f aca="false">ОИ4!I68</f>
        <v>0</v>
      </c>
      <c r="J159" s="454" t="n">
        <f aca="false">ОИ4!J68</f>
        <v>0</v>
      </c>
      <c r="K159" s="454" t="n">
        <f aca="false">ОИ4!K68</f>
        <v>0</v>
      </c>
      <c r="L159" s="454" t="n">
        <f aca="false">ОИ4!L68</f>
        <v>0</v>
      </c>
      <c r="M159" s="454" t="n">
        <f aca="false">ОИ4!M68</f>
        <v>0</v>
      </c>
      <c r="N159" s="454" t="n">
        <f aca="false">ОИ4!N68</f>
        <v>0</v>
      </c>
      <c r="O159" s="454" t="n">
        <f aca="false">ОИ4!O68</f>
        <v>0</v>
      </c>
      <c r="P159" s="454" t="n">
        <f aca="false">ОИ4!P68</f>
        <v>0</v>
      </c>
      <c r="Q159" s="454" t="n">
        <f aca="false">ОИ4!Q68</f>
        <v>0</v>
      </c>
      <c r="R159" s="454" t="n">
        <f aca="false">ОИ4!R68</f>
        <v>0.114173075926149</v>
      </c>
    </row>
    <row r="160" customFormat="false" ht="15.75" hidden="false" customHeight="true" outlineLevel="0" collapsed="false">
      <c r="A160" s="303" t="n">
        <v>68</v>
      </c>
      <c r="B160" s="303" t="s">
        <v>70</v>
      </c>
      <c r="C160" s="454" t="e">
        <f aca="false">ОИ4!C69</f>
        <v>#VALUE!</v>
      </c>
      <c r="D160" s="454" t="e">
        <f aca="false">ОИ4!D69</f>
        <v>#VALUE!</v>
      </c>
      <c r="E160" s="454" t="n">
        <f aca="false">ОИ4!E69</f>
        <v>0</v>
      </c>
      <c r="F160" s="454" t="n">
        <f aca="false">ОИ4!F69</f>
        <v>0</v>
      </c>
      <c r="G160" s="454" t="n">
        <f aca="false">ОИ4!G69</f>
        <v>0</v>
      </c>
      <c r="H160" s="454" t="n">
        <f aca="false">ОИ4!H69</f>
        <v>0</v>
      </c>
      <c r="I160" s="454" t="n">
        <f aca="false">ОИ4!I69</f>
        <v>0</v>
      </c>
      <c r="J160" s="454" t="n">
        <f aca="false">ОИ4!J69</f>
        <v>0</v>
      </c>
      <c r="K160" s="454" t="n">
        <f aca="false">ОИ4!K69</f>
        <v>0</v>
      </c>
      <c r="L160" s="454" t="n">
        <f aca="false">ОИ4!L69</f>
        <v>0</v>
      </c>
      <c r="M160" s="454" t="n">
        <f aca="false">ОИ4!M69</f>
        <v>0</v>
      </c>
      <c r="N160" s="454" t="n">
        <f aca="false">ОИ4!N69</f>
        <v>0</v>
      </c>
      <c r="O160" s="454" t="n">
        <f aca="false">ОИ4!O69</f>
        <v>0</v>
      </c>
      <c r="P160" s="454" t="n">
        <f aca="false">ОИ4!P69</f>
        <v>0</v>
      </c>
      <c r="Q160" s="454" t="n">
        <f aca="false">ОИ4!Q69</f>
        <v>0</v>
      </c>
      <c r="R160" s="454" t="n">
        <f aca="false">ОИ4!R69</f>
        <v>0.281701895480519</v>
      </c>
    </row>
    <row r="161" customFormat="false" ht="15.75" hidden="false" customHeight="true" outlineLevel="0" collapsed="false">
      <c r="A161" s="303" t="n">
        <v>69</v>
      </c>
      <c r="B161" s="303" t="s">
        <v>71</v>
      </c>
      <c r="C161" s="454" t="e">
        <f aca="false">ОИ4!C70</f>
        <v>#VALUE!</v>
      </c>
      <c r="D161" s="454" t="e">
        <f aca="false">ОИ4!D70</f>
        <v>#VALUE!</v>
      </c>
      <c r="E161" s="454" t="n">
        <f aca="false">ОИ4!E70</f>
        <v>0</v>
      </c>
      <c r="F161" s="454" t="n">
        <f aca="false">ОИ4!F70</f>
        <v>0</v>
      </c>
      <c r="G161" s="454" t="n">
        <f aca="false">ОИ4!G70</f>
        <v>0</v>
      </c>
      <c r="H161" s="454" t="n">
        <f aca="false">ОИ4!H70</f>
        <v>0</v>
      </c>
      <c r="I161" s="454" t="n">
        <f aca="false">ОИ4!I70</f>
        <v>0</v>
      </c>
      <c r="J161" s="454" t="n">
        <f aca="false">ОИ4!J70</f>
        <v>0</v>
      </c>
      <c r="K161" s="454" t="n">
        <f aca="false">ОИ4!K70</f>
        <v>0</v>
      </c>
      <c r="L161" s="454" t="n">
        <f aca="false">ОИ4!L70</f>
        <v>0</v>
      </c>
      <c r="M161" s="454" t="n">
        <f aca="false">ОИ4!M70</f>
        <v>0</v>
      </c>
      <c r="N161" s="454" t="n">
        <f aca="false">ОИ4!N70</f>
        <v>0</v>
      </c>
      <c r="O161" s="454" t="n">
        <f aca="false">ОИ4!O70</f>
        <v>0</v>
      </c>
      <c r="P161" s="454" t="n">
        <f aca="false">ОИ4!P70</f>
        <v>0</v>
      </c>
      <c r="Q161" s="454" t="n">
        <f aca="false">ОИ4!Q70</f>
        <v>0</v>
      </c>
      <c r="R161" s="454" t="n">
        <f aca="false">ОИ4!R70</f>
        <v>0.459843754183312</v>
      </c>
    </row>
    <row r="162" customFormat="false" ht="15.75" hidden="false" customHeight="true" outlineLevel="0" collapsed="false">
      <c r="A162" s="303" t="n">
        <v>70</v>
      </c>
      <c r="B162" s="303" t="s">
        <v>72</v>
      </c>
      <c r="C162" s="454" t="e">
        <f aca="false">ОИ4!C71</f>
        <v>#VALUE!</v>
      </c>
      <c r="D162" s="454" t="e">
        <f aca="false">ОИ4!D71</f>
        <v>#VALUE!</v>
      </c>
      <c r="E162" s="454" t="n">
        <f aca="false">ОИ4!E71</f>
        <v>0</v>
      </c>
      <c r="F162" s="454" t="n">
        <f aca="false">ОИ4!F71</f>
        <v>0</v>
      </c>
      <c r="G162" s="454" t="n">
        <f aca="false">ОИ4!G71</f>
        <v>0</v>
      </c>
      <c r="H162" s="454" t="n">
        <f aca="false">ОИ4!H71</f>
        <v>0</v>
      </c>
      <c r="I162" s="454" t="n">
        <f aca="false">ОИ4!I71</f>
        <v>0</v>
      </c>
      <c r="J162" s="454" t="n">
        <f aca="false">ОИ4!J71</f>
        <v>0</v>
      </c>
      <c r="K162" s="454" t="n">
        <f aca="false">ОИ4!K71</f>
        <v>0</v>
      </c>
      <c r="L162" s="454" t="n">
        <f aca="false">ОИ4!L71</f>
        <v>0</v>
      </c>
      <c r="M162" s="454" t="n">
        <f aca="false">ОИ4!M71</f>
        <v>0</v>
      </c>
      <c r="N162" s="454" t="n">
        <f aca="false">ОИ4!N71</f>
        <v>0</v>
      </c>
      <c r="O162" s="454" t="n">
        <f aca="false">ОИ4!O71</f>
        <v>0</v>
      </c>
      <c r="P162" s="454" t="n">
        <f aca="false">ОИ4!P71</f>
        <v>0</v>
      </c>
      <c r="Q162" s="454" t="n">
        <f aca="false">ОИ4!Q71</f>
        <v>0</v>
      </c>
      <c r="R162" s="454" t="n">
        <f aca="false">ОИ4!R71</f>
        <v>0.25726202704309</v>
      </c>
    </row>
    <row r="163" customFormat="false" ht="15.75" hidden="false" customHeight="true" outlineLevel="0" collapsed="false">
      <c r="A163" s="303" t="n">
        <v>71</v>
      </c>
      <c r="B163" s="303" t="s">
        <v>73</v>
      </c>
      <c r="C163" s="454" t="e">
        <f aca="false">ОИ4!C72</f>
        <v>#VALUE!</v>
      </c>
      <c r="D163" s="454" t="e">
        <f aca="false">ОИ4!D72</f>
        <v>#VALUE!</v>
      </c>
      <c r="E163" s="454" t="n">
        <f aca="false">ОИ4!E72</f>
        <v>0</v>
      </c>
      <c r="F163" s="454" t="n">
        <f aca="false">ОИ4!F72</f>
        <v>0</v>
      </c>
      <c r="G163" s="454" t="n">
        <f aca="false">ОИ4!G72</f>
        <v>0</v>
      </c>
      <c r="H163" s="454" t="n">
        <f aca="false">ОИ4!H72</f>
        <v>0</v>
      </c>
      <c r="I163" s="454" t="n">
        <f aca="false">ОИ4!I72</f>
        <v>0</v>
      </c>
      <c r="J163" s="454" t="n">
        <f aca="false">ОИ4!J72</f>
        <v>0</v>
      </c>
      <c r="K163" s="454" t="n">
        <f aca="false">ОИ4!K72</f>
        <v>0</v>
      </c>
      <c r="L163" s="454" t="n">
        <f aca="false">ОИ4!L72</f>
        <v>0</v>
      </c>
      <c r="M163" s="454" t="n">
        <f aca="false">ОИ4!M72</f>
        <v>0</v>
      </c>
      <c r="N163" s="454" t="n">
        <f aca="false">ОИ4!N72</f>
        <v>0</v>
      </c>
      <c r="O163" s="454" t="n">
        <f aca="false">ОИ4!O72</f>
        <v>0</v>
      </c>
      <c r="P163" s="454" t="n">
        <f aca="false">ОИ4!P72</f>
        <v>0</v>
      </c>
      <c r="Q163" s="454" t="n">
        <f aca="false">ОИ4!Q72</f>
        <v>0</v>
      </c>
      <c r="R163" s="454" t="n">
        <f aca="false">ОИ4!R72</f>
        <v>0.439133900337358</v>
      </c>
    </row>
    <row r="164" customFormat="false" ht="15.75" hidden="false" customHeight="true" outlineLevel="0" collapsed="false">
      <c r="A164" s="303" t="n">
        <v>72</v>
      </c>
      <c r="B164" s="303" t="s">
        <v>74</v>
      </c>
      <c r="C164" s="454" t="e">
        <f aca="false">ОИ4!C73</f>
        <v>#VALUE!</v>
      </c>
      <c r="D164" s="454" t="e">
        <f aca="false">ОИ4!D73</f>
        <v>#VALUE!</v>
      </c>
      <c r="E164" s="454" t="n">
        <f aca="false">ОИ4!E73</f>
        <v>0</v>
      </c>
      <c r="F164" s="454" t="n">
        <f aca="false">ОИ4!F73</f>
        <v>0</v>
      </c>
      <c r="G164" s="454" t="n">
        <f aca="false">ОИ4!G73</f>
        <v>0</v>
      </c>
      <c r="H164" s="454" t="n">
        <f aca="false">ОИ4!H73</f>
        <v>0</v>
      </c>
      <c r="I164" s="454" t="n">
        <f aca="false">ОИ4!I73</f>
        <v>0</v>
      </c>
      <c r="J164" s="454" t="n">
        <f aca="false">ОИ4!J73</f>
        <v>0</v>
      </c>
      <c r="K164" s="454" t="n">
        <f aca="false">ОИ4!K73</f>
        <v>0</v>
      </c>
      <c r="L164" s="454" t="n">
        <f aca="false">ОИ4!L73</f>
        <v>0</v>
      </c>
      <c r="M164" s="454" t="n">
        <f aca="false">ОИ4!M73</f>
        <v>0</v>
      </c>
      <c r="N164" s="454" t="n">
        <f aca="false">ОИ4!N73</f>
        <v>0</v>
      </c>
      <c r="O164" s="454" t="n">
        <f aca="false">ОИ4!O73</f>
        <v>0</v>
      </c>
      <c r="P164" s="454" t="n">
        <f aca="false">ОИ4!P73</f>
        <v>0</v>
      </c>
      <c r="Q164" s="454" t="n">
        <f aca="false">ОИ4!Q73</f>
        <v>0</v>
      </c>
      <c r="R164" s="454" t="n">
        <f aca="false">ОИ4!R73</f>
        <v>0.123338791255748</v>
      </c>
    </row>
    <row r="165" customFormat="false" ht="15.75" hidden="false" customHeight="true" outlineLevel="0" collapsed="false">
      <c r="A165" s="303" t="n">
        <v>73</v>
      </c>
      <c r="B165" s="303" t="s">
        <v>75</v>
      </c>
      <c r="C165" s="454" t="e">
        <f aca="false">ОИ4!C74</f>
        <v>#VALUE!</v>
      </c>
      <c r="D165" s="454" t="e">
        <f aca="false">ОИ4!D74</f>
        <v>#VALUE!</v>
      </c>
      <c r="E165" s="454" t="n">
        <f aca="false">ОИ4!E74</f>
        <v>0</v>
      </c>
      <c r="F165" s="454" t="n">
        <f aca="false">ОИ4!F74</f>
        <v>0</v>
      </c>
      <c r="G165" s="454" t="n">
        <f aca="false">ОИ4!G74</f>
        <v>0</v>
      </c>
      <c r="H165" s="454" t="n">
        <f aca="false">ОИ4!H74</f>
        <v>0</v>
      </c>
      <c r="I165" s="454" t="n">
        <f aca="false">ОИ4!I74</f>
        <v>0</v>
      </c>
      <c r="J165" s="454" t="n">
        <f aca="false">ОИ4!J74</f>
        <v>0</v>
      </c>
      <c r="K165" s="454" t="n">
        <f aca="false">ОИ4!K74</f>
        <v>0</v>
      </c>
      <c r="L165" s="454" t="n">
        <f aca="false">ОИ4!L74</f>
        <v>0</v>
      </c>
      <c r="M165" s="454" t="n">
        <f aca="false">ОИ4!M74</f>
        <v>0</v>
      </c>
      <c r="N165" s="454" t="n">
        <f aca="false">ОИ4!N74</f>
        <v>0</v>
      </c>
      <c r="O165" s="454" t="n">
        <f aca="false">ОИ4!O74</f>
        <v>0</v>
      </c>
      <c r="P165" s="454" t="n">
        <f aca="false">ОИ4!P74</f>
        <v>0</v>
      </c>
      <c r="Q165" s="454" t="n">
        <f aca="false">ОИ4!Q74</f>
        <v>0</v>
      </c>
      <c r="R165" s="454" t="n">
        <f aca="false">ОИ4!R74</f>
        <v>0.292952432106944</v>
      </c>
    </row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A47" activeCellId="1" sqref="C2:C83 A47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31"/>
    <col collapsed="false" customWidth="true" hidden="false" outlineLevel="0" max="3" min="3" style="1" width="21.26"/>
    <col collapsed="false" customWidth="true" hidden="false" outlineLevel="0" max="4" min="4" style="1" width="19.25"/>
    <col collapsed="false" customWidth="true" hidden="false" outlineLevel="0" max="5" min="5" style="1" width="22.38"/>
    <col collapsed="false" customWidth="true" hidden="false" outlineLevel="0" max="18" min="6" style="1" width="9.62"/>
    <col collapsed="false" customWidth="true" hidden="false" outlineLevel="0" max="26" min="19" style="1" width="11"/>
  </cols>
  <sheetData>
    <row r="1" customFormat="false" ht="78.75" hidden="false" customHeight="false" outlineLevel="0" collapsed="false">
      <c r="A1" s="456" t="s">
        <v>1</v>
      </c>
      <c r="B1" s="456" t="s">
        <v>2</v>
      </c>
      <c r="C1" s="436" t="s">
        <v>415</v>
      </c>
      <c r="D1" s="436" t="s">
        <v>416</v>
      </c>
      <c r="E1" s="436" t="s">
        <v>417</v>
      </c>
    </row>
    <row r="2" customFormat="false" ht="15.75" hidden="false" customHeight="false" outlineLevel="0" collapsed="false">
      <c r="A2" s="475" t="n">
        <v>74</v>
      </c>
      <c r="B2" s="476" t="s">
        <v>76</v>
      </c>
      <c r="C2" s="453" t="n">
        <f aca="false">'5.1н'!B75</f>
        <v>0.393304427053067</v>
      </c>
      <c r="D2" s="454" t="n">
        <f aca="false">'5.2н'!B75</f>
        <v>0.133971682817037</v>
      </c>
      <c r="E2" s="454" t="n">
        <f aca="false">'5.3н'!B75</f>
        <v>0.262689159663305</v>
      </c>
    </row>
    <row r="3" customFormat="false" ht="15.75" hidden="false" customHeight="false" outlineLevel="0" collapsed="false">
      <c r="A3" s="477" t="n">
        <v>75</v>
      </c>
      <c r="B3" s="478" t="s">
        <v>77</v>
      </c>
      <c r="C3" s="453" t="n">
        <f aca="false">'5.1н'!B76</f>
        <v>0.389452006023693</v>
      </c>
      <c r="D3" s="454" t="n">
        <f aca="false">'5.2н'!B76</f>
        <v>0.178830741554407</v>
      </c>
      <c r="E3" s="454" t="n">
        <f aca="false">'5.3н'!B76</f>
        <v>0.320221672441068</v>
      </c>
    </row>
    <row r="4" customFormat="false" ht="15.75" hidden="false" customHeight="false" outlineLevel="0" collapsed="false">
      <c r="A4" s="477" t="n">
        <v>76</v>
      </c>
      <c r="B4" s="478" t="s">
        <v>78</v>
      </c>
      <c r="C4" s="453" t="n">
        <f aca="false">'5.1н'!B77</f>
        <v>0.401681061044439</v>
      </c>
      <c r="D4" s="454" t="n">
        <f aca="false">'5.2н'!B77</f>
        <v>0.222724679535085</v>
      </c>
      <c r="E4" s="454" t="n">
        <f aca="false">'5.3н'!B77</f>
        <v>0.323408291365749</v>
      </c>
    </row>
    <row r="5" customFormat="false" ht="15.75" hidden="false" customHeight="false" outlineLevel="0" collapsed="false">
      <c r="A5" s="477" t="n">
        <v>77</v>
      </c>
      <c r="B5" s="478" t="s">
        <v>433</v>
      </c>
      <c r="C5" s="453" t="n">
        <f aca="false">'5.1н'!B78</f>
        <v>0.404581337231334</v>
      </c>
      <c r="D5" s="454" t="n">
        <f aca="false">'5.2н'!B78</f>
        <v>0.25</v>
      </c>
      <c r="E5" s="454" t="n">
        <f aca="false">'5.3н'!B78</f>
        <v>0.336475048158089</v>
      </c>
    </row>
    <row r="6" customFormat="false" ht="15.75" hidden="false" customHeight="false" outlineLevel="0" collapsed="false">
      <c r="A6" s="477" t="n">
        <v>78</v>
      </c>
      <c r="B6" s="478" t="s">
        <v>80</v>
      </c>
      <c r="C6" s="453" t="n">
        <f aca="false">'5.1н'!B79</f>
        <v>0.396672079964272</v>
      </c>
      <c r="D6" s="454" t="n">
        <f aca="false">'5.2н'!B79</f>
        <v>0.172739109995972</v>
      </c>
      <c r="E6" s="454" t="n">
        <f aca="false">'5.3н'!B79</f>
        <v>0.276022378418453</v>
      </c>
    </row>
    <row r="7" customFormat="false" ht="28.5" hidden="false" customHeight="true" outlineLevel="0" collapsed="false">
      <c r="A7" s="477" t="n">
        <v>79</v>
      </c>
      <c r="B7" s="478" t="s">
        <v>81</v>
      </c>
      <c r="C7" s="453" t="n">
        <f aca="false">'5.1н'!B80</f>
        <v>0.490117087753112</v>
      </c>
      <c r="D7" s="454" t="n">
        <f aca="false">'5.2н'!B80</f>
        <v>0.366021423986406</v>
      </c>
      <c r="E7" s="454" t="n">
        <f aca="false">'5.3н'!B80</f>
        <v>0.292918542709115</v>
      </c>
    </row>
    <row r="8" customFormat="false" ht="30.75" hidden="false" customHeight="true" outlineLevel="0" collapsed="false">
      <c r="A8" s="477" t="n">
        <v>80</v>
      </c>
      <c r="B8" s="478" t="s">
        <v>82</v>
      </c>
      <c r="C8" s="453" t="n">
        <f aca="false">'5.1н'!B81</f>
        <v>0.525224248948232</v>
      </c>
      <c r="D8" s="454" t="n">
        <f aca="false">'5.2н'!B81</f>
        <v>0.406126198178118</v>
      </c>
      <c r="E8" s="454" t="n">
        <f aca="false">'5.3н'!B81</f>
        <v>0.24029143701452</v>
      </c>
    </row>
    <row r="9" customFormat="false" ht="30.75" hidden="false" customHeight="true" outlineLevel="0" collapsed="false">
      <c r="A9" s="477" t="n">
        <v>81</v>
      </c>
      <c r="B9" s="478" t="s">
        <v>83</v>
      </c>
      <c r="C9" s="453" t="n">
        <f aca="false">'5.1н'!B82</f>
        <v>0.263577253099212</v>
      </c>
      <c r="D9" s="454" t="n">
        <f aca="false">'5.2н'!B82</f>
        <v>0.0647040577400861</v>
      </c>
      <c r="E9" s="454" t="n">
        <f aca="false">'5.3н'!B82</f>
        <v>0.430986410623489</v>
      </c>
    </row>
    <row r="10" customFormat="false" ht="15.75" hidden="false" customHeight="false" outlineLevel="0" collapsed="false">
      <c r="A10" s="477" t="n">
        <v>82</v>
      </c>
      <c r="B10" s="478" t="s">
        <v>84</v>
      </c>
      <c r="C10" s="453" t="n">
        <f aca="false">'5.1н'!B83</f>
        <v>0.521927511136419</v>
      </c>
      <c r="D10" s="454" t="n">
        <f aca="false">'5.2н'!B83</f>
        <v>0.39685026299205</v>
      </c>
      <c r="E10" s="454" t="n">
        <f aca="false">'5.3н'!B83</f>
        <v>0.228684195916676</v>
      </c>
    </row>
    <row r="12" customFormat="false" ht="63" hidden="false" customHeight="false" outlineLevel="0" collapsed="false">
      <c r="A12" s="456" t="s">
        <v>1</v>
      </c>
      <c r="B12" s="456" t="s">
        <v>2</v>
      </c>
      <c r="C12" s="436" t="s">
        <v>418</v>
      </c>
      <c r="D12" s="436" t="s">
        <v>419</v>
      </c>
      <c r="E12" s="436" t="s">
        <v>420</v>
      </c>
    </row>
    <row r="13" customFormat="false" ht="15.75" hidden="false" customHeight="false" outlineLevel="0" collapsed="false">
      <c r="A13" s="475" t="n">
        <v>74</v>
      </c>
      <c r="B13" s="476" t="s">
        <v>76</v>
      </c>
      <c r="C13" s="454" t="n">
        <f aca="false">'6.1н'!B75</f>
        <v>0.623857148195218</v>
      </c>
      <c r="D13" s="454" t="n">
        <f aca="false">'6.2н'!B75</f>
        <v>0.3310685993</v>
      </c>
      <c r="E13" s="454" t="n">
        <f aca="false">'6.3н'!B75</f>
        <v>0.674356203633902</v>
      </c>
    </row>
    <row r="14" customFormat="false" ht="15.75" hidden="false" customHeight="false" outlineLevel="0" collapsed="false">
      <c r="A14" s="477" t="n">
        <v>75</v>
      </c>
      <c r="B14" s="478" t="s">
        <v>77</v>
      </c>
      <c r="C14" s="454" t="n">
        <f aca="false">'6.1н'!B76</f>
        <v>0.428038074806976</v>
      </c>
      <c r="D14" s="454" t="n">
        <f aca="false">'6.2н'!B76</f>
        <v>0.300428393057</v>
      </c>
      <c r="E14" s="454" t="n">
        <f aca="false">'6.3н'!B76</f>
        <v>0.438083944829476</v>
      </c>
    </row>
    <row r="15" customFormat="false" ht="15.75" hidden="false" customHeight="false" outlineLevel="0" collapsed="false">
      <c r="A15" s="477" t="n">
        <v>76</v>
      </c>
      <c r="B15" s="478" t="s">
        <v>78</v>
      </c>
      <c r="C15" s="454" t="n">
        <f aca="false">'6.1н'!B77</f>
        <v>0.330324968907372</v>
      </c>
      <c r="D15" s="454" t="n">
        <f aca="false">'6.2н'!B77</f>
        <v>0.305026096825</v>
      </c>
      <c r="E15" s="454" t="n">
        <f aca="false">'6.3н'!B77</f>
        <v>0.38800677416981</v>
      </c>
    </row>
    <row r="16" customFormat="false" ht="15.75" hidden="false" customHeight="false" outlineLevel="0" collapsed="false">
      <c r="A16" s="477" t="n">
        <v>77</v>
      </c>
      <c r="B16" s="478" t="s">
        <v>433</v>
      </c>
      <c r="C16" s="454" t="n">
        <f aca="false">'6.1н'!B78</f>
        <v>0.352412029603436</v>
      </c>
      <c r="D16" s="454" t="n">
        <f aca="false">'6.2н'!B78</f>
        <v>0.289720196393</v>
      </c>
      <c r="E16" s="454" t="n">
        <f aca="false">'6.3н'!B78</f>
        <v>0.327506353329739</v>
      </c>
    </row>
    <row r="17" customFormat="false" ht="15.75" hidden="false" customHeight="false" outlineLevel="0" collapsed="false">
      <c r="A17" s="477" t="n">
        <v>78</v>
      </c>
      <c r="B17" s="478" t="s">
        <v>80</v>
      </c>
      <c r="C17" s="454" t="n">
        <f aca="false">'6.1н'!B79</f>
        <v>0.321045123698861</v>
      </c>
      <c r="D17" s="454" t="n">
        <f aca="false">'6.2н'!B79</f>
        <v>0.270248316452</v>
      </c>
      <c r="E17" s="454" t="n">
        <f aca="false">'6.3н'!B79</f>
        <v>0.373968907736946</v>
      </c>
    </row>
    <row r="18" customFormat="false" ht="15.75" hidden="false" customHeight="false" outlineLevel="0" collapsed="false">
      <c r="A18" s="477" t="n">
        <v>79</v>
      </c>
      <c r="B18" s="478" t="s">
        <v>81</v>
      </c>
      <c r="C18" s="454" t="n">
        <f aca="false">'6.1н'!B80</f>
        <v>0.404311421282064</v>
      </c>
      <c r="D18" s="454" t="n">
        <f aca="false">'6.2н'!B80</f>
        <v>0.296676144928</v>
      </c>
      <c r="E18" s="454" t="n">
        <f aca="false">'6.3н'!B80</f>
        <v>0.356512534168109</v>
      </c>
    </row>
    <row r="19" customFormat="false" ht="15.75" hidden="false" customHeight="false" outlineLevel="0" collapsed="false">
      <c r="A19" s="477" t="n">
        <v>80</v>
      </c>
      <c r="B19" s="478" t="s">
        <v>82</v>
      </c>
      <c r="C19" s="454" t="n">
        <f aca="false">'6.1н'!B81</f>
        <v>0.431067864085281</v>
      </c>
      <c r="D19" s="454" t="n">
        <f aca="false">'6.2н'!B81</f>
        <v>0.307999013257</v>
      </c>
      <c r="E19" s="454" t="n">
        <f aca="false">'6.3н'!B81</f>
        <v>0.402861427784224</v>
      </c>
    </row>
    <row r="20" customFormat="false" ht="15.75" hidden="false" customHeight="false" outlineLevel="0" collapsed="false">
      <c r="A20" s="477" t="n">
        <v>81</v>
      </c>
      <c r="B20" s="478" t="s">
        <v>83</v>
      </c>
      <c r="C20" s="454" t="n">
        <f aca="false">'6.1н'!B82</f>
        <v>0.337501727863512</v>
      </c>
      <c r="D20" s="454" t="n">
        <f aca="false">'6.2н'!B82</f>
        <v>0.2721202625</v>
      </c>
      <c r="E20" s="454" t="n">
        <f aca="false">'6.3н'!B82</f>
        <v>0.33056119662798</v>
      </c>
    </row>
    <row r="21" customFormat="false" ht="15.75" hidden="false" customHeight="true" outlineLevel="0" collapsed="false">
      <c r="A21" s="477" t="n">
        <v>82</v>
      </c>
      <c r="B21" s="478" t="s">
        <v>84</v>
      </c>
      <c r="C21" s="454" t="n">
        <f aca="false">'6.1н'!B83</f>
        <v>0.512725986669836</v>
      </c>
      <c r="D21" s="454" t="n">
        <f aca="false">'6.2н'!B83</f>
        <v>0.246459009092</v>
      </c>
      <c r="E21" s="454" t="n">
        <f aca="false">'6.3н'!B83</f>
        <v>0.180232847527687</v>
      </c>
    </row>
    <row r="22" customFormat="false" ht="15.75" hidden="false" customHeight="true" outlineLevel="0" collapsed="false"/>
    <row r="23" customFormat="false" ht="172.5" hidden="false" customHeight="true" outlineLevel="0" collapsed="false">
      <c r="A23" s="456" t="s">
        <v>1</v>
      </c>
      <c r="B23" s="456" t="s">
        <v>2</v>
      </c>
      <c r="C23" s="436" t="s">
        <v>421</v>
      </c>
      <c r="D23" s="436" t="s">
        <v>422</v>
      </c>
      <c r="E23" s="436" t="s">
        <v>423</v>
      </c>
    </row>
    <row r="24" customFormat="false" ht="15.75" hidden="false" customHeight="true" outlineLevel="0" collapsed="false">
      <c r="A24" s="475" t="n">
        <v>74</v>
      </c>
      <c r="B24" s="476" t="s">
        <v>76</v>
      </c>
      <c r="C24" s="453" t="n">
        <f aca="false">'7.1н'!B75</f>
        <v>0.116626414819798</v>
      </c>
      <c r="D24" s="453" t="n">
        <f aca="false">'7.2н'!B75</f>
        <v>0.983502958361577</v>
      </c>
      <c r="E24" s="453" t="n">
        <f aca="false">'7.3н'!B75</f>
        <v>0.958045117919858</v>
      </c>
    </row>
    <row r="25" customFormat="false" ht="15.75" hidden="false" customHeight="true" outlineLevel="0" collapsed="false">
      <c r="A25" s="477" t="n">
        <v>75</v>
      </c>
      <c r="B25" s="478" t="s">
        <v>77</v>
      </c>
      <c r="C25" s="453" t="n">
        <f aca="false">'7.1н'!B76</f>
        <v>0</v>
      </c>
      <c r="D25" s="453" t="n">
        <f aca="false">'7.2н'!B76</f>
        <v>0.963365726149608</v>
      </c>
      <c r="E25" s="453" t="n">
        <f aca="false">'7.3н'!B76</f>
        <v>0.961928603504234</v>
      </c>
    </row>
    <row r="26" customFormat="false" ht="15.75" hidden="false" customHeight="true" outlineLevel="0" collapsed="false">
      <c r="A26" s="477" t="n">
        <v>76</v>
      </c>
      <c r="B26" s="478" t="s">
        <v>78</v>
      </c>
      <c r="C26" s="453" t="n">
        <f aca="false">'7.1н'!B77</f>
        <v>0.316777683550428</v>
      </c>
      <c r="D26" s="453" t="n">
        <f aca="false">'7.2н'!B77</f>
        <v>0.333394115675638</v>
      </c>
      <c r="E26" s="453" t="n">
        <f aca="false">'7.3н'!B77</f>
        <v>0.620662198496178</v>
      </c>
    </row>
    <row r="27" customFormat="false" ht="15.75" hidden="false" customHeight="true" outlineLevel="0" collapsed="false">
      <c r="A27" s="477" t="n">
        <v>77</v>
      </c>
      <c r="B27" s="478" t="s">
        <v>433</v>
      </c>
      <c r="C27" s="453" t="n">
        <f aca="false">'7.1н'!B78</f>
        <v>0.387967107873206</v>
      </c>
      <c r="D27" s="453" t="n">
        <f aca="false">'7.2н'!B78</f>
        <v>0.870182889004618</v>
      </c>
      <c r="E27" s="453" t="n">
        <f aca="false">'7.3н'!B78</f>
        <v>0.931468665752126</v>
      </c>
    </row>
    <row r="28" customFormat="false" ht="15.75" hidden="false" customHeight="true" outlineLevel="0" collapsed="false">
      <c r="A28" s="477" t="n">
        <v>78</v>
      </c>
      <c r="B28" s="478" t="s">
        <v>80</v>
      </c>
      <c r="C28" s="453" t="n">
        <f aca="false">'7.1н'!B79</f>
        <v>0.244155539141725</v>
      </c>
      <c r="D28" s="453" t="n">
        <f aca="false">'7.2н'!B79</f>
        <v>0.88125361726791</v>
      </c>
      <c r="E28" s="453" t="n">
        <f aca="false">'7.3н'!B79</f>
        <v>0.840587779484626</v>
      </c>
    </row>
    <row r="29" customFormat="false" ht="15.75" hidden="false" customHeight="true" outlineLevel="0" collapsed="false">
      <c r="A29" s="477" t="n">
        <v>79</v>
      </c>
      <c r="B29" s="478" t="s">
        <v>81</v>
      </c>
      <c r="C29" s="453" t="n">
        <f aca="false">'7.1н'!B80</f>
        <v>0</v>
      </c>
      <c r="D29" s="453" t="n">
        <f aca="false">'7.2н'!B80</f>
        <v>0.993278555908625</v>
      </c>
      <c r="E29" s="453" t="n">
        <f aca="false">'7.3н'!B80</f>
        <v>0.960822834041964</v>
      </c>
    </row>
    <row r="30" customFormat="false" ht="15.75" hidden="false" customHeight="true" outlineLevel="0" collapsed="false">
      <c r="A30" s="477" t="n">
        <v>80</v>
      </c>
      <c r="B30" s="478" t="s">
        <v>82</v>
      </c>
      <c r="C30" s="453" t="n">
        <f aca="false">'7.1н'!B81</f>
        <v>0.154729285095373</v>
      </c>
      <c r="D30" s="453" t="n">
        <f aca="false">'7.2н'!B81</f>
        <v>0.813093145295899</v>
      </c>
      <c r="E30" s="453" t="n">
        <f aca="false">'7.3н'!B81</f>
        <v>0.712094986084691</v>
      </c>
    </row>
    <row r="31" customFormat="false" ht="15.75" hidden="false" customHeight="true" outlineLevel="0" collapsed="false">
      <c r="A31" s="477" t="n">
        <v>81</v>
      </c>
      <c r="B31" s="478" t="s">
        <v>83</v>
      </c>
      <c r="C31" s="453" t="n">
        <f aca="false">'7.1н'!B82</f>
        <v>0.409876313863766</v>
      </c>
      <c r="D31" s="453" t="n">
        <f aca="false">'7.2н'!B82</f>
        <v>0.795217542161003</v>
      </c>
      <c r="E31" s="453" t="n">
        <f aca="false">'7.3н'!B82</f>
        <v>0.805405349896267</v>
      </c>
    </row>
    <row r="32" customFormat="false" ht="15.75" hidden="false" customHeight="true" outlineLevel="0" collapsed="false">
      <c r="A32" s="477" t="n">
        <v>82</v>
      </c>
      <c r="B32" s="478" t="s">
        <v>84</v>
      </c>
      <c r="C32" s="453" t="n">
        <f aca="false">'7.1н'!B83</f>
        <v>0</v>
      </c>
      <c r="D32" s="453" t="n">
        <f aca="false">'7.2н'!B83</f>
        <v>0.997217838840156</v>
      </c>
      <c r="E32" s="453" t="n">
        <f aca="false">'7.3н'!B83</f>
        <v>0.989171092570489</v>
      </c>
    </row>
    <row r="33" customFormat="false" ht="15.75" hidden="false" customHeight="true" outlineLevel="0" collapsed="false"/>
    <row r="34" customFormat="false" ht="137.25" hidden="false" customHeight="true" outlineLevel="0" collapsed="false">
      <c r="A34" s="434" t="s">
        <v>1</v>
      </c>
      <c r="B34" s="435" t="s">
        <v>2</v>
      </c>
      <c r="C34" s="436" t="s">
        <v>424</v>
      </c>
      <c r="D34" s="436" t="s">
        <v>425</v>
      </c>
      <c r="E34" s="436" t="s">
        <v>426</v>
      </c>
    </row>
    <row r="35" customFormat="false" ht="15.75" hidden="false" customHeight="true" outlineLevel="0" collapsed="false">
      <c r="A35" s="475" t="n">
        <v>74</v>
      </c>
      <c r="B35" s="493" t="s">
        <v>76</v>
      </c>
      <c r="C35" s="453" t="n">
        <f aca="false">'8.1н'!B75</f>
        <v>0.672235086829976</v>
      </c>
      <c r="D35" s="453" t="n">
        <f aca="false">'8.2н'!B76</f>
        <v>0.242898335304477</v>
      </c>
      <c r="E35" s="454" t="n">
        <f aca="false">'8.3н'!B75</f>
        <v>0.00191592878918718</v>
      </c>
    </row>
    <row r="36" customFormat="false" ht="15.75" hidden="false" customHeight="true" outlineLevel="0" collapsed="false">
      <c r="A36" s="477" t="n">
        <v>75</v>
      </c>
      <c r="B36" s="493" t="s">
        <v>77</v>
      </c>
      <c r="C36" s="453" t="n">
        <f aca="false">'8.1н'!B76</f>
        <v>0.592304950974735</v>
      </c>
      <c r="D36" s="453" t="n">
        <f aca="false">'8.2н'!B77</f>
        <v>0.681260772272879</v>
      </c>
      <c r="E36" s="454" t="n">
        <f aca="false">'8.3н'!B76</f>
        <v>0</v>
      </c>
    </row>
    <row r="37" customFormat="false" ht="15.75" hidden="false" customHeight="true" outlineLevel="0" collapsed="false">
      <c r="A37" s="477" t="n">
        <v>76</v>
      </c>
      <c r="B37" s="493" t="s">
        <v>78</v>
      </c>
      <c r="C37" s="453" t="n">
        <f aca="false">'8.1н'!B77</f>
        <v>0.400450628199168</v>
      </c>
      <c r="D37" s="453" t="n">
        <f aca="false">'8.2н'!B78</f>
        <v>0.176501961614533</v>
      </c>
      <c r="E37" s="454" t="n">
        <f aca="false">'8.3н'!B77</f>
        <v>0.0541157298577637</v>
      </c>
    </row>
    <row r="38" customFormat="false" ht="15.75" hidden="false" customHeight="true" outlineLevel="0" collapsed="false">
      <c r="A38" s="477" t="n">
        <v>77</v>
      </c>
      <c r="B38" s="493" t="s">
        <v>433</v>
      </c>
      <c r="C38" s="453" t="n">
        <f aca="false">'8.1н'!B78</f>
        <v>0.368232356492684</v>
      </c>
      <c r="D38" s="453" t="n">
        <f aca="false">'8.2н'!B79</f>
        <v>0.0534559992301389</v>
      </c>
      <c r="E38" s="454" t="n">
        <f aca="false">'8.3н'!B78</f>
        <v>4.85871895372248E-013</v>
      </c>
    </row>
    <row r="39" customFormat="false" ht="15.75" hidden="false" customHeight="true" outlineLevel="0" collapsed="false">
      <c r="A39" s="477" t="n">
        <v>78</v>
      </c>
      <c r="B39" s="493" t="s">
        <v>80</v>
      </c>
      <c r="C39" s="453" t="n">
        <f aca="false">'8.1н'!B79</f>
        <v>0.187253280153411</v>
      </c>
      <c r="D39" s="453" t="n">
        <f aca="false">'8.2н'!B80</f>
        <v>0.176776695296637</v>
      </c>
      <c r="E39" s="454" t="n">
        <f aca="false">'8.3н'!B79</f>
        <v>0</v>
      </c>
    </row>
    <row r="40" customFormat="false" ht="15.75" hidden="false" customHeight="true" outlineLevel="0" collapsed="false">
      <c r="A40" s="477" t="n">
        <v>79</v>
      </c>
      <c r="B40" s="493" t="s">
        <v>81</v>
      </c>
      <c r="C40" s="453" t="n">
        <f aca="false">'8.1н'!B80</f>
        <v>0.656083346348959</v>
      </c>
      <c r="D40" s="453" t="n">
        <f aca="false">'8.2н'!B81</f>
        <v>0.571021418720678</v>
      </c>
      <c r="E40" s="454" t="n">
        <f aca="false">'8.3н'!B80</f>
        <v>0</v>
      </c>
    </row>
    <row r="41" customFormat="false" ht="15.75" hidden="false" customHeight="true" outlineLevel="0" collapsed="false">
      <c r="A41" s="477" t="n">
        <v>80</v>
      </c>
      <c r="B41" s="493" t="s">
        <v>82</v>
      </c>
      <c r="C41" s="453" t="n">
        <f aca="false">'8.1н'!B81</f>
        <v>0.942237783590907</v>
      </c>
      <c r="D41" s="453" t="n">
        <f aca="false">'8.2н'!B82</f>
        <v>1.32754254064015E-008</v>
      </c>
      <c r="E41" s="454" t="n">
        <f aca="false">'8.3н'!B81</f>
        <v>0.657168809047831</v>
      </c>
    </row>
    <row r="42" customFormat="false" ht="15.75" hidden="false" customHeight="true" outlineLevel="0" collapsed="false">
      <c r="A42" s="477" t="n">
        <v>81</v>
      </c>
      <c r="B42" s="493" t="s">
        <v>83</v>
      </c>
      <c r="C42" s="453" t="n">
        <f aca="false">'8.1н'!B82</f>
        <v>0.333680803177658</v>
      </c>
      <c r="D42" s="453" t="n">
        <f aca="false">'8.2н'!B83</f>
        <v>0.53973392827837</v>
      </c>
      <c r="E42" s="454" t="n">
        <f aca="false">'8.3н'!B82</f>
        <v>0</v>
      </c>
    </row>
    <row r="43" customFormat="false" ht="15.75" hidden="false" customHeight="true" outlineLevel="0" collapsed="false">
      <c r="A43" s="479" t="n">
        <v>82</v>
      </c>
      <c r="B43" s="494" t="s">
        <v>84</v>
      </c>
      <c r="C43" s="453" t="n">
        <f aca="false">'8.1н'!B83</f>
        <v>0.786685810484078</v>
      </c>
      <c r="D43" s="453" t="n">
        <f aca="false">'8.2н'!R84</f>
        <v>0</v>
      </c>
      <c r="E43" s="454" t="n">
        <f aca="false">'8.3н'!B83</f>
        <v>0</v>
      </c>
    </row>
    <row r="44" customFormat="false" ht="15.75" hidden="false" customHeight="true" outlineLevel="0" collapsed="false">
      <c r="A44" s="488"/>
      <c r="B44" s="489"/>
      <c r="C44" s="495"/>
      <c r="D44" s="495"/>
      <c r="E44" s="495"/>
    </row>
    <row r="45" customFormat="false" ht="15.75" hidden="false" customHeight="true" outlineLevel="0" collapsed="false">
      <c r="A45" s="496"/>
      <c r="B45" s="497"/>
      <c r="C45" s="60"/>
      <c r="D45" s="60"/>
      <c r="E45" s="60"/>
    </row>
    <row r="46" customFormat="false" ht="15.75" hidden="false" customHeight="true" outlineLevel="0" collapsed="false">
      <c r="A46" s="496"/>
      <c r="B46" s="497"/>
      <c r="C46" s="60"/>
      <c r="D46" s="60"/>
      <c r="E46" s="60"/>
    </row>
    <row r="47" customFormat="false" ht="15.75" hidden="false" customHeight="true" outlineLevel="0" collapsed="false">
      <c r="A47" s="303" t="s">
        <v>1</v>
      </c>
      <c r="B47" s="303"/>
      <c r="C47" s="303" t="n">
        <v>2005</v>
      </c>
      <c r="D47" s="303" t="n">
        <v>2006</v>
      </c>
      <c r="E47" s="303" t="n">
        <v>2007</v>
      </c>
      <c r="F47" s="303" t="n">
        <v>2008</v>
      </c>
      <c r="G47" s="303" t="n">
        <v>2009</v>
      </c>
      <c r="H47" s="303" t="n">
        <v>2010</v>
      </c>
      <c r="I47" s="303" t="n">
        <v>2011</v>
      </c>
      <c r="J47" s="303" t="n">
        <v>2012</v>
      </c>
      <c r="K47" s="303" t="n">
        <v>2013</v>
      </c>
      <c r="L47" s="303" t="n">
        <v>2014</v>
      </c>
      <c r="M47" s="303" t="n">
        <v>2015</v>
      </c>
      <c r="N47" s="303" t="n">
        <v>2016</v>
      </c>
      <c r="O47" s="303" t="n">
        <v>2017</v>
      </c>
      <c r="P47" s="303" t="n">
        <v>2018</v>
      </c>
      <c r="Q47" s="303" t="n">
        <v>2019</v>
      </c>
      <c r="R47" s="303" t="n">
        <v>2020</v>
      </c>
    </row>
    <row r="48" customFormat="false" ht="15.75" hidden="false" customHeight="true" outlineLevel="0" collapsed="false">
      <c r="A48" s="303" t="n">
        <v>74</v>
      </c>
      <c r="B48" s="303" t="s">
        <v>76</v>
      </c>
      <c r="C48" s="454" t="e">
        <f aca="false">ОИ1!C75</f>
        <v>#VALUE!</v>
      </c>
      <c r="D48" s="454" t="e">
        <f aca="false">ОИ1!D75</f>
        <v>#VALUE!</v>
      </c>
      <c r="E48" s="454" t="n">
        <f aca="false">ОИ1!E75</f>
        <v>0</v>
      </c>
      <c r="F48" s="454" t="n">
        <f aca="false">ОИ1!F75</f>
        <v>0</v>
      </c>
      <c r="G48" s="454" t="n">
        <f aca="false">ОИ1!G75</f>
        <v>0</v>
      </c>
      <c r="H48" s="454" t="n">
        <f aca="false">ОИ1!H75</f>
        <v>0</v>
      </c>
      <c r="I48" s="454" t="n">
        <f aca="false">ОИ1!I75</f>
        <v>0</v>
      </c>
      <c r="J48" s="454" t="n">
        <f aca="false">ОИ1!J75</f>
        <v>0</v>
      </c>
      <c r="K48" s="454" t="n">
        <f aca="false">ОИ1!K75</f>
        <v>0</v>
      </c>
      <c r="L48" s="454" t="n">
        <f aca="false">ОИ1!L75</f>
        <v>0</v>
      </c>
      <c r="M48" s="454" t="n">
        <f aca="false">ОИ1!M75</f>
        <v>0</v>
      </c>
      <c r="N48" s="454" t="n">
        <f aca="false">ОИ1!N75</f>
        <v>0</v>
      </c>
      <c r="O48" s="454" t="n">
        <f aca="false">ОИ1!O75</f>
        <v>0</v>
      </c>
      <c r="P48" s="454" t="n">
        <f aca="false">ОИ1!P75</f>
        <v>0</v>
      </c>
      <c r="Q48" s="454" t="n">
        <f aca="false">ОИ1!Q75</f>
        <v>0</v>
      </c>
      <c r="R48" s="454" t="n">
        <f aca="false">ОИ1!R75</f>
        <v>0.263321756511136</v>
      </c>
    </row>
    <row r="49" customFormat="false" ht="15.75" hidden="false" customHeight="true" outlineLevel="0" collapsed="false">
      <c r="A49" s="303" t="n">
        <v>75</v>
      </c>
      <c r="B49" s="303" t="s">
        <v>77</v>
      </c>
      <c r="C49" s="454" t="e">
        <f aca="false">ОИ1!C76</f>
        <v>#VALUE!</v>
      </c>
      <c r="D49" s="454" t="e">
        <f aca="false">ОИ1!D76</f>
        <v>#VALUE!</v>
      </c>
      <c r="E49" s="454" t="n">
        <f aca="false">ОИ1!E76</f>
        <v>0</v>
      </c>
      <c r="F49" s="454" t="n">
        <f aca="false">ОИ1!F76</f>
        <v>0</v>
      </c>
      <c r="G49" s="454" t="n">
        <f aca="false">ОИ1!G76</f>
        <v>0</v>
      </c>
      <c r="H49" s="454" t="n">
        <f aca="false">ОИ1!H76</f>
        <v>0</v>
      </c>
      <c r="I49" s="454" t="n">
        <f aca="false">ОИ1!I76</f>
        <v>0</v>
      </c>
      <c r="J49" s="454" t="n">
        <f aca="false">ОИ1!J76</f>
        <v>0</v>
      </c>
      <c r="K49" s="454" t="n">
        <f aca="false">ОИ1!K76</f>
        <v>0</v>
      </c>
      <c r="L49" s="454" t="n">
        <f aca="false">ОИ1!L76</f>
        <v>0</v>
      </c>
      <c r="M49" s="454" t="n">
        <f aca="false">ОИ1!M76</f>
        <v>0</v>
      </c>
      <c r="N49" s="454" t="n">
        <f aca="false">ОИ1!N76</f>
        <v>0</v>
      </c>
      <c r="O49" s="454" t="n">
        <f aca="false">ОИ1!O76</f>
        <v>0</v>
      </c>
      <c r="P49" s="454" t="n">
        <f aca="false">ОИ1!P76</f>
        <v>0</v>
      </c>
      <c r="Q49" s="454" t="n">
        <f aca="false">ОИ1!Q76</f>
        <v>0</v>
      </c>
      <c r="R49" s="454" t="n">
        <f aca="false">ОИ1!R76</f>
        <v>0.296168140006389</v>
      </c>
    </row>
    <row r="50" customFormat="false" ht="15.75" hidden="false" customHeight="true" outlineLevel="0" collapsed="false">
      <c r="A50" s="303" t="n">
        <v>76</v>
      </c>
      <c r="B50" s="303" t="s">
        <v>78</v>
      </c>
      <c r="C50" s="454" t="e">
        <f aca="false">ОИ1!C77</f>
        <v>#VALUE!</v>
      </c>
      <c r="D50" s="454" t="e">
        <f aca="false">ОИ1!D77</f>
        <v>#VALUE!</v>
      </c>
      <c r="E50" s="454" t="n">
        <f aca="false">ОИ1!E77</f>
        <v>0</v>
      </c>
      <c r="F50" s="454" t="n">
        <f aca="false">ОИ1!F77</f>
        <v>0</v>
      </c>
      <c r="G50" s="454" t="n">
        <f aca="false">ОИ1!G77</f>
        <v>0</v>
      </c>
      <c r="H50" s="454" t="n">
        <f aca="false">ОИ1!H77</f>
        <v>0</v>
      </c>
      <c r="I50" s="454" t="n">
        <f aca="false">ОИ1!I77</f>
        <v>0</v>
      </c>
      <c r="J50" s="454" t="n">
        <f aca="false">ОИ1!J77</f>
        <v>0</v>
      </c>
      <c r="K50" s="454" t="n">
        <f aca="false">ОИ1!K77</f>
        <v>0</v>
      </c>
      <c r="L50" s="454" t="n">
        <f aca="false">ОИ1!L77</f>
        <v>0</v>
      </c>
      <c r="M50" s="454" t="n">
        <f aca="false">ОИ1!M77</f>
        <v>0</v>
      </c>
      <c r="N50" s="454" t="n">
        <f aca="false">ОИ1!N77</f>
        <v>0</v>
      </c>
      <c r="O50" s="454" t="n">
        <f aca="false">ОИ1!O77</f>
        <v>0</v>
      </c>
      <c r="P50" s="454" t="n">
        <f aca="false">ОИ1!P77</f>
        <v>0</v>
      </c>
      <c r="Q50" s="454" t="n">
        <f aca="false">ОИ1!Q77</f>
        <v>0</v>
      </c>
      <c r="R50" s="454" t="n">
        <f aca="false">ОИ1!R77</f>
        <v>0.315938010648424</v>
      </c>
    </row>
    <row r="51" customFormat="false" ht="15.75" hidden="false" customHeight="true" outlineLevel="0" collapsed="false">
      <c r="A51" s="303" t="n">
        <v>77</v>
      </c>
      <c r="B51" s="303" t="s">
        <v>79</v>
      </c>
      <c r="C51" s="454" t="e">
        <f aca="false">ОИ1!C78</f>
        <v>#VALUE!</v>
      </c>
      <c r="D51" s="454" t="e">
        <f aca="false">ОИ1!D78</f>
        <v>#VALUE!</v>
      </c>
      <c r="E51" s="454" t="n">
        <f aca="false">ОИ1!E78</f>
        <v>0</v>
      </c>
      <c r="F51" s="454" t="n">
        <f aca="false">ОИ1!F78</f>
        <v>0</v>
      </c>
      <c r="G51" s="454" t="n">
        <f aca="false">ОИ1!G78</f>
        <v>0</v>
      </c>
      <c r="H51" s="454" t="n">
        <f aca="false">ОИ1!H78</f>
        <v>0</v>
      </c>
      <c r="I51" s="454" t="n">
        <f aca="false">ОИ1!I78</f>
        <v>0</v>
      </c>
      <c r="J51" s="454" t="n">
        <f aca="false">ОИ1!J78</f>
        <v>0</v>
      </c>
      <c r="K51" s="454" t="n">
        <f aca="false">ОИ1!K78</f>
        <v>0</v>
      </c>
      <c r="L51" s="454" t="n">
        <f aca="false">ОИ1!L78</f>
        <v>0</v>
      </c>
      <c r="M51" s="454" t="n">
        <f aca="false">ОИ1!M78</f>
        <v>0</v>
      </c>
      <c r="N51" s="454" t="n">
        <f aca="false">ОИ1!N78</f>
        <v>0</v>
      </c>
      <c r="O51" s="454" t="n">
        <f aca="false">ОИ1!O78</f>
        <v>0</v>
      </c>
      <c r="P51" s="454" t="n">
        <f aca="false">ОИ1!P78</f>
        <v>0</v>
      </c>
      <c r="Q51" s="454" t="n">
        <f aca="false">ОИ1!Q78</f>
        <v>0</v>
      </c>
      <c r="R51" s="454" t="n">
        <f aca="false">ОИ1!R78</f>
        <v>0.330352128463141</v>
      </c>
    </row>
    <row r="52" customFormat="false" ht="15.75" hidden="false" customHeight="true" outlineLevel="0" collapsed="false">
      <c r="A52" s="303" t="n">
        <v>78</v>
      </c>
      <c r="B52" s="303" t="s">
        <v>80</v>
      </c>
      <c r="C52" s="454" t="e">
        <f aca="false">ОИ1!C79</f>
        <v>#VALUE!</v>
      </c>
      <c r="D52" s="454" t="e">
        <f aca="false">ОИ1!D79</f>
        <v>#VALUE!</v>
      </c>
      <c r="E52" s="454" t="n">
        <f aca="false">ОИ1!E79</f>
        <v>0</v>
      </c>
      <c r="F52" s="454" t="n">
        <f aca="false">ОИ1!F79</f>
        <v>0</v>
      </c>
      <c r="G52" s="454" t="n">
        <f aca="false">ОИ1!G79</f>
        <v>0</v>
      </c>
      <c r="H52" s="454" t="n">
        <f aca="false">ОИ1!H79</f>
        <v>0</v>
      </c>
      <c r="I52" s="454" t="n">
        <f aca="false">ОИ1!I79</f>
        <v>0</v>
      </c>
      <c r="J52" s="454" t="n">
        <f aca="false">ОИ1!J79</f>
        <v>0</v>
      </c>
      <c r="K52" s="454" t="n">
        <f aca="false">ОИ1!K79</f>
        <v>0</v>
      </c>
      <c r="L52" s="454" t="n">
        <f aca="false">ОИ1!L79</f>
        <v>0</v>
      </c>
      <c r="M52" s="454" t="n">
        <f aca="false">ОИ1!M79</f>
        <v>0</v>
      </c>
      <c r="N52" s="454" t="n">
        <f aca="false">ОИ1!N79</f>
        <v>0</v>
      </c>
      <c r="O52" s="454" t="n">
        <f aca="false">ОИ1!O79</f>
        <v>0</v>
      </c>
      <c r="P52" s="454" t="n">
        <f aca="false">ОИ1!P79</f>
        <v>0</v>
      </c>
      <c r="Q52" s="454" t="n">
        <f aca="false">ОИ1!Q79</f>
        <v>0</v>
      </c>
      <c r="R52" s="454" t="n">
        <f aca="false">ОИ1!R79</f>
        <v>0.281811189459566</v>
      </c>
    </row>
    <row r="53" customFormat="false" ht="15.75" hidden="false" customHeight="true" outlineLevel="0" collapsed="false">
      <c r="A53" s="303" t="n">
        <v>79</v>
      </c>
      <c r="B53" s="303" t="s">
        <v>81</v>
      </c>
      <c r="C53" s="454" t="e">
        <f aca="false">ОИ1!C80</f>
        <v>#VALUE!</v>
      </c>
      <c r="D53" s="454" t="e">
        <f aca="false">ОИ1!D80</f>
        <v>#VALUE!</v>
      </c>
      <c r="E53" s="454" t="n">
        <f aca="false">ОИ1!E80</f>
        <v>0</v>
      </c>
      <c r="F53" s="454" t="n">
        <f aca="false">ОИ1!F80</f>
        <v>0</v>
      </c>
      <c r="G53" s="454" t="n">
        <f aca="false">ОИ1!G80</f>
        <v>0</v>
      </c>
      <c r="H53" s="454" t="n">
        <f aca="false">ОИ1!H80</f>
        <v>0</v>
      </c>
      <c r="I53" s="454" t="n">
        <f aca="false">ОИ1!I80</f>
        <v>0</v>
      </c>
      <c r="J53" s="454" t="n">
        <f aca="false">ОИ1!J80</f>
        <v>0</v>
      </c>
      <c r="K53" s="454" t="n">
        <f aca="false">ОИ1!K80</f>
        <v>0</v>
      </c>
      <c r="L53" s="454" t="n">
        <f aca="false">ОИ1!L80</f>
        <v>0</v>
      </c>
      <c r="M53" s="454" t="n">
        <f aca="false">ОИ1!M80</f>
        <v>0</v>
      </c>
      <c r="N53" s="454" t="n">
        <f aca="false">ОИ1!N80</f>
        <v>0</v>
      </c>
      <c r="O53" s="454" t="n">
        <f aca="false">ОИ1!O80</f>
        <v>0</v>
      </c>
      <c r="P53" s="454" t="n">
        <f aca="false">ОИ1!P80</f>
        <v>0</v>
      </c>
      <c r="Q53" s="454" t="n">
        <f aca="false">ОИ1!Q80</f>
        <v>0</v>
      </c>
      <c r="R53" s="454" t="n">
        <f aca="false">ОИ1!R80</f>
        <v>0.383019018149545</v>
      </c>
    </row>
    <row r="54" customFormat="false" ht="15.75" hidden="false" customHeight="true" outlineLevel="0" collapsed="false">
      <c r="A54" s="303" t="n">
        <v>80</v>
      </c>
      <c r="B54" s="303" t="s">
        <v>82</v>
      </c>
      <c r="C54" s="454" t="e">
        <f aca="false">ОИ1!C81</f>
        <v>#VALUE!</v>
      </c>
      <c r="D54" s="454" t="e">
        <f aca="false">ОИ1!D81</f>
        <v>#VALUE!</v>
      </c>
      <c r="E54" s="454" t="n">
        <f aca="false">ОИ1!E81</f>
        <v>0</v>
      </c>
      <c r="F54" s="454" t="n">
        <f aca="false">ОИ1!F81</f>
        <v>0</v>
      </c>
      <c r="G54" s="454" t="n">
        <f aca="false">ОИ1!G81</f>
        <v>0</v>
      </c>
      <c r="H54" s="454" t="n">
        <f aca="false">ОИ1!H81</f>
        <v>0</v>
      </c>
      <c r="I54" s="454" t="n">
        <f aca="false">ОИ1!I81</f>
        <v>0</v>
      </c>
      <c r="J54" s="454" t="n">
        <f aca="false">ОИ1!J81</f>
        <v>0</v>
      </c>
      <c r="K54" s="454" t="n">
        <f aca="false">ОИ1!K81</f>
        <v>0</v>
      </c>
      <c r="L54" s="454" t="n">
        <f aca="false">ОИ1!L81</f>
        <v>0</v>
      </c>
      <c r="M54" s="454" t="n">
        <f aca="false">ОИ1!M81</f>
        <v>0</v>
      </c>
      <c r="N54" s="454" t="n">
        <f aca="false">ОИ1!N81</f>
        <v>0</v>
      </c>
      <c r="O54" s="454" t="n">
        <f aca="false">ОИ1!O81</f>
        <v>0</v>
      </c>
      <c r="P54" s="454" t="n">
        <f aca="false">ОИ1!P81</f>
        <v>0</v>
      </c>
      <c r="Q54" s="454" t="n">
        <f aca="false">ОИ1!Q81</f>
        <v>0</v>
      </c>
      <c r="R54" s="454" t="n">
        <f aca="false">ОИ1!R81</f>
        <v>0.390547294713623</v>
      </c>
    </row>
    <row r="55" customFormat="false" ht="15.75" hidden="false" customHeight="true" outlineLevel="0" collapsed="false">
      <c r="A55" s="303" t="n">
        <v>81</v>
      </c>
      <c r="B55" s="303" t="s">
        <v>83</v>
      </c>
      <c r="C55" s="454" t="e">
        <f aca="false">ОИ1!C82</f>
        <v>#VALUE!</v>
      </c>
      <c r="D55" s="454" t="e">
        <f aca="false">ОИ1!D82</f>
        <v>#VALUE!</v>
      </c>
      <c r="E55" s="454" t="n">
        <f aca="false">ОИ1!E82</f>
        <v>0</v>
      </c>
      <c r="F55" s="454" t="n">
        <f aca="false">ОИ1!F82</f>
        <v>0</v>
      </c>
      <c r="G55" s="454" t="n">
        <f aca="false">ОИ1!G82</f>
        <v>0</v>
      </c>
      <c r="H55" s="454" t="n">
        <f aca="false">ОИ1!H82</f>
        <v>0</v>
      </c>
      <c r="I55" s="454" t="n">
        <f aca="false">ОИ1!I82</f>
        <v>0</v>
      </c>
      <c r="J55" s="454" t="n">
        <f aca="false">ОИ1!J82</f>
        <v>0</v>
      </c>
      <c r="K55" s="454" t="n">
        <f aca="false">ОИ1!K82</f>
        <v>0</v>
      </c>
      <c r="L55" s="454" t="n">
        <f aca="false">ОИ1!L82</f>
        <v>0</v>
      </c>
      <c r="M55" s="454" t="n">
        <f aca="false">ОИ1!M82</f>
        <v>0</v>
      </c>
      <c r="N55" s="454" t="n">
        <f aca="false">ОИ1!N82</f>
        <v>0</v>
      </c>
      <c r="O55" s="454" t="n">
        <f aca="false">ОИ1!O82</f>
        <v>0</v>
      </c>
      <c r="P55" s="454" t="n">
        <f aca="false">ОИ1!P82</f>
        <v>0</v>
      </c>
      <c r="Q55" s="454" t="n">
        <f aca="false">ОИ1!Q82</f>
        <v>0</v>
      </c>
      <c r="R55" s="454" t="n">
        <f aca="false">ОИ1!R82</f>
        <v>0.253089240487596</v>
      </c>
    </row>
    <row r="56" customFormat="false" ht="15.75" hidden="false" customHeight="true" outlineLevel="0" collapsed="false">
      <c r="A56" s="303" t="n">
        <v>82</v>
      </c>
      <c r="B56" s="303" t="s">
        <v>84</v>
      </c>
      <c r="C56" s="454" t="e">
        <f aca="false">ОИ1!C83</f>
        <v>#VALUE!</v>
      </c>
      <c r="D56" s="454" t="e">
        <f aca="false">ОИ1!D83</f>
        <v>#VALUE!</v>
      </c>
      <c r="E56" s="454" t="n">
        <f aca="false">ОИ1!E83</f>
        <v>0</v>
      </c>
      <c r="F56" s="454" t="n">
        <f aca="false">ОИ1!F83</f>
        <v>0</v>
      </c>
      <c r="G56" s="454" t="n">
        <f aca="false">ОИ1!G83</f>
        <v>0</v>
      </c>
      <c r="H56" s="454" t="n">
        <f aca="false">ОИ1!H83</f>
        <v>0</v>
      </c>
      <c r="I56" s="454" t="n">
        <f aca="false">ОИ1!I83</f>
        <v>0</v>
      </c>
      <c r="J56" s="454" t="n">
        <f aca="false">ОИ1!J83</f>
        <v>0</v>
      </c>
      <c r="K56" s="454" t="n">
        <f aca="false">ОИ1!K83</f>
        <v>0</v>
      </c>
      <c r="L56" s="454" t="n">
        <f aca="false">ОИ1!L83</f>
        <v>0</v>
      </c>
      <c r="M56" s="454" t="n">
        <f aca="false">ОИ1!M83</f>
        <v>0</v>
      </c>
      <c r="N56" s="454" t="n">
        <f aca="false">ОИ1!N83</f>
        <v>0</v>
      </c>
      <c r="O56" s="454" t="n">
        <f aca="false">ОИ1!O83</f>
        <v>0</v>
      </c>
      <c r="P56" s="454" t="n">
        <f aca="false">ОИ1!P83</f>
        <v>0</v>
      </c>
      <c r="Q56" s="454" t="n">
        <f aca="false">ОИ1!Q83</f>
        <v>0</v>
      </c>
      <c r="R56" s="454" t="n">
        <f aca="false">ОИ1!R83</f>
        <v>0.382487323348382</v>
      </c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>
      <c r="A76" s="303" t="s">
        <v>1</v>
      </c>
      <c r="B76" s="303"/>
      <c r="C76" s="303" t="n">
        <v>2005</v>
      </c>
      <c r="D76" s="303" t="n">
        <v>2006</v>
      </c>
      <c r="E76" s="303" t="n">
        <v>2007</v>
      </c>
      <c r="F76" s="303" t="n">
        <v>2008</v>
      </c>
      <c r="G76" s="303" t="n">
        <v>2009</v>
      </c>
      <c r="H76" s="303" t="n">
        <v>2010</v>
      </c>
      <c r="I76" s="303" t="n">
        <v>2011</v>
      </c>
      <c r="J76" s="303" t="n">
        <v>2012</v>
      </c>
      <c r="K76" s="303" t="n">
        <v>2013</v>
      </c>
      <c r="L76" s="303" t="n">
        <v>2014</v>
      </c>
      <c r="M76" s="303" t="n">
        <v>2015</v>
      </c>
      <c r="N76" s="303" t="n">
        <v>2016</v>
      </c>
      <c r="O76" s="303" t="n">
        <v>2017</v>
      </c>
      <c r="P76" s="303" t="n">
        <v>2018</v>
      </c>
      <c r="Q76" s="303" t="n">
        <v>2019</v>
      </c>
      <c r="R76" s="303" t="n">
        <v>2020</v>
      </c>
    </row>
    <row r="77" customFormat="false" ht="15.75" hidden="false" customHeight="true" outlineLevel="0" collapsed="false">
      <c r="A77" s="303" t="n">
        <v>74</v>
      </c>
      <c r="B77" s="303" t="s">
        <v>76</v>
      </c>
      <c r="C77" s="492" t="e">
        <f aca="false">ОИ2!C75</f>
        <v>#VALUE!</v>
      </c>
      <c r="D77" s="492" t="e">
        <f aca="false">ОИ2!D75</f>
        <v>#VALUE!</v>
      </c>
      <c r="E77" s="492" t="n">
        <f aca="false">ОИ2!E75</f>
        <v>0</v>
      </c>
      <c r="F77" s="492" t="n">
        <f aca="false">ОИ2!F75</f>
        <v>0</v>
      </c>
      <c r="G77" s="492" t="n">
        <f aca="false">ОИ2!G75</f>
        <v>0</v>
      </c>
      <c r="H77" s="492" t="n">
        <f aca="false">ОИ2!H75</f>
        <v>0</v>
      </c>
      <c r="I77" s="492" t="n">
        <f aca="false">ОИ2!I75</f>
        <v>0</v>
      </c>
      <c r="J77" s="492" t="n">
        <f aca="false">ОИ2!J75</f>
        <v>0</v>
      </c>
      <c r="K77" s="492" t="n">
        <f aca="false">ОИ2!K75</f>
        <v>0</v>
      </c>
      <c r="L77" s="492" t="n">
        <f aca="false">ОИ2!L75</f>
        <v>0</v>
      </c>
      <c r="M77" s="492" t="n">
        <f aca="false">ОИ2!M75</f>
        <v>0</v>
      </c>
      <c r="N77" s="492" t="n">
        <f aca="false">ОИ2!N75</f>
        <v>0</v>
      </c>
      <c r="O77" s="492" t="n">
        <f aca="false">ОИ2!O75</f>
        <v>0</v>
      </c>
      <c r="P77" s="492" t="n">
        <f aca="false">ОИ2!P75</f>
        <v>0</v>
      </c>
      <c r="Q77" s="492" t="n">
        <f aca="false">ОИ2!Q75</f>
        <v>0</v>
      </c>
      <c r="R77" s="492" t="n">
        <f aca="false">ОИ2!R75</f>
        <v>0.543093983709707</v>
      </c>
    </row>
    <row r="78" customFormat="false" ht="15.75" hidden="false" customHeight="true" outlineLevel="0" collapsed="false">
      <c r="A78" s="303" t="n">
        <v>75</v>
      </c>
      <c r="B78" s="303" t="s">
        <v>77</v>
      </c>
      <c r="C78" s="492" t="e">
        <f aca="false">ОИ2!C76</f>
        <v>#VALUE!</v>
      </c>
      <c r="D78" s="492" t="e">
        <f aca="false">ОИ2!D76</f>
        <v>#VALUE!</v>
      </c>
      <c r="E78" s="492" t="n">
        <f aca="false">ОИ2!E76</f>
        <v>0</v>
      </c>
      <c r="F78" s="492" t="n">
        <f aca="false">ОИ2!F76</f>
        <v>0</v>
      </c>
      <c r="G78" s="492" t="n">
        <f aca="false">ОИ2!G76</f>
        <v>0</v>
      </c>
      <c r="H78" s="492" t="n">
        <f aca="false">ОИ2!H76</f>
        <v>0</v>
      </c>
      <c r="I78" s="492" t="n">
        <f aca="false">ОИ2!I76</f>
        <v>0</v>
      </c>
      <c r="J78" s="492" t="n">
        <f aca="false">ОИ2!J76</f>
        <v>0</v>
      </c>
      <c r="K78" s="492" t="n">
        <f aca="false">ОИ2!K76</f>
        <v>0</v>
      </c>
      <c r="L78" s="492" t="n">
        <f aca="false">ОИ2!L76</f>
        <v>0</v>
      </c>
      <c r="M78" s="492" t="n">
        <f aca="false">ОИ2!M76</f>
        <v>0</v>
      </c>
      <c r="N78" s="492" t="n">
        <f aca="false">ОИ2!N76</f>
        <v>0</v>
      </c>
      <c r="O78" s="492" t="n">
        <f aca="false">ОИ2!O76</f>
        <v>0</v>
      </c>
      <c r="P78" s="492" t="n">
        <f aca="false">ОИ2!P76</f>
        <v>0</v>
      </c>
      <c r="Q78" s="492" t="n">
        <f aca="false">ОИ2!Q76</f>
        <v>0</v>
      </c>
      <c r="R78" s="492" t="n">
        <f aca="false">ОИ2!R76</f>
        <v>0.388850137564484</v>
      </c>
    </row>
    <row r="79" customFormat="false" ht="15.75" hidden="false" customHeight="true" outlineLevel="0" collapsed="false">
      <c r="A79" s="303" t="n">
        <v>76</v>
      </c>
      <c r="B79" s="303" t="s">
        <v>78</v>
      </c>
      <c r="C79" s="492" t="e">
        <f aca="false">ОИ2!C77</f>
        <v>#VALUE!</v>
      </c>
      <c r="D79" s="492" t="e">
        <f aca="false">ОИ2!D77</f>
        <v>#VALUE!</v>
      </c>
      <c r="E79" s="492" t="n">
        <f aca="false">ОИ2!E77</f>
        <v>0</v>
      </c>
      <c r="F79" s="492" t="n">
        <f aca="false">ОИ2!F77</f>
        <v>0</v>
      </c>
      <c r="G79" s="492" t="n">
        <f aca="false">ОИ2!G77</f>
        <v>0</v>
      </c>
      <c r="H79" s="492" t="n">
        <f aca="false">ОИ2!H77</f>
        <v>0</v>
      </c>
      <c r="I79" s="492" t="n">
        <f aca="false">ОИ2!I77</f>
        <v>0</v>
      </c>
      <c r="J79" s="492" t="n">
        <f aca="false">ОИ2!J77</f>
        <v>0</v>
      </c>
      <c r="K79" s="492" t="n">
        <f aca="false">ОИ2!K77</f>
        <v>0</v>
      </c>
      <c r="L79" s="492" t="n">
        <f aca="false">ОИ2!L77</f>
        <v>0</v>
      </c>
      <c r="M79" s="492" t="n">
        <f aca="false">ОИ2!M77</f>
        <v>0</v>
      </c>
      <c r="N79" s="492" t="n">
        <f aca="false">ОИ2!N77</f>
        <v>0</v>
      </c>
      <c r="O79" s="492" t="n">
        <f aca="false">ОИ2!O77</f>
        <v>0</v>
      </c>
      <c r="P79" s="492" t="n">
        <f aca="false">ОИ2!P77</f>
        <v>0</v>
      </c>
      <c r="Q79" s="492" t="n">
        <f aca="false">ОИ2!Q77</f>
        <v>0</v>
      </c>
      <c r="R79" s="492" t="n">
        <f aca="false">ОИ2!R77</f>
        <v>0.341119279967394</v>
      </c>
    </row>
    <row r="80" customFormat="false" ht="15.75" hidden="false" customHeight="true" outlineLevel="0" collapsed="false">
      <c r="A80" s="303" t="n">
        <v>77</v>
      </c>
      <c r="B80" s="303" t="s">
        <v>79</v>
      </c>
      <c r="C80" s="492" t="e">
        <f aca="false">ОИ2!C78</f>
        <v>#VALUE!</v>
      </c>
      <c r="D80" s="492" t="e">
        <f aca="false">ОИ2!D78</f>
        <v>#VALUE!</v>
      </c>
      <c r="E80" s="492" t="n">
        <f aca="false">ОИ2!E78</f>
        <v>0</v>
      </c>
      <c r="F80" s="492" t="n">
        <f aca="false">ОИ2!F78</f>
        <v>0</v>
      </c>
      <c r="G80" s="492" t="n">
        <f aca="false">ОИ2!G78</f>
        <v>0</v>
      </c>
      <c r="H80" s="492" t="n">
        <f aca="false">ОИ2!H78</f>
        <v>0</v>
      </c>
      <c r="I80" s="492" t="n">
        <f aca="false">ОИ2!I78</f>
        <v>0</v>
      </c>
      <c r="J80" s="492" t="n">
        <f aca="false">ОИ2!J78</f>
        <v>0</v>
      </c>
      <c r="K80" s="492" t="n">
        <f aca="false">ОИ2!K78</f>
        <v>0</v>
      </c>
      <c r="L80" s="492" t="n">
        <f aca="false">ОИ2!L78</f>
        <v>0</v>
      </c>
      <c r="M80" s="492" t="n">
        <f aca="false">ОИ2!M78</f>
        <v>0</v>
      </c>
      <c r="N80" s="492" t="n">
        <f aca="false">ОИ2!N78</f>
        <v>0</v>
      </c>
      <c r="O80" s="492" t="n">
        <f aca="false">ОИ2!O78</f>
        <v>0</v>
      </c>
      <c r="P80" s="492" t="n">
        <f aca="false">ОИ2!P78</f>
        <v>0</v>
      </c>
      <c r="Q80" s="492" t="n">
        <f aca="false">ОИ2!Q78</f>
        <v>0</v>
      </c>
      <c r="R80" s="492" t="n">
        <f aca="false">ОИ2!R78</f>
        <v>0.323212859775391</v>
      </c>
    </row>
    <row r="81" customFormat="false" ht="15.75" hidden="false" customHeight="true" outlineLevel="0" collapsed="false">
      <c r="A81" s="303" t="n">
        <v>78</v>
      </c>
      <c r="B81" s="303" t="s">
        <v>80</v>
      </c>
      <c r="C81" s="492" t="e">
        <f aca="false">ОИ2!C79</f>
        <v>#VALUE!</v>
      </c>
      <c r="D81" s="492" t="e">
        <f aca="false">ОИ2!D79</f>
        <v>#VALUE!</v>
      </c>
      <c r="E81" s="492" t="n">
        <f aca="false">ОИ2!E79</f>
        <v>0</v>
      </c>
      <c r="F81" s="492" t="n">
        <f aca="false">ОИ2!F79</f>
        <v>0</v>
      </c>
      <c r="G81" s="492" t="n">
        <f aca="false">ОИ2!G79</f>
        <v>0</v>
      </c>
      <c r="H81" s="492" t="n">
        <f aca="false">ОИ2!H79</f>
        <v>0</v>
      </c>
      <c r="I81" s="492" t="n">
        <f aca="false">ОИ2!I79</f>
        <v>0</v>
      </c>
      <c r="J81" s="492" t="n">
        <f aca="false">ОИ2!J79</f>
        <v>0</v>
      </c>
      <c r="K81" s="492" t="n">
        <f aca="false">ОИ2!K79</f>
        <v>0</v>
      </c>
      <c r="L81" s="492" t="n">
        <f aca="false">ОИ2!L79</f>
        <v>0</v>
      </c>
      <c r="M81" s="492" t="n">
        <f aca="false">ОИ2!M79</f>
        <v>0</v>
      </c>
      <c r="N81" s="492" t="n">
        <f aca="false">ОИ2!N79</f>
        <v>0</v>
      </c>
      <c r="O81" s="492" t="n">
        <f aca="false">ОИ2!O79</f>
        <v>0</v>
      </c>
      <c r="P81" s="492" t="n">
        <f aca="false">ОИ2!P79</f>
        <v>0</v>
      </c>
      <c r="Q81" s="492" t="n">
        <f aca="false">ОИ2!Q79</f>
        <v>0</v>
      </c>
      <c r="R81" s="492" t="n">
        <f aca="false">ОИ2!R79</f>
        <v>0.321754115962602</v>
      </c>
    </row>
    <row r="82" customFormat="false" ht="15.75" hidden="false" customHeight="true" outlineLevel="0" collapsed="false">
      <c r="A82" s="303" t="n">
        <v>79</v>
      </c>
      <c r="B82" s="303" t="s">
        <v>81</v>
      </c>
      <c r="C82" s="492" t="e">
        <f aca="false">ОИ2!C80</f>
        <v>#VALUE!</v>
      </c>
      <c r="D82" s="492" t="e">
        <f aca="false">ОИ2!D80</f>
        <v>#VALUE!</v>
      </c>
      <c r="E82" s="492" t="n">
        <f aca="false">ОИ2!E80</f>
        <v>0</v>
      </c>
      <c r="F82" s="492" t="n">
        <f aca="false">ОИ2!F80</f>
        <v>0</v>
      </c>
      <c r="G82" s="492" t="n">
        <f aca="false">ОИ2!G80</f>
        <v>0</v>
      </c>
      <c r="H82" s="492" t="n">
        <f aca="false">ОИ2!H80</f>
        <v>0</v>
      </c>
      <c r="I82" s="492" t="n">
        <f aca="false">ОИ2!I80</f>
        <v>0</v>
      </c>
      <c r="J82" s="492" t="n">
        <f aca="false">ОИ2!J80</f>
        <v>0</v>
      </c>
      <c r="K82" s="492" t="n">
        <f aca="false">ОИ2!K80</f>
        <v>0</v>
      </c>
      <c r="L82" s="492" t="n">
        <f aca="false">ОИ2!L80</f>
        <v>0</v>
      </c>
      <c r="M82" s="492" t="n">
        <f aca="false">ОИ2!M80</f>
        <v>0</v>
      </c>
      <c r="N82" s="492" t="n">
        <f aca="false">ОИ2!N80</f>
        <v>0</v>
      </c>
      <c r="O82" s="492" t="n">
        <f aca="false">ОИ2!O80</f>
        <v>0</v>
      </c>
      <c r="P82" s="492" t="n">
        <f aca="false">ОИ2!P80</f>
        <v>0</v>
      </c>
      <c r="Q82" s="492" t="n">
        <f aca="false">ОИ2!Q80</f>
        <v>0</v>
      </c>
      <c r="R82" s="492" t="n">
        <f aca="false">ОИ2!R80</f>
        <v>0.352500033459391</v>
      </c>
    </row>
    <row r="83" customFormat="false" ht="15.75" hidden="false" customHeight="true" outlineLevel="0" collapsed="false">
      <c r="A83" s="303" t="n">
        <v>80</v>
      </c>
      <c r="B83" s="303" t="s">
        <v>82</v>
      </c>
      <c r="C83" s="492" t="e">
        <f aca="false">ОИ2!C81</f>
        <v>#VALUE!</v>
      </c>
      <c r="D83" s="492" t="e">
        <f aca="false">ОИ2!D81</f>
        <v>#VALUE!</v>
      </c>
      <c r="E83" s="492" t="n">
        <f aca="false">ОИ2!E81</f>
        <v>0</v>
      </c>
      <c r="F83" s="492" t="n">
        <f aca="false">ОИ2!F81</f>
        <v>0</v>
      </c>
      <c r="G83" s="492" t="n">
        <f aca="false">ОИ2!G81</f>
        <v>0</v>
      </c>
      <c r="H83" s="492" t="n">
        <f aca="false">ОИ2!H81</f>
        <v>0</v>
      </c>
      <c r="I83" s="492" t="n">
        <f aca="false">ОИ2!I81</f>
        <v>0</v>
      </c>
      <c r="J83" s="492" t="n">
        <f aca="false">ОИ2!J81</f>
        <v>0</v>
      </c>
      <c r="K83" s="492" t="n">
        <f aca="false">ОИ2!K81</f>
        <v>0</v>
      </c>
      <c r="L83" s="492" t="n">
        <f aca="false">ОИ2!L81</f>
        <v>0</v>
      </c>
      <c r="M83" s="492" t="n">
        <f aca="false">ОИ2!M81</f>
        <v>0</v>
      </c>
      <c r="N83" s="492" t="n">
        <f aca="false">ОИ2!N81</f>
        <v>0</v>
      </c>
      <c r="O83" s="492" t="n">
        <f aca="false">ОИ2!O81</f>
        <v>0</v>
      </c>
      <c r="P83" s="492" t="n">
        <f aca="false">ОИ2!P81</f>
        <v>0</v>
      </c>
      <c r="Q83" s="492" t="n">
        <f aca="false">ОИ2!Q81</f>
        <v>0</v>
      </c>
      <c r="R83" s="492" t="n">
        <f aca="false">ОИ2!R81</f>
        <v>0.380642768375502</v>
      </c>
    </row>
    <row r="84" customFormat="false" ht="15.75" hidden="false" customHeight="true" outlineLevel="0" collapsed="false">
      <c r="A84" s="303" t="n">
        <v>81</v>
      </c>
      <c r="B84" s="303" t="s">
        <v>83</v>
      </c>
      <c r="C84" s="492" t="e">
        <f aca="false">ОИ2!C82</f>
        <v>#VALUE!</v>
      </c>
      <c r="D84" s="492" t="e">
        <f aca="false">ОИ2!D82</f>
        <v>#VALUE!</v>
      </c>
      <c r="E84" s="492" t="n">
        <f aca="false">ОИ2!E82</f>
        <v>0</v>
      </c>
      <c r="F84" s="492" t="n">
        <f aca="false">ОИ2!F82</f>
        <v>0</v>
      </c>
      <c r="G84" s="492" t="n">
        <f aca="false">ОИ2!G82</f>
        <v>0</v>
      </c>
      <c r="H84" s="492" t="n">
        <f aca="false">ОИ2!H82</f>
        <v>0</v>
      </c>
      <c r="I84" s="492" t="n">
        <f aca="false">ОИ2!I82</f>
        <v>0</v>
      </c>
      <c r="J84" s="492" t="n">
        <f aca="false">ОИ2!J82</f>
        <v>0</v>
      </c>
      <c r="K84" s="492" t="n">
        <f aca="false">ОИ2!K82</f>
        <v>0</v>
      </c>
      <c r="L84" s="492" t="n">
        <f aca="false">ОИ2!L82</f>
        <v>0</v>
      </c>
      <c r="M84" s="492" t="n">
        <f aca="false">ОИ2!M82</f>
        <v>0</v>
      </c>
      <c r="N84" s="492" t="n">
        <f aca="false">ОИ2!N82</f>
        <v>0</v>
      </c>
      <c r="O84" s="492" t="n">
        <f aca="false">ОИ2!O82</f>
        <v>0</v>
      </c>
      <c r="P84" s="492" t="n">
        <f aca="false">ОИ2!P82</f>
        <v>0</v>
      </c>
      <c r="Q84" s="492" t="n">
        <f aca="false">ОИ2!Q82</f>
        <v>0</v>
      </c>
      <c r="R84" s="492" t="n">
        <f aca="false">ОИ2!R82</f>
        <v>0.313394395663831</v>
      </c>
    </row>
    <row r="85" customFormat="false" ht="15.75" hidden="false" customHeight="true" outlineLevel="0" collapsed="false">
      <c r="A85" s="303" t="n">
        <v>82</v>
      </c>
      <c r="B85" s="303" t="s">
        <v>84</v>
      </c>
      <c r="C85" s="492" t="e">
        <f aca="false">ОИ2!C83</f>
        <v>#VALUE!</v>
      </c>
      <c r="D85" s="492" t="e">
        <f aca="false">ОИ2!D83</f>
        <v>#VALUE!</v>
      </c>
      <c r="E85" s="492" t="n">
        <f aca="false">ОИ2!E83</f>
        <v>0</v>
      </c>
      <c r="F85" s="492" t="n">
        <f aca="false">ОИ2!F83</f>
        <v>0</v>
      </c>
      <c r="G85" s="492" t="n">
        <f aca="false">ОИ2!G83</f>
        <v>0</v>
      </c>
      <c r="H85" s="492" t="n">
        <f aca="false">ОИ2!H83</f>
        <v>0</v>
      </c>
      <c r="I85" s="492" t="n">
        <f aca="false">ОИ2!I83</f>
        <v>0</v>
      </c>
      <c r="J85" s="492" t="n">
        <f aca="false">ОИ2!J83</f>
        <v>0</v>
      </c>
      <c r="K85" s="492" t="n">
        <f aca="false">ОИ2!K83</f>
        <v>0</v>
      </c>
      <c r="L85" s="492" t="n">
        <f aca="false">ОИ2!L83</f>
        <v>0</v>
      </c>
      <c r="M85" s="492" t="n">
        <f aca="false">ОИ2!M83</f>
        <v>0</v>
      </c>
      <c r="N85" s="492" t="n">
        <f aca="false">ОИ2!N83</f>
        <v>0</v>
      </c>
      <c r="O85" s="492" t="n">
        <f aca="false">ОИ2!O83</f>
        <v>0</v>
      </c>
      <c r="P85" s="492" t="n">
        <f aca="false">ОИ2!P83</f>
        <v>0</v>
      </c>
      <c r="Q85" s="492" t="n">
        <f aca="false">ОИ2!Q83</f>
        <v>0</v>
      </c>
      <c r="R85" s="492" t="n">
        <f aca="false">ОИ2!R83</f>
        <v>0.313139281096508</v>
      </c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>
      <c r="A105" s="303" t="s">
        <v>1</v>
      </c>
      <c r="B105" s="303"/>
      <c r="C105" s="303" t="n">
        <v>2005</v>
      </c>
      <c r="D105" s="303" t="n">
        <v>2006</v>
      </c>
      <c r="E105" s="303" t="n">
        <v>2007</v>
      </c>
      <c r="F105" s="303" t="n">
        <v>2008</v>
      </c>
      <c r="G105" s="303" t="n">
        <v>2009</v>
      </c>
      <c r="H105" s="303" t="n">
        <v>2010</v>
      </c>
      <c r="I105" s="303" t="n">
        <v>2011</v>
      </c>
      <c r="J105" s="303" t="n">
        <v>2012</v>
      </c>
      <c r="K105" s="303" t="n">
        <v>2013</v>
      </c>
      <c r="L105" s="303" t="n">
        <v>2014</v>
      </c>
      <c r="M105" s="303" t="n">
        <v>2015</v>
      </c>
      <c r="N105" s="303" t="n">
        <v>2016</v>
      </c>
      <c r="O105" s="303" t="n">
        <v>2017</v>
      </c>
      <c r="P105" s="303" t="n">
        <v>2018</v>
      </c>
      <c r="Q105" s="303" t="n">
        <v>2019</v>
      </c>
      <c r="R105" s="303" t="n">
        <v>2020</v>
      </c>
    </row>
    <row r="106" customFormat="false" ht="15.75" hidden="false" customHeight="true" outlineLevel="0" collapsed="false">
      <c r="A106" s="303" t="n">
        <v>74</v>
      </c>
      <c r="B106" s="303" t="s">
        <v>76</v>
      </c>
      <c r="C106" s="454" t="e">
        <f aca="false">ОИ3!C75</f>
        <v>#VALUE!</v>
      </c>
      <c r="D106" s="454" t="e">
        <f aca="false">ОИ3!D75</f>
        <v>#VALUE!</v>
      </c>
      <c r="E106" s="454" t="n">
        <f aca="false">ОИ3!E75</f>
        <v>0</v>
      </c>
      <c r="F106" s="454" t="n">
        <f aca="false">ОИ3!F75</f>
        <v>0</v>
      </c>
      <c r="G106" s="454" t="n">
        <f aca="false">ОИ3!G75</f>
        <v>0</v>
      </c>
      <c r="H106" s="454" t="n">
        <f aca="false">ОИ3!H75</f>
        <v>0</v>
      </c>
      <c r="I106" s="454" t="n">
        <f aca="false">ОИ3!I75</f>
        <v>0</v>
      </c>
      <c r="J106" s="454" t="n">
        <f aca="false">ОИ3!J75</f>
        <v>0</v>
      </c>
      <c r="K106" s="454" t="n">
        <f aca="false">ОИ3!K75</f>
        <v>0</v>
      </c>
      <c r="L106" s="454" t="n">
        <f aca="false">ОИ3!L75</f>
        <v>0</v>
      </c>
      <c r="M106" s="454" t="n">
        <f aca="false">ОИ3!M75</f>
        <v>0</v>
      </c>
      <c r="N106" s="454" t="n">
        <f aca="false">ОИ3!N75</f>
        <v>0</v>
      </c>
      <c r="O106" s="454" t="n">
        <f aca="false">ОИ3!O75</f>
        <v>0</v>
      </c>
      <c r="P106" s="454" t="n">
        <f aca="false">ОИ3!P75</f>
        <v>0</v>
      </c>
      <c r="Q106" s="454" t="n">
        <f aca="false">ОИ3!Q75</f>
        <v>0</v>
      </c>
      <c r="R106" s="454" t="n">
        <f aca="false">ОИ3!R75</f>
        <v>0.686058163700411</v>
      </c>
    </row>
    <row r="107" customFormat="false" ht="15.75" hidden="false" customHeight="true" outlineLevel="0" collapsed="false">
      <c r="A107" s="303" t="n">
        <v>75</v>
      </c>
      <c r="B107" s="303" t="s">
        <v>77</v>
      </c>
      <c r="C107" s="454" t="e">
        <f aca="false">ОИ3!C76</f>
        <v>#VALUE!</v>
      </c>
      <c r="D107" s="454" t="e">
        <f aca="false">ОИ3!D76</f>
        <v>#VALUE!</v>
      </c>
      <c r="E107" s="454" t="n">
        <f aca="false">ОИ3!E76</f>
        <v>0</v>
      </c>
      <c r="F107" s="454" t="n">
        <f aca="false">ОИ3!F76</f>
        <v>0</v>
      </c>
      <c r="G107" s="454" t="n">
        <f aca="false">ОИ3!G76</f>
        <v>0</v>
      </c>
      <c r="H107" s="454" t="n">
        <f aca="false">ОИ3!H76</f>
        <v>0</v>
      </c>
      <c r="I107" s="454" t="n">
        <f aca="false">ОИ3!I76</f>
        <v>0</v>
      </c>
      <c r="J107" s="454" t="n">
        <f aca="false">ОИ3!J76</f>
        <v>0</v>
      </c>
      <c r="K107" s="454" t="n">
        <f aca="false">ОИ3!K76</f>
        <v>0</v>
      </c>
      <c r="L107" s="454" t="n">
        <f aca="false">ОИ3!L76</f>
        <v>0</v>
      </c>
      <c r="M107" s="454" t="n">
        <f aca="false">ОИ3!M76</f>
        <v>0</v>
      </c>
      <c r="N107" s="454" t="n">
        <f aca="false">ОИ3!N76</f>
        <v>0</v>
      </c>
      <c r="O107" s="454" t="n">
        <f aca="false">ОИ3!O76</f>
        <v>0</v>
      </c>
      <c r="P107" s="454" t="n">
        <f aca="false">ОИ3!P76</f>
        <v>0</v>
      </c>
      <c r="Q107" s="454" t="n">
        <f aca="false">ОИ3!Q76</f>
        <v>0</v>
      </c>
      <c r="R107" s="454" t="n">
        <f aca="false">ОИ3!R76</f>
        <v>0.641764776551281</v>
      </c>
    </row>
    <row r="108" customFormat="false" ht="15.75" hidden="false" customHeight="true" outlineLevel="0" collapsed="false">
      <c r="A108" s="303" t="n">
        <v>76</v>
      </c>
      <c r="B108" s="303" t="s">
        <v>78</v>
      </c>
      <c r="C108" s="454" t="e">
        <f aca="false">ОИ3!C77</f>
        <v>#VALUE!</v>
      </c>
      <c r="D108" s="454" t="e">
        <f aca="false">ОИ3!D77</f>
        <v>#VALUE!</v>
      </c>
      <c r="E108" s="454" t="n">
        <f aca="false">ОИ3!E77</f>
        <v>0</v>
      </c>
      <c r="F108" s="454" t="n">
        <f aca="false">ОИ3!F77</f>
        <v>0</v>
      </c>
      <c r="G108" s="454" t="n">
        <f aca="false">ОИ3!G77</f>
        <v>0</v>
      </c>
      <c r="H108" s="454" t="n">
        <f aca="false">ОИ3!H77</f>
        <v>0</v>
      </c>
      <c r="I108" s="454" t="n">
        <f aca="false">ОИ3!I77</f>
        <v>0</v>
      </c>
      <c r="J108" s="454" t="n">
        <f aca="false">ОИ3!J77</f>
        <v>0</v>
      </c>
      <c r="K108" s="454" t="n">
        <f aca="false">ОИ3!K77</f>
        <v>0</v>
      </c>
      <c r="L108" s="454" t="n">
        <f aca="false">ОИ3!L77</f>
        <v>0</v>
      </c>
      <c r="M108" s="454" t="n">
        <f aca="false">ОИ3!M77</f>
        <v>0</v>
      </c>
      <c r="N108" s="454" t="n">
        <f aca="false">ОИ3!N77</f>
        <v>0</v>
      </c>
      <c r="O108" s="454" t="n">
        <f aca="false">ОИ3!O77</f>
        <v>0</v>
      </c>
      <c r="P108" s="454" t="n">
        <f aca="false">ОИ3!P77</f>
        <v>0</v>
      </c>
      <c r="Q108" s="454" t="n">
        <f aca="false">ОИ3!Q77</f>
        <v>0</v>
      </c>
      <c r="R108" s="454" t="n">
        <f aca="false">ОИ3!R77</f>
        <v>0.423611332574081</v>
      </c>
    </row>
    <row r="109" customFormat="false" ht="15.75" hidden="false" customHeight="true" outlineLevel="0" collapsed="false">
      <c r="A109" s="303" t="n">
        <v>77</v>
      </c>
      <c r="B109" s="303" t="s">
        <v>79</v>
      </c>
      <c r="C109" s="454" t="e">
        <f aca="false">ОИ3!C78</f>
        <v>#VALUE!</v>
      </c>
      <c r="D109" s="454" t="e">
        <f aca="false">ОИ3!D78</f>
        <v>#VALUE!</v>
      </c>
      <c r="E109" s="454" t="n">
        <f aca="false">ОИ3!E78</f>
        <v>0</v>
      </c>
      <c r="F109" s="454" t="n">
        <f aca="false">ОИ3!F78</f>
        <v>0</v>
      </c>
      <c r="G109" s="454" t="n">
        <f aca="false">ОИ3!G78</f>
        <v>0</v>
      </c>
      <c r="H109" s="454" t="n">
        <f aca="false">ОИ3!H78</f>
        <v>0</v>
      </c>
      <c r="I109" s="454" t="n">
        <f aca="false">ОИ3!I78</f>
        <v>0</v>
      </c>
      <c r="J109" s="454" t="n">
        <f aca="false">ОИ3!J78</f>
        <v>0</v>
      </c>
      <c r="K109" s="454" t="n">
        <f aca="false">ОИ3!K78</f>
        <v>0</v>
      </c>
      <c r="L109" s="454" t="n">
        <f aca="false">ОИ3!L78</f>
        <v>0</v>
      </c>
      <c r="M109" s="454" t="n">
        <f aca="false">ОИ3!M78</f>
        <v>0</v>
      </c>
      <c r="N109" s="454" t="n">
        <f aca="false">ОИ3!N78</f>
        <v>0</v>
      </c>
      <c r="O109" s="454" t="n">
        <f aca="false">ОИ3!O78</f>
        <v>0</v>
      </c>
      <c r="P109" s="454" t="n">
        <f aca="false">ОИ3!P78</f>
        <v>0</v>
      </c>
      <c r="Q109" s="454" t="n">
        <f aca="false">ОИ3!Q78</f>
        <v>0</v>
      </c>
      <c r="R109" s="454" t="n">
        <f aca="false">ОИ3!R78</f>
        <v>0.729872887543317</v>
      </c>
    </row>
    <row r="110" customFormat="false" ht="15.75" hidden="false" customHeight="true" outlineLevel="0" collapsed="false">
      <c r="A110" s="303" t="n">
        <v>78</v>
      </c>
      <c r="B110" s="303" t="s">
        <v>80</v>
      </c>
      <c r="C110" s="454" t="e">
        <f aca="false">ОИ3!C79</f>
        <v>#VALUE!</v>
      </c>
      <c r="D110" s="454" t="e">
        <f aca="false">ОИ3!D79</f>
        <v>#VALUE!</v>
      </c>
      <c r="E110" s="454" t="n">
        <f aca="false">ОИ3!E79</f>
        <v>0</v>
      </c>
      <c r="F110" s="454" t="n">
        <f aca="false">ОИ3!F79</f>
        <v>0</v>
      </c>
      <c r="G110" s="454" t="n">
        <f aca="false">ОИ3!G79</f>
        <v>0</v>
      </c>
      <c r="H110" s="454" t="n">
        <f aca="false">ОИ3!H79</f>
        <v>0</v>
      </c>
      <c r="I110" s="454" t="n">
        <f aca="false">ОИ3!I79</f>
        <v>0</v>
      </c>
      <c r="J110" s="454" t="n">
        <f aca="false">ОИ3!J79</f>
        <v>0</v>
      </c>
      <c r="K110" s="454" t="n">
        <f aca="false">ОИ3!K79</f>
        <v>0</v>
      </c>
      <c r="L110" s="454" t="n">
        <f aca="false">ОИ3!L79</f>
        <v>0</v>
      </c>
      <c r="M110" s="454" t="n">
        <f aca="false">ОИ3!M79</f>
        <v>0</v>
      </c>
      <c r="N110" s="454" t="n">
        <f aca="false">ОИ3!N79</f>
        <v>0</v>
      </c>
      <c r="O110" s="454" t="n">
        <f aca="false">ОИ3!O79</f>
        <v>0</v>
      </c>
      <c r="P110" s="454" t="n">
        <f aca="false">ОИ3!P79</f>
        <v>0</v>
      </c>
      <c r="Q110" s="454" t="n">
        <f aca="false">ОИ3!Q79</f>
        <v>0</v>
      </c>
      <c r="R110" s="454" t="n">
        <f aca="false">ОИ3!R79</f>
        <v>0.655332311964754</v>
      </c>
    </row>
    <row r="111" customFormat="false" ht="15.75" hidden="false" customHeight="true" outlineLevel="0" collapsed="false">
      <c r="A111" s="303" t="n">
        <v>79</v>
      </c>
      <c r="B111" s="303" t="s">
        <v>81</v>
      </c>
      <c r="C111" s="454" t="e">
        <f aca="false">ОИ3!C80</f>
        <v>#VALUE!</v>
      </c>
      <c r="D111" s="454" t="e">
        <f aca="false">ОИ3!D80</f>
        <v>#VALUE!</v>
      </c>
      <c r="E111" s="454" t="n">
        <f aca="false">ОИ3!E80</f>
        <v>0</v>
      </c>
      <c r="F111" s="454" t="n">
        <f aca="false">ОИ3!F80</f>
        <v>0</v>
      </c>
      <c r="G111" s="454" t="n">
        <f aca="false">ОИ3!G80</f>
        <v>0</v>
      </c>
      <c r="H111" s="454" t="n">
        <f aca="false">ОИ3!H80</f>
        <v>0</v>
      </c>
      <c r="I111" s="454" t="n">
        <f aca="false">ОИ3!I80</f>
        <v>0</v>
      </c>
      <c r="J111" s="454" t="n">
        <f aca="false">ОИ3!J80</f>
        <v>0</v>
      </c>
      <c r="K111" s="454" t="n">
        <f aca="false">ОИ3!K80</f>
        <v>0</v>
      </c>
      <c r="L111" s="454" t="n">
        <f aca="false">ОИ3!L80</f>
        <v>0</v>
      </c>
      <c r="M111" s="454" t="n">
        <f aca="false">ОИ3!M80</f>
        <v>0</v>
      </c>
      <c r="N111" s="454" t="n">
        <f aca="false">ОИ3!N80</f>
        <v>0</v>
      </c>
      <c r="O111" s="454" t="n">
        <f aca="false">ОИ3!O80</f>
        <v>0</v>
      </c>
      <c r="P111" s="454" t="n">
        <f aca="false">ОИ3!P80</f>
        <v>0</v>
      </c>
      <c r="Q111" s="454" t="n">
        <f aca="false">ОИ3!Q80</f>
        <v>0</v>
      </c>
      <c r="R111" s="454" t="n">
        <f aca="false">ОИ3!R80</f>
        <v>0.65136712998353</v>
      </c>
    </row>
    <row r="112" customFormat="false" ht="15.75" hidden="false" customHeight="true" outlineLevel="0" collapsed="false">
      <c r="A112" s="303" t="n">
        <v>80</v>
      </c>
      <c r="B112" s="303" t="s">
        <v>82</v>
      </c>
      <c r="C112" s="454" t="e">
        <f aca="false">ОИ3!C81</f>
        <v>#VALUE!</v>
      </c>
      <c r="D112" s="454" t="e">
        <f aca="false">ОИ3!D81</f>
        <v>#VALUE!</v>
      </c>
      <c r="E112" s="454" t="n">
        <f aca="false">ОИ3!E81</f>
        <v>0</v>
      </c>
      <c r="F112" s="454" t="n">
        <f aca="false">ОИ3!F81</f>
        <v>0</v>
      </c>
      <c r="G112" s="454" t="n">
        <f aca="false">ОИ3!G81</f>
        <v>0</v>
      </c>
      <c r="H112" s="454" t="n">
        <f aca="false">ОИ3!H81</f>
        <v>0</v>
      </c>
      <c r="I112" s="454" t="n">
        <f aca="false">ОИ3!I81</f>
        <v>0</v>
      </c>
      <c r="J112" s="454" t="n">
        <f aca="false">ОИ3!J81</f>
        <v>0</v>
      </c>
      <c r="K112" s="454" t="n">
        <f aca="false">ОИ3!K81</f>
        <v>0</v>
      </c>
      <c r="L112" s="454" t="n">
        <f aca="false">ОИ3!L81</f>
        <v>0</v>
      </c>
      <c r="M112" s="454" t="n">
        <f aca="false">ОИ3!M81</f>
        <v>0</v>
      </c>
      <c r="N112" s="454" t="n">
        <f aca="false">ОИ3!N81</f>
        <v>0</v>
      </c>
      <c r="O112" s="454" t="n">
        <f aca="false">ОИ3!O81</f>
        <v>0</v>
      </c>
      <c r="P112" s="454" t="n">
        <f aca="false">ОИ3!P81</f>
        <v>0</v>
      </c>
      <c r="Q112" s="454" t="n">
        <f aca="false">ОИ3!Q81</f>
        <v>0</v>
      </c>
      <c r="R112" s="454" t="n">
        <f aca="false">ОИ3!R81</f>
        <v>0.559972472158654</v>
      </c>
    </row>
    <row r="113" customFormat="false" ht="15.75" hidden="false" customHeight="true" outlineLevel="0" collapsed="false">
      <c r="A113" s="303" t="n">
        <v>81</v>
      </c>
      <c r="B113" s="303" t="s">
        <v>83</v>
      </c>
      <c r="C113" s="454" t="e">
        <f aca="false">ОИ3!C82</f>
        <v>#VALUE!</v>
      </c>
      <c r="D113" s="454" t="e">
        <f aca="false">ОИ3!D82</f>
        <v>#VALUE!</v>
      </c>
      <c r="E113" s="454" t="n">
        <f aca="false">ОИ3!E82</f>
        <v>0</v>
      </c>
      <c r="F113" s="454" t="n">
        <f aca="false">ОИ3!F82</f>
        <v>0</v>
      </c>
      <c r="G113" s="454" t="n">
        <f aca="false">ОИ3!G82</f>
        <v>0</v>
      </c>
      <c r="H113" s="454" t="n">
        <f aca="false">ОИ3!H82</f>
        <v>0</v>
      </c>
      <c r="I113" s="454" t="n">
        <f aca="false">ОИ3!I82</f>
        <v>0</v>
      </c>
      <c r="J113" s="454" t="n">
        <f aca="false">ОИ3!J82</f>
        <v>0</v>
      </c>
      <c r="K113" s="454" t="n">
        <f aca="false">ОИ3!K82</f>
        <v>0</v>
      </c>
      <c r="L113" s="454" t="n">
        <f aca="false">ОИ3!L82</f>
        <v>0</v>
      </c>
      <c r="M113" s="454" t="n">
        <f aca="false">ОИ3!M82</f>
        <v>0</v>
      </c>
      <c r="N113" s="454" t="n">
        <f aca="false">ОИ3!N82</f>
        <v>0</v>
      </c>
      <c r="O113" s="454" t="n">
        <f aca="false">ОИ3!O82</f>
        <v>0</v>
      </c>
      <c r="P113" s="454" t="n">
        <f aca="false">ОИ3!P82</f>
        <v>0</v>
      </c>
      <c r="Q113" s="454" t="n">
        <f aca="false">ОИ3!Q82</f>
        <v>0</v>
      </c>
      <c r="R113" s="454" t="n">
        <f aca="false">ОИ3!R82</f>
        <v>0.670166401973679</v>
      </c>
    </row>
    <row r="114" customFormat="false" ht="15.75" hidden="false" customHeight="true" outlineLevel="0" collapsed="false">
      <c r="A114" s="303" t="n">
        <v>82</v>
      </c>
      <c r="B114" s="303" t="s">
        <v>84</v>
      </c>
      <c r="C114" s="454" t="e">
        <f aca="false">ОИ3!C83</f>
        <v>#VALUE!</v>
      </c>
      <c r="D114" s="454" t="e">
        <f aca="false">ОИ3!D83</f>
        <v>#VALUE!</v>
      </c>
      <c r="E114" s="454" t="n">
        <f aca="false">ОИ3!E83</f>
        <v>0</v>
      </c>
      <c r="F114" s="454" t="n">
        <f aca="false">ОИ3!F83</f>
        <v>0</v>
      </c>
      <c r="G114" s="454" t="n">
        <f aca="false">ОИ3!G83</f>
        <v>0</v>
      </c>
      <c r="H114" s="454" t="n">
        <f aca="false">ОИ3!H83</f>
        <v>0</v>
      </c>
      <c r="I114" s="454" t="n">
        <f aca="false">ОИ3!I83</f>
        <v>0</v>
      </c>
      <c r="J114" s="454" t="n">
        <f aca="false">ОИ3!J83</f>
        <v>0</v>
      </c>
      <c r="K114" s="454" t="n">
        <f aca="false">ОИ3!K83</f>
        <v>0</v>
      </c>
      <c r="L114" s="454" t="n">
        <f aca="false">ОИ3!L83</f>
        <v>0</v>
      </c>
      <c r="M114" s="454" t="n">
        <f aca="false">ОИ3!M83</f>
        <v>0</v>
      </c>
      <c r="N114" s="454" t="n">
        <f aca="false">ОИ3!N83</f>
        <v>0</v>
      </c>
      <c r="O114" s="454" t="n">
        <f aca="false">ОИ3!O83</f>
        <v>0</v>
      </c>
      <c r="P114" s="454" t="n">
        <f aca="false">ОИ3!P83</f>
        <v>0</v>
      </c>
      <c r="Q114" s="454" t="n">
        <f aca="false">ОИ3!Q83</f>
        <v>0</v>
      </c>
      <c r="R114" s="454" t="n">
        <f aca="false">ОИ3!R83</f>
        <v>0.662129643803548</v>
      </c>
    </row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>
      <c r="A134" s="303" t="s">
        <v>1</v>
      </c>
      <c r="B134" s="303"/>
      <c r="C134" s="303" t="n">
        <v>2005</v>
      </c>
      <c r="D134" s="303" t="n">
        <v>2006</v>
      </c>
      <c r="E134" s="303" t="n">
        <v>2007</v>
      </c>
      <c r="F134" s="303" t="n">
        <v>2008</v>
      </c>
      <c r="G134" s="303" t="n">
        <v>2009</v>
      </c>
      <c r="H134" s="303" t="n">
        <v>2010</v>
      </c>
      <c r="I134" s="303" t="n">
        <v>2011</v>
      </c>
      <c r="J134" s="303" t="n">
        <v>2012</v>
      </c>
      <c r="K134" s="303" t="n">
        <v>2013</v>
      </c>
      <c r="L134" s="303" t="n">
        <v>2014</v>
      </c>
      <c r="M134" s="303" t="n">
        <v>2015</v>
      </c>
      <c r="N134" s="303" t="n">
        <v>2016</v>
      </c>
      <c r="O134" s="303" t="n">
        <v>2017</v>
      </c>
      <c r="P134" s="303" t="n">
        <v>2018</v>
      </c>
      <c r="Q134" s="303" t="n">
        <v>2019</v>
      </c>
      <c r="R134" s="303" t="n">
        <v>2020</v>
      </c>
    </row>
    <row r="135" customFormat="false" ht="15.75" hidden="false" customHeight="true" outlineLevel="0" collapsed="false">
      <c r="A135" s="303" t="n">
        <v>74</v>
      </c>
      <c r="B135" s="303" t="s">
        <v>76</v>
      </c>
      <c r="C135" s="454" t="e">
        <f aca="false">ОИ4!C75</f>
        <v>#VALUE!</v>
      </c>
      <c r="D135" s="454" t="e">
        <f aca="false">ОИ4!D75</f>
        <v>#VALUE!</v>
      </c>
      <c r="E135" s="454" t="n">
        <f aca="false">ОИ4!E75</f>
        <v>0</v>
      </c>
      <c r="F135" s="454" t="n">
        <f aca="false">ОИ4!F75</f>
        <v>0</v>
      </c>
      <c r="G135" s="454" t="n">
        <f aca="false">ОИ4!G75</f>
        <v>0</v>
      </c>
      <c r="H135" s="454" t="n">
        <f aca="false">ОИ4!H75</f>
        <v>0</v>
      </c>
      <c r="I135" s="454" t="n">
        <f aca="false">ОИ4!I75</f>
        <v>0</v>
      </c>
      <c r="J135" s="454" t="n">
        <f aca="false">ОИ4!J75</f>
        <v>0</v>
      </c>
      <c r="K135" s="454" t="n">
        <f aca="false">ОИ4!K75</f>
        <v>0</v>
      </c>
      <c r="L135" s="454" t="n">
        <f aca="false">ОИ4!L75</f>
        <v>0</v>
      </c>
      <c r="M135" s="454" t="n">
        <f aca="false">ОИ4!M75</f>
        <v>0</v>
      </c>
      <c r="N135" s="454" t="n">
        <f aca="false">ОИ4!N75</f>
        <v>0</v>
      </c>
      <c r="O135" s="454" t="n">
        <f aca="false">ОИ4!O75</f>
        <v>0</v>
      </c>
      <c r="P135" s="454" t="n">
        <f aca="false">ОИ4!P75</f>
        <v>0</v>
      </c>
      <c r="Q135" s="454" t="n">
        <f aca="false">ОИ4!Q75</f>
        <v>0</v>
      </c>
      <c r="R135" s="454" t="n">
        <f aca="false">ОИ4!R75</f>
        <v>0.224726244995491</v>
      </c>
    </row>
    <row r="136" customFormat="false" ht="15.75" hidden="false" customHeight="true" outlineLevel="0" collapsed="false">
      <c r="A136" s="303" t="n">
        <v>75</v>
      </c>
      <c r="B136" s="303" t="s">
        <v>77</v>
      </c>
      <c r="C136" s="454" t="e">
        <f aca="false">ОИ4!C76</f>
        <v>#VALUE!</v>
      </c>
      <c r="D136" s="454" t="e">
        <f aca="false">ОИ4!D76</f>
        <v>#VALUE!</v>
      </c>
      <c r="E136" s="454" t="n">
        <f aca="false">ОИ4!E76</f>
        <v>0</v>
      </c>
      <c r="F136" s="454" t="n">
        <f aca="false">ОИ4!F76</f>
        <v>0</v>
      </c>
      <c r="G136" s="454" t="n">
        <f aca="false">ОИ4!G76</f>
        <v>0</v>
      </c>
      <c r="H136" s="454" t="n">
        <f aca="false">ОИ4!H76</f>
        <v>0</v>
      </c>
      <c r="I136" s="454" t="n">
        <f aca="false">ОИ4!I76</f>
        <v>0</v>
      </c>
      <c r="J136" s="454" t="n">
        <f aca="false">ОИ4!J76</f>
        <v>0</v>
      </c>
      <c r="K136" s="454" t="n">
        <f aca="false">ОИ4!K76</f>
        <v>0</v>
      </c>
      <c r="L136" s="454" t="n">
        <f aca="false">ОИ4!L76</f>
        <v>0</v>
      </c>
      <c r="M136" s="454" t="n">
        <f aca="false">ОИ4!M76</f>
        <v>0</v>
      </c>
      <c r="N136" s="454" t="n">
        <f aca="false">ОИ4!N76</f>
        <v>0</v>
      </c>
      <c r="O136" s="454" t="n">
        <f aca="false">ОИ4!O76</f>
        <v>0</v>
      </c>
      <c r="P136" s="454" t="n">
        <f aca="false">ОИ4!P76</f>
        <v>0</v>
      </c>
      <c r="Q136" s="454" t="n">
        <f aca="false">ОИ4!Q76</f>
        <v>0</v>
      </c>
      <c r="R136" s="454" t="n">
        <f aca="false">ОИ4!R76</f>
        <v>0.278401095426404</v>
      </c>
    </row>
    <row r="137" customFormat="false" ht="15.75" hidden="false" customHeight="true" outlineLevel="0" collapsed="false">
      <c r="A137" s="303" t="n">
        <v>76</v>
      </c>
      <c r="B137" s="303" t="s">
        <v>78</v>
      </c>
      <c r="C137" s="454" t="e">
        <f aca="false">ОИ4!C77</f>
        <v>#VALUE!</v>
      </c>
      <c r="D137" s="454" t="e">
        <f aca="false">ОИ4!D77</f>
        <v>#VALUE!</v>
      </c>
      <c r="E137" s="454" t="n">
        <f aca="false">ОИ4!E77</f>
        <v>0</v>
      </c>
      <c r="F137" s="454" t="n">
        <f aca="false">ОИ4!F77</f>
        <v>0</v>
      </c>
      <c r="G137" s="454" t="n">
        <f aca="false">ОИ4!G77</f>
        <v>0</v>
      </c>
      <c r="H137" s="454" t="n">
        <f aca="false">ОИ4!H77</f>
        <v>0</v>
      </c>
      <c r="I137" s="454" t="n">
        <f aca="false">ОИ4!I77</f>
        <v>0</v>
      </c>
      <c r="J137" s="454" t="n">
        <f aca="false">ОИ4!J77</f>
        <v>0</v>
      </c>
      <c r="K137" s="454" t="n">
        <f aca="false">ОИ4!K77</f>
        <v>0</v>
      </c>
      <c r="L137" s="454" t="n">
        <f aca="false">ОИ4!L77</f>
        <v>0</v>
      </c>
      <c r="M137" s="454" t="n">
        <f aca="false">ОИ4!M77</f>
        <v>0</v>
      </c>
      <c r="N137" s="454" t="n">
        <f aca="false">ОИ4!N77</f>
        <v>0</v>
      </c>
      <c r="O137" s="454" t="n">
        <f aca="false">ОИ4!O77</f>
        <v>0</v>
      </c>
      <c r="P137" s="454" t="n">
        <f aca="false">ОИ4!P77</f>
        <v>0</v>
      </c>
      <c r="Q137" s="454" t="n">
        <f aca="false">ОИ4!Q77</f>
        <v>0</v>
      </c>
      <c r="R137" s="454" t="n">
        <f aca="false">ОИ4!R77</f>
        <v>0.37860904344327</v>
      </c>
    </row>
    <row r="138" customFormat="false" ht="15.75" hidden="false" customHeight="true" outlineLevel="0" collapsed="false">
      <c r="A138" s="303" t="n">
        <v>77</v>
      </c>
      <c r="B138" s="303" t="s">
        <v>79</v>
      </c>
      <c r="C138" s="454" t="e">
        <f aca="false">ОИ4!C78</f>
        <v>#VALUE!</v>
      </c>
      <c r="D138" s="454" t="e">
        <f aca="false">ОИ4!D78</f>
        <v>#VALUE!</v>
      </c>
      <c r="E138" s="454" t="n">
        <f aca="false">ОИ4!E78</f>
        <v>0</v>
      </c>
      <c r="F138" s="454" t="n">
        <f aca="false">ОИ4!F78</f>
        <v>0</v>
      </c>
      <c r="G138" s="454" t="n">
        <f aca="false">ОИ4!G78</f>
        <v>0</v>
      </c>
      <c r="H138" s="454" t="n">
        <f aca="false">ОИ4!H78</f>
        <v>0</v>
      </c>
      <c r="I138" s="454" t="n">
        <f aca="false">ОИ4!I78</f>
        <v>0</v>
      </c>
      <c r="J138" s="454" t="n">
        <f aca="false">ОИ4!J78</f>
        <v>0</v>
      </c>
      <c r="K138" s="454" t="n">
        <f aca="false">ОИ4!K78</f>
        <v>0</v>
      </c>
      <c r="L138" s="454" t="n">
        <f aca="false">ОИ4!L78</f>
        <v>0</v>
      </c>
      <c r="M138" s="454" t="n">
        <f aca="false">ОИ4!M78</f>
        <v>0</v>
      </c>
      <c r="N138" s="454" t="n">
        <f aca="false">ОИ4!N78</f>
        <v>0</v>
      </c>
      <c r="O138" s="454" t="n">
        <f aca="false">ОИ4!O78</f>
        <v>0</v>
      </c>
      <c r="P138" s="454" t="n">
        <f aca="false">ОИ4!P78</f>
        <v>0</v>
      </c>
      <c r="Q138" s="454" t="n">
        <f aca="false">ОИ4!Q78</f>
        <v>0</v>
      </c>
      <c r="R138" s="454" t="n">
        <f aca="false">ОИ4!R78</f>
        <v>0.181578106035901</v>
      </c>
    </row>
    <row r="139" customFormat="false" ht="15.75" hidden="false" customHeight="true" outlineLevel="0" collapsed="false">
      <c r="A139" s="303" t="n">
        <v>78</v>
      </c>
      <c r="B139" s="303" t="s">
        <v>80</v>
      </c>
      <c r="C139" s="454" t="e">
        <f aca="false">ОИ4!C79</f>
        <v>#VALUE!</v>
      </c>
      <c r="D139" s="454" t="e">
        <f aca="false">ОИ4!D79</f>
        <v>#VALUE!</v>
      </c>
      <c r="E139" s="454" t="n">
        <f aca="false">ОИ4!E79</f>
        <v>0</v>
      </c>
      <c r="F139" s="454" t="n">
        <f aca="false">ОИ4!F79</f>
        <v>0</v>
      </c>
      <c r="G139" s="454" t="n">
        <f aca="false">ОИ4!G79</f>
        <v>0</v>
      </c>
      <c r="H139" s="454" t="n">
        <f aca="false">ОИ4!H79</f>
        <v>0</v>
      </c>
      <c r="I139" s="454" t="n">
        <f aca="false">ОИ4!I79</f>
        <v>0</v>
      </c>
      <c r="J139" s="454" t="n">
        <f aca="false">ОИ4!J79</f>
        <v>0</v>
      </c>
      <c r="K139" s="454" t="n">
        <f aca="false">ОИ4!K79</f>
        <v>0</v>
      </c>
      <c r="L139" s="454" t="n">
        <f aca="false">ОИ4!L79</f>
        <v>0</v>
      </c>
      <c r="M139" s="454" t="n">
        <f aca="false">ОИ4!M79</f>
        <v>0</v>
      </c>
      <c r="N139" s="454" t="n">
        <f aca="false">ОИ4!N79</f>
        <v>0</v>
      </c>
      <c r="O139" s="454" t="n">
        <f aca="false">ОИ4!O79</f>
        <v>0</v>
      </c>
      <c r="P139" s="454" t="n">
        <f aca="false">ОИ4!P79</f>
        <v>0</v>
      </c>
      <c r="Q139" s="454" t="n">
        <f aca="false">ОИ4!Q79</f>
        <v>0</v>
      </c>
      <c r="R139" s="454" t="n">
        <f aca="false">ОИ4!R79</f>
        <v>0.0802364264611834</v>
      </c>
    </row>
    <row r="140" customFormat="false" ht="15.75" hidden="false" customHeight="true" outlineLevel="0" collapsed="false">
      <c r="A140" s="303" t="n">
        <v>79</v>
      </c>
      <c r="B140" s="303" t="s">
        <v>81</v>
      </c>
      <c r="C140" s="454" t="e">
        <f aca="false">ОИ4!C80</f>
        <v>#VALUE!</v>
      </c>
      <c r="D140" s="454" t="e">
        <f aca="false">ОИ4!D80</f>
        <v>#VALUE!</v>
      </c>
      <c r="E140" s="454" t="n">
        <f aca="false">ОИ4!E80</f>
        <v>0</v>
      </c>
      <c r="F140" s="454" t="n">
        <f aca="false">ОИ4!F80</f>
        <v>0</v>
      </c>
      <c r="G140" s="454" t="n">
        <f aca="false">ОИ4!G80</f>
        <v>0</v>
      </c>
      <c r="H140" s="454" t="n">
        <f aca="false">ОИ4!H80</f>
        <v>0</v>
      </c>
      <c r="I140" s="454" t="n">
        <f aca="false">ОИ4!I80</f>
        <v>0</v>
      </c>
      <c r="J140" s="454" t="n">
        <f aca="false">ОИ4!J80</f>
        <v>0</v>
      </c>
      <c r="K140" s="454" t="n">
        <f aca="false">ОИ4!K80</f>
        <v>0</v>
      </c>
      <c r="L140" s="454" t="n">
        <f aca="false">ОИ4!L80</f>
        <v>0</v>
      </c>
      <c r="M140" s="454" t="n">
        <f aca="false">ОИ4!M80</f>
        <v>0</v>
      </c>
      <c r="N140" s="454" t="n">
        <f aca="false">ОИ4!N80</f>
        <v>0</v>
      </c>
      <c r="O140" s="454" t="n">
        <f aca="false">ОИ4!O80</f>
        <v>0</v>
      </c>
      <c r="P140" s="454" t="n">
        <f aca="false">ОИ4!P80</f>
        <v>0</v>
      </c>
      <c r="Q140" s="454" t="n">
        <f aca="false">ОИ4!Q80</f>
        <v>0</v>
      </c>
      <c r="R140" s="454" t="n">
        <f aca="false">ОИ4!R80</f>
        <v>0.277620013881865</v>
      </c>
    </row>
    <row r="141" customFormat="false" ht="15.75" hidden="false" customHeight="true" outlineLevel="0" collapsed="false">
      <c r="A141" s="303" t="n">
        <v>80</v>
      </c>
      <c r="B141" s="303" t="s">
        <v>82</v>
      </c>
      <c r="C141" s="454" t="e">
        <f aca="false">ОИ4!C81</f>
        <v>#VALUE!</v>
      </c>
      <c r="D141" s="454" t="e">
        <f aca="false">ОИ4!D81</f>
        <v>#VALUE!</v>
      </c>
      <c r="E141" s="454" t="n">
        <f aca="false">ОИ4!E81</f>
        <v>0</v>
      </c>
      <c r="F141" s="454" t="n">
        <f aca="false">ОИ4!F81</f>
        <v>0</v>
      </c>
      <c r="G141" s="454" t="n">
        <f aca="false">ОИ4!G81</f>
        <v>0</v>
      </c>
      <c r="H141" s="454" t="n">
        <f aca="false">ОИ4!H81</f>
        <v>0</v>
      </c>
      <c r="I141" s="454" t="n">
        <f aca="false">ОИ4!I81</f>
        <v>0</v>
      </c>
      <c r="J141" s="454" t="n">
        <f aca="false">ОИ4!J81</f>
        <v>0</v>
      </c>
      <c r="K141" s="454" t="n">
        <f aca="false">ОИ4!K81</f>
        <v>0</v>
      </c>
      <c r="L141" s="454" t="n">
        <f aca="false">ОИ4!L81</f>
        <v>0</v>
      </c>
      <c r="M141" s="454" t="n">
        <f aca="false">ОИ4!M81</f>
        <v>0</v>
      </c>
      <c r="N141" s="454" t="n">
        <f aca="false">ОИ4!N81</f>
        <v>0</v>
      </c>
      <c r="O141" s="454" t="n">
        <f aca="false">ОИ4!O81</f>
        <v>0</v>
      </c>
      <c r="P141" s="454" t="n">
        <f aca="false">ОИ4!P81</f>
        <v>0</v>
      </c>
      <c r="Q141" s="454" t="n">
        <f aca="false">ОИ4!Q81</f>
        <v>0</v>
      </c>
      <c r="R141" s="454" t="n">
        <f aca="false">ОИ4!R81</f>
        <v>0.723476003786472</v>
      </c>
    </row>
    <row r="142" customFormat="false" ht="15.75" hidden="false" customHeight="true" outlineLevel="0" collapsed="false">
      <c r="A142" s="303" t="n">
        <v>81</v>
      </c>
      <c r="B142" s="303" t="s">
        <v>83</v>
      </c>
      <c r="C142" s="454" t="e">
        <f aca="false">ОИ4!C82</f>
        <v>#VALUE!</v>
      </c>
      <c r="D142" s="454" t="e">
        <f aca="false">ОИ4!D82</f>
        <v>#VALUE!</v>
      </c>
      <c r="E142" s="454" t="n">
        <f aca="false">ОИ4!E82</f>
        <v>0</v>
      </c>
      <c r="F142" s="454" t="n">
        <f aca="false">ОИ4!F82</f>
        <v>0</v>
      </c>
      <c r="G142" s="454" t="n">
        <f aca="false">ОИ4!G82</f>
        <v>0</v>
      </c>
      <c r="H142" s="454" t="n">
        <f aca="false">ОИ4!H82</f>
        <v>0</v>
      </c>
      <c r="I142" s="454" t="n">
        <f aca="false">ОИ4!I82</f>
        <v>0</v>
      </c>
      <c r="J142" s="454" t="n">
        <f aca="false">ОИ4!J82</f>
        <v>0</v>
      </c>
      <c r="K142" s="454" t="n">
        <f aca="false">ОИ4!K82</f>
        <v>0</v>
      </c>
      <c r="L142" s="454" t="n">
        <f aca="false">ОИ4!L82</f>
        <v>0</v>
      </c>
      <c r="M142" s="454" t="n">
        <f aca="false">ОИ4!M82</f>
        <v>0</v>
      </c>
      <c r="N142" s="454" t="n">
        <f aca="false">ОИ4!N82</f>
        <v>0</v>
      </c>
      <c r="O142" s="454" t="n">
        <f aca="false">ОИ4!O82</f>
        <v>0</v>
      </c>
      <c r="P142" s="454" t="n">
        <f aca="false">ОИ4!P82</f>
        <v>0</v>
      </c>
      <c r="Q142" s="454" t="n">
        <f aca="false">ОИ4!Q82</f>
        <v>0</v>
      </c>
      <c r="R142" s="454" t="n">
        <f aca="false">ОИ4!R82</f>
        <v>0.111226938817694</v>
      </c>
    </row>
    <row r="143" customFormat="false" ht="15.75" hidden="false" customHeight="true" outlineLevel="0" collapsed="false">
      <c r="A143" s="303" t="n">
        <v>82</v>
      </c>
      <c r="B143" s="303" t="s">
        <v>84</v>
      </c>
      <c r="C143" s="454" t="e">
        <f aca="false">ОИ4!C83</f>
        <v>#VALUE!</v>
      </c>
      <c r="D143" s="454" t="e">
        <f aca="false">ОИ4!D83</f>
        <v>#VALUE!</v>
      </c>
      <c r="E143" s="454" t="n">
        <f aca="false">ОИ4!E83</f>
        <v>0</v>
      </c>
      <c r="F143" s="454" t="n">
        <f aca="false">ОИ4!F83</f>
        <v>0</v>
      </c>
      <c r="G143" s="454" t="n">
        <f aca="false">ОИ4!G83</f>
        <v>0</v>
      </c>
      <c r="H143" s="454" t="n">
        <f aca="false">ОИ4!H83</f>
        <v>0</v>
      </c>
      <c r="I143" s="454" t="n">
        <f aca="false">ОИ4!I83</f>
        <v>0</v>
      </c>
      <c r="J143" s="454" t="n">
        <f aca="false">ОИ4!J83</f>
        <v>0</v>
      </c>
      <c r="K143" s="454" t="n">
        <f aca="false">ОИ4!K83</f>
        <v>0</v>
      </c>
      <c r="L143" s="454" t="n">
        <f aca="false">ОИ4!L83</f>
        <v>0</v>
      </c>
      <c r="M143" s="454" t="n">
        <f aca="false">ОИ4!M83</f>
        <v>0</v>
      </c>
      <c r="N143" s="454" t="n">
        <f aca="false">ОИ4!N83</f>
        <v>0</v>
      </c>
      <c r="O143" s="454" t="n">
        <f aca="false">ОИ4!O83</f>
        <v>0</v>
      </c>
      <c r="P143" s="454" t="n">
        <f aca="false">ОИ4!P83</f>
        <v>0</v>
      </c>
      <c r="Q143" s="454" t="n">
        <f aca="false">ОИ4!Q83</f>
        <v>0</v>
      </c>
      <c r="R143" s="454" t="n">
        <f aca="false">ОИ4!R83</f>
        <v>0.442139912920816</v>
      </c>
    </row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3.88"/>
    <col collapsed="false" customWidth="true" hidden="false" outlineLevel="0" max="2" min="2" style="1" width="34.5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" hidden="false" customHeight="false" outlineLevel="0" collapsed="false">
      <c r="A1" s="4" t="s">
        <v>1</v>
      </c>
      <c r="B1" s="5" t="s">
        <v>2</v>
      </c>
      <c r="C1" s="6" t="n">
        <v>2005</v>
      </c>
      <c r="D1" s="6" t="n">
        <v>2006</v>
      </c>
      <c r="E1" s="6" t="n">
        <v>2007</v>
      </c>
      <c r="F1" s="6" t="n">
        <v>2008</v>
      </c>
      <c r="G1" s="6" t="n">
        <v>2009</v>
      </c>
      <c r="H1" s="6" t="n">
        <v>2010</v>
      </c>
      <c r="I1" s="6" t="n">
        <v>2011</v>
      </c>
      <c r="J1" s="6" t="n">
        <v>2012</v>
      </c>
      <c r="K1" s="6" t="n">
        <v>2013</v>
      </c>
      <c r="L1" s="6" t="n">
        <v>2014</v>
      </c>
      <c r="M1" s="6" t="n">
        <v>2015</v>
      </c>
      <c r="N1" s="6" t="n">
        <v>2016</v>
      </c>
      <c r="O1" s="6" t="n">
        <v>2017</v>
      </c>
      <c r="P1" s="6" t="n">
        <v>2018</v>
      </c>
      <c r="Q1" s="7" t="n">
        <v>2019</v>
      </c>
      <c r="R1" s="8" t="n">
        <v>2020</v>
      </c>
    </row>
    <row r="2" customFormat="false" ht="15" hidden="false" customHeight="false" outlineLevel="0" collapsed="false">
      <c r="A2" s="9" t="n">
        <v>1</v>
      </c>
      <c r="B2" s="10" t="s">
        <v>3</v>
      </c>
      <c r="C2" s="11" t="e">
        <f aca="false">('5.1н'!#ref!+'5.2н'!#ref!+'5.3н'!#ref!)/3</f>
        <v>#VALUE!</v>
      </c>
      <c r="D2" s="11" t="e">
        <f aca="false">('5.1н'!#ref!+'5.2н'!#ref!+'5.3н'!#ref!)/3</f>
        <v>#VALUE!</v>
      </c>
      <c r="E2" s="11" t="n">
        <f aca="false">('5.1н'!E2+'5.2н'!E2+'5.3н'!E2)/3</f>
        <v>0</v>
      </c>
      <c r="F2" s="11" t="n">
        <f aca="false">('5.1н'!F2+'5.2н'!F2+'5.3н'!F2)/3</f>
        <v>0</v>
      </c>
      <c r="G2" s="11" t="n">
        <f aca="false">('5.1н'!G2+'5.2н'!G2+'5.3н'!G2)/3</f>
        <v>0</v>
      </c>
      <c r="H2" s="11" t="n">
        <f aca="false">('5.1н'!H2+'5.2н'!H2+'5.3н'!H2)/3</f>
        <v>0</v>
      </c>
      <c r="I2" s="11" t="n">
        <f aca="false">('5.1н'!I2+'5.2н'!I2+'5.3н'!I2)/3</f>
        <v>0</v>
      </c>
      <c r="J2" s="11" t="n">
        <f aca="false">('5.1н'!J2+'5.2н'!J2+'5.3н'!J2)/3</f>
        <v>0</v>
      </c>
      <c r="K2" s="11" t="n">
        <f aca="false">('5.1н'!K2+'5.2н'!K2+'5.3н'!K2)/3</f>
        <v>0</v>
      </c>
      <c r="L2" s="11" t="n">
        <f aca="false">('5.1н'!L2+'5.2н'!L2+'5.3н'!L2)/3</f>
        <v>0</v>
      </c>
      <c r="M2" s="11" t="n">
        <f aca="false">('5.1н'!M2+'5.2н'!M2+'5.3н'!M2)/3</f>
        <v>0</v>
      </c>
      <c r="N2" s="11" t="n">
        <f aca="false">('5.1н'!N2+'5.2н'!N2+'5.3н'!N2)/3</f>
        <v>0</v>
      </c>
      <c r="O2" s="11" t="n">
        <f aca="false">('5.1н'!O2+'5.2н'!O2+'5.3н'!O2)/3</f>
        <v>0</v>
      </c>
      <c r="P2" s="11" t="n">
        <f aca="false">('5.1н'!P2+'5.2н'!P2+'5.3н'!P2)/3</f>
        <v>0</v>
      </c>
      <c r="Q2" s="11" t="n">
        <f aca="false">('5.1н'!Q2+'5.2н'!Q2+'5.3н'!Q2)/3</f>
        <v>0</v>
      </c>
      <c r="R2" s="11" t="n">
        <f aca="false">('5.1н'!B2+'5.2н'!B2+'5.3н'!B2)/3</f>
        <v>0.410779077589522</v>
      </c>
    </row>
    <row r="3" customFormat="false" ht="15" hidden="false" customHeight="false" outlineLevel="0" collapsed="false">
      <c r="A3" s="19" t="n">
        <v>2</v>
      </c>
      <c r="B3" s="20" t="s">
        <v>4</v>
      </c>
      <c r="C3" s="11" t="e">
        <f aca="false">('5.1н'!#ref!+'5.2н'!#ref!+'5.3н'!#ref!)/3</f>
        <v>#VALUE!</v>
      </c>
      <c r="D3" s="11" t="e">
        <f aca="false">('5.1н'!#ref!+'5.2н'!#ref!+'5.3н'!#ref!)/3</f>
        <v>#VALUE!</v>
      </c>
      <c r="E3" s="11" t="n">
        <f aca="false">('5.1н'!E3+'5.2н'!E3+'5.3н'!E3)/3</f>
        <v>0</v>
      </c>
      <c r="F3" s="11" t="n">
        <f aca="false">('5.1н'!F3+'5.2н'!F3+'5.3н'!F3)/3</f>
        <v>0</v>
      </c>
      <c r="G3" s="11" t="n">
        <f aca="false">('5.1н'!G3+'5.2н'!G3+'5.3н'!G3)/3</f>
        <v>0</v>
      </c>
      <c r="H3" s="11" t="n">
        <f aca="false">('5.1н'!H3+'5.2н'!H3+'5.3н'!H3)/3</f>
        <v>0</v>
      </c>
      <c r="I3" s="11" t="n">
        <f aca="false">('5.1н'!I3+'5.2н'!I3+'5.3н'!I3)/3</f>
        <v>0</v>
      </c>
      <c r="J3" s="11" t="n">
        <f aca="false">('5.1н'!J3+'5.2н'!J3+'5.3н'!J3)/3</f>
        <v>0</v>
      </c>
      <c r="K3" s="11" t="n">
        <f aca="false">('5.1н'!K3+'5.2н'!K3+'5.3н'!K3)/3</f>
        <v>0</v>
      </c>
      <c r="L3" s="11" t="n">
        <f aca="false">('5.1н'!L3+'5.2н'!L3+'5.3н'!L3)/3</f>
        <v>0</v>
      </c>
      <c r="M3" s="11" t="n">
        <f aca="false">('5.1н'!M3+'5.2н'!M3+'5.3н'!M3)/3</f>
        <v>0</v>
      </c>
      <c r="N3" s="11" t="n">
        <f aca="false">('5.1н'!N3+'5.2н'!N3+'5.3н'!N3)/3</f>
        <v>0</v>
      </c>
      <c r="O3" s="11" t="n">
        <f aca="false">('5.1н'!O3+'5.2н'!O3+'5.3н'!O3)/3</f>
        <v>0</v>
      </c>
      <c r="P3" s="11" t="n">
        <f aca="false">('5.1н'!P3+'5.2н'!P3+'5.3н'!P3)/3</f>
        <v>0</v>
      </c>
      <c r="Q3" s="11" t="n">
        <f aca="false">('5.1н'!Q3+'5.2н'!Q3+'5.3н'!Q3)/3</f>
        <v>0</v>
      </c>
      <c r="R3" s="11" t="n">
        <f aca="false">('5.1н'!B3+'5.2н'!B3+'5.3н'!B3)/3</f>
        <v>0.31149930356831</v>
      </c>
    </row>
    <row r="4" customFormat="false" ht="15" hidden="false" customHeight="false" outlineLevel="0" collapsed="false">
      <c r="A4" s="19" t="n">
        <v>3</v>
      </c>
      <c r="B4" s="20" t="s">
        <v>5</v>
      </c>
      <c r="C4" s="11" t="e">
        <f aca="false">('5.1н'!#ref!+'5.2н'!#ref!+'5.3н'!#ref!)/3</f>
        <v>#VALUE!</v>
      </c>
      <c r="D4" s="11" t="e">
        <f aca="false">('5.1н'!#ref!+'5.2н'!#ref!+'5.3н'!#ref!)/3</f>
        <v>#VALUE!</v>
      </c>
      <c r="E4" s="11" t="n">
        <f aca="false">('5.1н'!E4+'5.2н'!E4+'5.3н'!E4)/3</f>
        <v>0</v>
      </c>
      <c r="F4" s="11" t="n">
        <f aca="false">('5.1н'!F4+'5.2н'!F4+'5.3н'!F4)/3</f>
        <v>0</v>
      </c>
      <c r="G4" s="11" t="n">
        <f aca="false">('5.1н'!G4+'5.2н'!G4+'5.3н'!G4)/3</f>
        <v>0</v>
      </c>
      <c r="H4" s="11" t="n">
        <f aca="false">('5.1н'!H4+'5.2н'!H4+'5.3н'!H4)/3</f>
        <v>0</v>
      </c>
      <c r="I4" s="11" t="n">
        <f aca="false">('5.1н'!I4+'5.2н'!I4+'5.3н'!I4)/3</f>
        <v>0</v>
      </c>
      <c r="J4" s="11" t="n">
        <f aca="false">('5.1н'!J4+'5.2н'!J4+'5.3н'!J4)/3</f>
        <v>0</v>
      </c>
      <c r="K4" s="11" t="n">
        <f aca="false">('5.1н'!K4+'5.2н'!K4+'5.3н'!K4)/3</f>
        <v>0</v>
      </c>
      <c r="L4" s="11" t="n">
        <f aca="false">('5.1н'!L4+'5.2н'!L4+'5.3н'!L4)/3</f>
        <v>0</v>
      </c>
      <c r="M4" s="11" t="n">
        <f aca="false">('5.1н'!M4+'5.2н'!M4+'5.3н'!M4)/3</f>
        <v>0</v>
      </c>
      <c r="N4" s="11" t="n">
        <f aca="false">('5.1н'!N4+'5.2н'!N4+'5.3н'!N4)/3</f>
        <v>0</v>
      </c>
      <c r="O4" s="11" t="n">
        <f aca="false">('5.1н'!O4+'5.2н'!O4+'5.3н'!O4)/3</f>
        <v>0</v>
      </c>
      <c r="P4" s="11" t="n">
        <f aca="false">('5.1н'!P4+'5.2н'!P4+'5.3н'!P4)/3</f>
        <v>0</v>
      </c>
      <c r="Q4" s="11" t="n">
        <f aca="false">('5.1н'!Q4+'5.2н'!Q4+'5.3н'!Q4)/3</f>
        <v>0</v>
      </c>
      <c r="R4" s="11" t="n">
        <f aca="false">('5.1н'!B4+'5.2н'!B4+'5.3н'!B4)/3</f>
        <v>0.340724300415871</v>
      </c>
    </row>
    <row r="5" customFormat="false" ht="15" hidden="false" customHeight="false" outlineLevel="0" collapsed="false">
      <c r="A5" s="19" t="n">
        <v>4</v>
      </c>
      <c r="B5" s="20" t="s">
        <v>6</v>
      </c>
      <c r="C5" s="11" t="e">
        <f aca="false">('5.1н'!#ref!+'5.2н'!#ref!+'5.3н'!#ref!)/3</f>
        <v>#VALUE!</v>
      </c>
      <c r="D5" s="11" t="e">
        <f aca="false">('5.1н'!#ref!+'5.2н'!#ref!+'5.3н'!#ref!)/3</f>
        <v>#VALUE!</v>
      </c>
      <c r="E5" s="11" t="n">
        <f aca="false">('5.1н'!E5+'5.2н'!E5+'5.3н'!E5)/3</f>
        <v>0</v>
      </c>
      <c r="F5" s="11" t="n">
        <f aca="false">('5.1н'!F5+'5.2н'!F5+'5.3н'!F5)/3</f>
        <v>0</v>
      </c>
      <c r="G5" s="11" t="n">
        <f aca="false">('5.1н'!G5+'5.2н'!G5+'5.3н'!G5)/3</f>
        <v>0</v>
      </c>
      <c r="H5" s="11" t="n">
        <f aca="false">('5.1н'!H5+'5.2н'!H5+'5.3н'!H5)/3</f>
        <v>0</v>
      </c>
      <c r="I5" s="11" t="n">
        <f aca="false">('5.1н'!I5+'5.2н'!I5+'5.3н'!I5)/3</f>
        <v>0</v>
      </c>
      <c r="J5" s="11" t="n">
        <f aca="false">('5.1н'!J5+'5.2н'!J5+'5.3н'!J5)/3</f>
        <v>0</v>
      </c>
      <c r="K5" s="11" t="n">
        <f aca="false">('5.1н'!K5+'5.2н'!K5+'5.3н'!K5)/3</f>
        <v>0</v>
      </c>
      <c r="L5" s="11" t="n">
        <f aca="false">('5.1н'!L5+'5.2н'!L5+'5.3н'!L5)/3</f>
        <v>0</v>
      </c>
      <c r="M5" s="11" t="n">
        <f aca="false">('5.1н'!M5+'5.2н'!M5+'5.3н'!M5)/3</f>
        <v>0</v>
      </c>
      <c r="N5" s="11" t="n">
        <f aca="false">('5.1н'!N5+'5.2н'!N5+'5.3н'!N5)/3</f>
        <v>0</v>
      </c>
      <c r="O5" s="11" t="n">
        <f aca="false">('5.1н'!O5+'5.2н'!O5+'5.3н'!O5)/3</f>
        <v>0</v>
      </c>
      <c r="P5" s="11" t="n">
        <f aca="false">('5.1н'!P5+'5.2н'!P5+'5.3н'!P5)/3</f>
        <v>0</v>
      </c>
      <c r="Q5" s="11" t="n">
        <f aca="false">('5.1н'!Q5+'5.2н'!Q5+'5.3н'!Q5)/3</f>
        <v>0</v>
      </c>
      <c r="R5" s="11" t="n">
        <f aca="false">('5.1н'!B5+'5.2н'!B5+'5.3н'!B5)/3</f>
        <v>0.38137955464987</v>
      </c>
    </row>
    <row r="6" customFormat="false" ht="15" hidden="false" customHeight="false" outlineLevel="0" collapsed="false">
      <c r="A6" s="19" t="n">
        <v>5</v>
      </c>
      <c r="B6" s="20" t="s">
        <v>7</v>
      </c>
      <c r="C6" s="11" t="e">
        <f aca="false">('5.1н'!#ref!+'5.2н'!#ref!+'5.3н'!#ref!)/3</f>
        <v>#VALUE!</v>
      </c>
      <c r="D6" s="11" t="e">
        <f aca="false">('5.1н'!#ref!+'5.2н'!#ref!+'5.3н'!#ref!)/3</f>
        <v>#VALUE!</v>
      </c>
      <c r="E6" s="11" t="n">
        <f aca="false">('5.1н'!E6+'5.2н'!E6+'5.3н'!E6)/3</f>
        <v>0</v>
      </c>
      <c r="F6" s="11" t="n">
        <f aca="false">('5.1н'!F6+'5.2н'!F6+'5.3н'!F6)/3</f>
        <v>0</v>
      </c>
      <c r="G6" s="11" t="n">
        <f aca="false">('5.1н'!G6+'5.2н'!G6+'5.3н'!G6)/3</f>
        <v>0</v>
      </c>
      <c r="H6" s="11" t="n">
        <f aca="false">('5.1н'!H6+'5.2н'!H6+'5.3н'!H6)/3</f>
        <v>0</v>
      </c>
      <c r="I6" s="11" t="n">
        <f aca="false">('5.1н'!I6+'5.2н'!I6+'5.3н'!I6)/3</f>
        <v>0</v>
      </c>
      <c r="J6" s="11" t="n">
        <f aca="false">('5.1н'!J6+'5.2н'!J6+'5.3н'!J6)/3</f>
        <v>0</v>
      </c>
      <c r="K6" s="11" t="n">
        <f aca="false">('5.1н'!K6+'5.2н'!K6+'5.3н'!K6)/3</f>
        <v>0</v>
      </c>
      <c r="L6" s="11" t="n">
        <f aca="false">('5.1н'!L6+'5.2н'!L6+'5.3н'!L6)/3</f>
        <v>0</v>
      </c>
      <c r="M6" s="11" t="n">
        <f aca="false">('5.1н'!M6+'5.2н'!M6+'5.3н'!M6)/3</f>
        <v>0</v>
      </c>
      <c r="N6" s="11" t="n">
        <f aca="false">('5.1н'!N6+'5.2н'!N6+'5.3н'!N6)/3</f>
        <v>0</v>
      </c>
      <c r="O6" s="11" t="n">
        <f aca="false">('5.1н'!O6+'5.2н'!O6+'5.3н'!O6)/3</f>
        <v>0</v>
      </c>
      <c r="P6" s="11" t="n">
        <f aca="false">('5.1н'!P6+'5.2н'!P6+'5.3н'!P6)/3</f>
        <v>0</v>
      </c>
      <c r="Q6" s="11" t="n">
        <f aca="false">('5.1н'!Q6+'5.2н'!Q6+'5.3н'!Q6)/3</f>
        <v>0</v>
      </c>
      <c r="R6" s="11" t="n">
        <f aca="false">('5.1н'!B6+'5.2н'!B6+'5.3н'!B6)/3</f>
        <v>0.316580619286653</v>
      </c>
    </row>
    <row r="7" customFormat="false" ht="15" hidden="false" customHeight="false" outlineLevel="0" collapsed="false">
      <c r="A7" s="19" t="n">
        <v>6</v>
      </c>
      <c r="B7" s="29" t="s">
        <v>8</v>
      </c>
      <c r="C7" s="11" t="e">
        <f aca="false">('5.1н'!#ref!+'5.2н'!#ref!+'5.3н'!#ref!)/3</f>
        <v>#VALUE!</v>
      </c>
      <c r="D7" s="11" t="e">
        <f aca="false">('5.1н'!#ref!+'5.2н'!#ref!+'5.3н'!#ref!)/3</f>
        <v>#VALUE!</v>
      </c>
      <c r="E7" s="11" t="n">
        <f aca="false">('5.1н'!E7+'5.2н'!E7+'5.3н'!E7)/3</f>
        <v>0</v>
      </c>
      <c r="F7" s="11" t="n">
        <f aca="false">('5.1н'!F7+'5.2н'!F7+'5.3н'!F7)/3</f>
        <v>0</v>
      </c>
      <c r="G7" s="11" t="n">
        <f aca="false">('5.1н'!G7+'5.2н'!G7+'5.3н'!G7)/3</f>
        <v>0</v>
      </c>
      <c r="H7" s="11" t="n">
        <f aca="false">('5.1н'!H7+'5.2н'!H7+'5.3н'!H7)/3</f>
        <v>0</v>
      </c>
      <c r="I7" s="11" t="n">
        <f aca="false">('5.1н'!I7+'5.2н'!I7+'5.3н'!I7)/3</f>
        <v>0</v>
      </c>
      <c r="J7" s="11" t="n">
        <f aca="false">('5.1н'!J7+'5.2н'!J7+'5.3н'!J7)/3</f>
        <v>0</v>
      </c>
      <c r="K7" s="11" t="n">
        <f aca="false">('5.1н'!K7+'5.2н'!K7+'5.3н'!K7)/3</f>
        <v>0</v>
      </c>
      <c r="L7" s="11" t="n">
        <f aca="false">('5.1н'!L7+'5.2н'!L7+'5.3н'!L7)/3</f>
        <v>0</v>
      </c>
      <c r="M7" s="11" t="n">
        <f aca="false">('5.1н'!M7+'5.2н'!M7+'5.3н'!M7)/3</f>
        <v>0</v>
      </c>
      <c r="N7" s="11" t="n">
        <f aca="false">('5.1н'!N7+'5.2н'!N7+'5.3н'!N7)/3</f>
        <v>0</v>
      </c>
      <c r="O7" s="11" t="n">
        <f aca="false">('5.1н'!O7+'5.2н'!O7+'5.3н'!O7)/3</f>
        <v>0</v>
      </c>
      <c r="P7" s="11" t="n">
        <f aca="false">('5.1н'!P7+'5.2н'!P7+'5.3н'!P7)/3</f>
        <v>0</v>
      </c>
      <c r="Q7" s="11" t="n">
        <f aca="false">('5.1н'!Q7+'5.2н'!Q7+'5.3н'!Q7)/3</f>
        <v>0</v>
      </c>
      <c r="R7" s="11" t="n">
        <f aca="false">('5.1н'!B7+'5.2н'!B7+'5.3н'!B7)/3</f>
        <v>0.374546796109115</v>
      </c>
    </row>
    <row r="8" customFormat="false" ht="15" hidden="false" customHeight="false" outlineLevel="0" collapsed="false">
      <c r="A8" s="19" t="n">
        <v>7</v>
      </c>
      <c r="B8" s="29" t="s">
        <v>9</v>
      </c>
      <c r="C8" s="11" t="e">
        <f aca="false">('5.1н'!#ref!+'5.2н'!#ref!+'5.3н'!#ref!)/3</f>
        <v>#VALUE!</v>
      </c>
      <c r="D8" s="11" t="e">
        <f aca="false">('5.1н'!#ref!+'5.2н'!#ref!+'5.3н'!#ref!)/3</f>
        <v>#VALUE!</v>
      </c>
      <c r="E8" s="11" t="n">
        <f aca="false">('5.1н'!E8+'5.2н'!E8+'5.3н'!E8)/3</f>
        <v>0</v>
      </c>
      <c r="F8" s="11" t="n">
        <f aca="false">('5.1н'!F8+'5.2н'!F8+'5.3н'!F8)/3</f>
        <v>0</v>
      </c>
      <c r="G8" s="11" t="n">
        <f aca="false">('5.1н'!G8+'5.2н'!G8+'5.3н'!G8)/3</f>
        <v>0</v>
      </c>
      <c r="H8" s="11" t="n">
        <f aca="false">('5.1н'!H8+'5.2н'!H8+'5.3н'!H8)/3</f>
        <v>0</v>
      </c>
      <c r="I8" s="11" t="n">
        <f aca="false">('5.1н'!I8+'5.2н'!I8+'5.3н'!I8)/3</f>
        <v>0</v>
      </c>
      <c r="J8" s="11" t="n">
        <f aca="false">('5.1н'!J8+'5.2н'!J8+'5.3н'!J8)/3</f>
        <v>0</v>
      </c>
      <c r="K8" s="11" t="n">
        <f aca="false">('5.1н'!K8+'5.2н'!K8+'5.3н'!K8)/3</f>
        <v>0</v>
      </c>
      <c r="L8" s="11" t="n">
        <f aca="false">('5.1н'!L8+'5.2н'!L8+'5.3н'!L8)/3</f>
        <v>0</v>
      </c>
      <c r="M8" s="11" t="n">
        <f aca="false">('5.1н'!M8+'5.2н'!M8+'5.3н'!M8)/3</f>
        <v>0</v>
      </c>
      <c r="N8" s="11" t="n">
        <f aca="false">('5.1н'!N8+'5.2н'!N8+'5.3н'!N8)/3</f>
        <v>0</v>
      </c>
      <c r="O8" s="11" t="n">
        <f aca="false">('5.1н'!O8+'5.2н'!O8+'5.3н'!O8)/3</f>
        <v>0</v>
      </c>
      <c r="P8" s="11" t="n">
        <f aca="false">('5.1н'!P8+'5.2н'!P8+'5.3н'!P8)/3</f>
        <v>0</v>
      </c>
      <c r="Q8" s="11" t="n">
        <f aca="false">('5.1н'!Q8+'5.2н'!Q8+'5.3н'!Q8)/3</f>
        <v>0</v>
      </c>
      <c r="R8" s="11" t="n">
        <f aca="false">('5.1н'!B8+'5.2н'!B8+'5.3н'!B8)/3</f>
        <v>0.340231120582431</v>
      </c>
    </row>
    <row r="9" customFormat="false" ht="15" hidden="false" customHeight="false" outlineLevel="0" collapsed="false">
      <c r="A9" s="19" t="n">
        <v>8</v>
      </c>
      <c r="B9" s="29" t="s">
        <v>10</v>
      </c>
      <c r="C9" s="11" t="e">
        <f aca="false">('5.1н'!#ref!+'5.2н'!#ref!+'5.3н'!#ref!)/3</f>
        <v>#VALUE!</v>
      </c>
      <c r="D9" s="11" t="e">
        <f aca="false">('5.1н'!#ref!+'5.2н'!#ref!+'5.3н'!#ref!)/3</f>
        <v>#VALUE!</v>
      </c>
      <c r="E9" s="11" t="n">
        <f aca="false">('5.1н'!E9+'5.2н'!E9+'5.3н'!E9)/3</f>
        <v>0</v>
      </c>
      <c r="F9" s="11" t="n">
        <f aca="false">('5.1н'!F9+'5.2н'!F9+'5.3н'!F9)/3</f>
        <v>0</v>
      </c>
      <c r="G9" s="11" t="n">
        <f aca="false">('5.1н'!G9+'5.2н'!G9+'5.3н'!G9)/3</f>
        <v>0</v>
      </c>
      <c r="H9" s="11" t="n">
        <f aca="false">('5.1н'!H9+'5.2н'!H9+'5.3н'!H9)/3</f>
        <v>0</v>
      </c>
      <c r="I9" s="11" t="n">
        <f aca="false">('5.1н'!I9+'5.2н'!I9+'5.3н'!I9)/3</f>
        <v>0</v>
      </c>
      <c r="J9" s="11" t="n">
        <f aca="false">('5.1н'!J9+'5.2н'!J9+'5.3н'!J9)/3</f>
        <v>0</v>
      </c>
      <c r="K9" s="11" t="n">
        <f aca="false">('5.1н'!K9+'5.2н'!K9+'5.3н'!K9)/3</f>
        <v>0</v>
      </c>
      <c r="L9" s="11" t="n">
        <f aca="false">('5.1н'!L9+'5.2н'!L9+'5.3н'!L9)/3</f>
        <v>0</v>
      </c>
      <c r="M9" s="11" t="n">
        <f aca="false">('5.1н'!M9+'5.2н'!M9+'5.3н'!M9)/3</f>
        <v>0</v>
      </c>
      <c r="N9" s="11" t="n">
        <f aca="false">('5.1н'!N9+'5.2н'!N9+'5.3н'!N9)/3</f>
        <v>0</v>
      </c>
      <c r="O9" s="11" t="n">
        <f aca="false">('5.1н'!O9+'5.2н'!O9+'5.3н'!O9)/3</f>
        <v>0</v>
      </c>
      <c r="P9" s="11" t="n">
        <f aca="false">('5.1н'!P9+'5.2н'!P9+'5.3н'!P9)/3</f>
        <v>0</v>
      </c>
      <c r="Q9" s="11" t="n">
        <f aca="false">('5.1н'!Q9+'5.2н'!Q9+'5.3н'!Q9)/3</f>
        <v>0</v>
      </c>
      <c r="R9" s="11" t="n">
        <f aca="false">('5.1н'!B9+'5.2н'!B9+'5.3н'!B9)/3</f>
        <v>0.368274096307851</v>
      </c>
    </row>
    <row r="10" customFormat="false" ht="15" hidden="false" customHeight="false" outlineLevel="0" collapsed="false">
      <c r="A10" s="19" t="n">
        <v>9</v>
      </c>
      <c r="B10" s="29" t="s">
        <v>11</v>
      </c>
      <c r="C10" s="11" t="e">
        <f aca="false">('5.1н'!#ref!+'5.2н'!#ref!+'5.3н'!#ref!)/3</f>
        <v>#VALUE!</v>
      </c>
      <c r="D10" s="11" t="e">
        <f aca="false">('5.1н'!#ref!+'5.2н'!#ref!+'5.3н'!#ref!)/3</f>
        <v>#VALUE!</v>
      </c>
      <c r="E10" s="11" t="n">
        <f aca="false">('5.1н'!E10+'5.2н'!E10+'5.3н'!E10)/3</f>
        <v>0</v>
      </c>
      <c r="F10" s="11" t="n">
        <f aca="false">('5.1н'!F10+'5.2н'!F10+'5.3н'!F10)/3</f>
        <v>0</v>
      </c>
      <c r="G10" s="11" t="n">
        <f aca="false">('5.1н'!G10+'5.2н'!G10+'5.3н'!G10)/3</f>
        <v>0</v>
      </c>
      <c r="H10" s="11" t="n">
        <f aca="false">('5.1н'!H10+'5.2н'!H10+'5.3н'!H10)/3</f>
        <v>0</v>
      </c>
      <c r="I10" s="11" t="n">
        <f aca="false">('5.1н'!I10+'5.2н'!I10+'5.3н'!I10)/3</f>
        <v>0</v>
      </c>
      <c r="J10" s="11" t="n">
        <f aca="false">('5.1н'!J10+'5.2н'!J10+'5.3н'!J10)/3</f>
        <v>0</v>
      </c>
      <c r="K10" s="11" t="n">
        <f aca="false">('5.1н'!K10+'5.2н'!K10+'5.3н'!K10)/3</f>
        <v>0</v>
      </c>
      <c r="L10" s="11" t="n">
        <f aca="false">('5.1н'!L10+'5.2н'!L10+'5.3н'!L10)/3</f>
        <v>0</v>
      </c>
      <c r="M10" s="11" t="n">
        <f aca="false">('5.1н'!M10+'5.2н'!M10+'5.3н'!M10)/3</f>
        <v>0</v>
      </c>
      <c r="N10" s="11" t="n">
        <f aca="false">('5.1н'!N10+'5.2н'!N10+'5.3н'!N10)/3</f>
        <v>0</v>
      </c>
      <c r="O10" s="11" t="n">
        <f aca="false">('5.1н'!O10+'5.2н'!O10+'5.3н'!O10)/3</f>
        <v>0</v>
      </c>
      <c r="P10" s="11" t="n">
        <f aca="false">('5.1н'!P10+'5.2н'!P10+'5.3н'!P10)/3</f>
        <v>0</v>
      </c>
      <c r="Q10" s="11" t="n">
        <f aca="false">('5.1н'!Q10+'5.2н'!Q10+'5.3н'!Q10)/3</f>
        <v>0</v>
      </c>
      <c r="R10" s="11" t="n">
        <f aca="false">('5.1н'!B10+'5.2н'!B10+'5.3н'!B10)/3</f>
        <v>0.384501964727318</v>
      </c>
    </row>
    <row r="11" customFormat="false" ht="15" hidden="false" customHeight="false" outlineLevel="0" collapsed="false">
      <c r="A11" s="19" t="n">
        <v>10</v>
      </c>
      <c r="B11" s="29" t="s">
        <v>12</v>
      </c>
      <c r="C11" s="11" t="e">
        <f aca="false">('5.1н'!#ref!+'5.2н'!#ref!+'5.3н'!#ref!)/3</f>
        <v>#VALUE!</v>
      </c>
      <c r="D11" s="11" t="e">
        <f aca="false">('5.1н'!#ref!+'5.2н'!#ref!+'5.3н'!#ref!)/3</f>
        <v>#VALUE!</v>
      </c>
      <c r="E11" s="11" t="n">
        <f aca="false">('5.1н'!E11+'5.2н'!E11+'5.3н'!E11)/3</f>
        <v>0</v>
      </c>
      <c r="F11" s="11" t="n">
        <f aca="false">('5.1н'!F11+'5.2н'!F11+'5.3н'!F11)/3</f>
        <v>0</v>
      </c>
      <c r="G11" s="11" t="n">
        <f aca="false">('5.1н'!G11+'5.2н'!G11+'5.3н'!G11)/3</f>
        <v>0</v>
      </c>
      <c r="H11" s="11" t="n">
        <f aca="false">('5.1н'!H11+'5.2н'!H11+'5.3н'!H11)/3</f>
        <v>0</v>
      </c>
      <c r="I11" s="11" t="n">
        <f aca="false">('5.1н'!I11+'5.2н'!I11+'5.3н'!I11)/3</f>
        <v>0</v>
      </c>
      <c r="J11" s="11" t="n">
        <f aca="false">('5.1н'!J11+'5.2н'!J11+'5.3н'!J11)/3</f>
        <v>0</v>
      </c>
      <c r="K11" s="11" t="n">
        <f aca="false">('5.1н'!K11+'5.2н'!K11+'5.3н'!K11)/3</f>
        <v>0</v>
      </c>
      <c r="L11" s="11" t="n">
        <f aca="false">('5.1н'!L11+'5.2н'!L11+'5.3н'!L11)/3</f>
        <v>0</v>
      </c>
      <c r="M11" s="11" t="n">
        <f aca="false">('5.1н'!M11+'5.2н'!M11+'5.3н'!M11)/3</f>
        <v>0</v>
      </c>
      <c r="N11" s="11" t="n">
        <f aca="false">('5.1н'!N11+'5.2н'!N11+'5.3н'!N11)/3</f>
        <v>0</v>
      </c>
      <c r="O11" s="11" t="n">
        <f aca="false">('5.1н'!O11+'5.2н'!O11+'5.3н'!O11)/3</f>
        <v>0</v>
      </c>
      <c r="P11" s="11" t="n">
        <f aca="false">('5.1н'!P11+'5.2н'!P11+'5.3н'!P11)/3</f>
        <v>0</v>
      </c>
      <c r="Q11" s="11" t="n">
        <f aca="false">('5.1н'!Q11+'5.2н'!Q11+'5.3н'!Q11)/3</f>
        <v>0</v>
      </c>
      <c r="R11" s="11" t="n">
        <f aca="false">('5.1н'!B11+'5.2н'!B11+'5.3н'!B11)/3</f>
        <v>0.423576177965327</v>
      </c>
    </row>
    <row r="12" customFormat="false" ht="15" hidden="false" customHeight="false" outlineLevel="0" collapsed="false">
      <c r="A12" s="19" t="n">
        <v>11</v>
      </c>
      <c r="B12" s="29" t="s">
        <v>13</v>
      </c>
      <c r="C12" s="11" t="e">
        <f aca="false">('5.1н'!#ref!+'5.2н'!#ref!+'5.3н'!#ref!)/3</f>
        <v>#VALUE!</v>
      </c>
      <c r="D12" s="11" t="e">
        <f aca="false">('5.1н'!#ref!+'5.2н'!#ref!+'5.3н'!#ref!)/3</f>
        <v>#VALUE!</v>
      </c>
      <c r="E12" s="11" t="n">
        <f aca="false">('5.1н'!E12+'5.2н'!E12+'5.3н'!E12)/3</f>
        <v>0</v>
      </c>
      <c r="F12" s="11" t="n">
        <f aca="false">('5.1н'!F12+'5.2н'!F12+'5.3н'!F12)/3</f>
        <v>0</v>
      </c>
      <c r="G12" s="11" t="n">
        <f aca="false">('5.1н'!G12+'5.2н'!G12+'5.3н'!G12)/3</f>
        <v>0</v>
      </c>
      <c r="H12" s="11" t="n">
        <f aca="false">('5.1н'!H12+'5.2н'!H12+'5.3н'!H12)/3</f>
        <v>0</v>
      </c>
      <c r="I12" s="11" t="n">
        <f aca="false">('5.1н'!I12+'5.2н'!I12+'5.3н'!I12)/3</f>
        <v>0</v>
      </c>
      <c r="J12" s="11" t="n">
        <f aca="false">('5.1н'!J12+'5.2н'!J12+'5.3н'!J12)/3</f>
        <v>0</v>
      </c>
      <c r="K12" s="11" t="n">
        <f aca="false">('5.1н'!K12+'5.2н'!K12+'5.3н'!K12)/3</f>
        <v>0</v>
      </c>
      <c r="L12" s="11" t="n">
        <f aca="false">('5.1н'!L12+'5.2н'!L12+'5.3н'!L12)/3</f>
        <v>0</v>
      </c>
      <c r="M12" s="11" t="n">
        <f aca="false">('5.1н'!M12+'5.2н'!M12+'5.3н'!M12)/3</f>
        <v>0</v>
      </c>
      <c r="N12" s="11" t="n">
        <f aca="false">('5.1н'!N12+'5.2н'!N12+'5.3н'!N12)/3</f>
        <v>0</v>
      </c>
      <c r="O12" s="11" t="n">
        <f aca="false">('5.1н'!O12+'5.2н'!O12+'5.3н'!O12)/3</f>
        <v>0</v>
      </c>
      <c r="P12" s="11" t="n">
        <f aca="false">('5.1н'!P12+'5.2н'!P12+'5.3н'!P12)/3</f>
        <v>0</v>
      </c>
      <c r="Q12" s="11" t="n">
        <f aca="false">('5.1н'!Q12+'5.2н'!Q12+'5.3н'!Q12)/3</f>
        <v>0</v>
      </c>
      <c r="R12" s="11" t="n">
        <f aca="false">('5.1н'!B12+'5.2н'!B12+'5.3н'!B12)/3</f>
        <v>0.324927388835073</v>
      </c>
    </row>
    <row r="13" customFormat="false" ht="15" hidden="false" customHeight="false" outlineLevel="0" collapsed="false">
      <c r="A13" s="19" t="n">
        <v>12</v>
      </c>
      <c r="B13" s="29" t="s">
        <v>14</v>
      </c>
      <c r="C13" s="11" t="e">
        <f aca="false">('5.1н'!#ref!+'5.2н'!#ref!+'5.3н'!#ref!)/3</f>
        <v>#VALUE!</v>
      </c>
      <c r="D13" s="11" t="e">
        <f aca="false">('5.1н'!#ref!+'5.2н'!#ref!+'5.3н'!#ref!)/3</f>
        <v>#VALUE!</v>
      </c>
      <c r="E13" s="11" t="n">
        <f aca="false">('5.1н'!E13+'5.2н'!E13+'5.3н'!E13)/3</f>
        <v>0</v>
      </c>
      <c r="F13" s="11" t="n">
        <f aca="false">('5.1н'!F13+'5.2н'!F13+'5.3н'!F13)/3</f>
        <v>0</v>
      </c>
      <c r="G13" s="11" t="n">
        <f aca="false">('5.1н'!G13+'5.2н'!G13+'5.3н'!G13)/3</f>
        <v>0</v>
      </c>
      <c r="H13" s="11" t="n">
        <f aca="false">('5.1н'!H13+'5.2н'!H13+'5.3н'!H13)/3</f>
        <v>0</v>
      </c>
      <c r="I13" s="11" t="n">
        <f aca="false">('5.1н'!I13+'5.2н'!I13+'5.3н'!I13)/3</f>
        <v>0</v>
      </c>
      <c r="J13" s="11" t="n">
        <f aca="false">('5.1н'!J13+'5.2н'!J13+'5.3н'!J13)/3</f>
        <v>0</v>
      </c>
      <c r="K13" s="11" t="n">
        <f aca="false">('5.1н'!K13+'5.2н'!K13+'5.3н'!K13)/3</f>
        <v>0</v>
      </c>
      <c r="L13" s="11" t="n">
        <f aca="false">('5.1н'!L13+'5.2н'!L13+'5.3н'!L13)/3</f>
        <v>0</v>
      </c>
      <c r="M13" s="11" t="n">
        <f aca="false">('5.1н'!M13+'5.2н'!M13+'5.3н'!M13)/3</f>
        <v>0</v>
      </c>
      <c r="N13" s="11" t="n">
        <f aca="false">('5.1н'!N13+'5.2н'!N13+'5.3н'!N13)/3</f>
        <v>0</v>
      </c>
      <c r="O13" s="11" t="n">
        <f aca="false">('5.1н'!O13+'5.2н'!O13+'5.3н'!O13)/3</f>
        <v>0</v>
      </c>
      <c r="P13" s="11" t="n">
        <f aca="false">('5.1н'!P13+'5.2н'!P13+'5.3н'!P13)/3</f>
        <v>0</v>
      </c>
      <c r="Q13" s="11" t="n">
        <f aca="false">('5.1н'!Q13+'5.2н'!Q13+'5.3н'!Q13)/3</f>
        <v>0</v>
      </c>
      <c r="R13" s="11" t="n">
        <f aca="false">('5.1н'!B13+'5.2н'!B13+'5.3н'!B13)/3</f>
        <v>0.320843326268449</v>
      </c>
    </row>
    <row r="14" customFormat="false" ht="15" hidden="false" customHeight="false" outlineLevel="0" collapsed="false">
      <c r="A14" s="19" t="n">
        <v>13</v>
      </c>
      <c r="B14" s="29" t="s">
        <v>15</v>
      </c>
      <c r="C14" s="11" t="e">
        <f aca="false">('5.1н'!#ref!+'5.2н'!#ref!+'5.3н'!#ref!)/3</f>
        <v>#VALUE!</v>
      </c>
      <c r="D14" s="11" t="e">
        <f aca="false">('5.1н'!#ref!+'5.2н'!#ref!+'5.3н'!#ref!)/3</f>
        <v>#VALUE!</v>
      </c>
      <c r="E14" s="11" t="n">
        <f aca="false">('5.1н'!E14+'5.2н'!E14+'5.3н'!E14)/3</f>
        <v>0</v>
      </c>
      <c r="F14" s="11" t="n">
        <f aca="false">('5.1н'!F14+'5.2н'!F14+'5.3н'!F14)/3</f>
        <v>0</v>
      </c>
      <c r="G14" s="11" t="n">
        <f aca="false">('5.1н'!G14+'5.2н'!G14+'5.3н'!G14)/3</f>
        <v>0</v>
      </c>
      <c r="H14" s="11" t="n">
        <f aca="false">('5.1н'!H14+'5.2н'!H14+'5.3н'!H14)/3</f>
        <v>0</v>
      </c>
      <c r="I14" s="11" t="n">
        <f aca="false">('5.1н'!I14+'5.2н'!I14+'5.3н'!I14)/3</f>
        <v>0</v>
      </c>
      <c r="J14" s="11" t="n">
        <f aca="false">('5.1н'!J14+'5.2н'!J14+'5.3н'!J14)/3</f>
        <v>0</v>
      </c>
      <c r="K14" s="11" t="n">
        <f aca="false">('5.1н'!K14+'5.2н'!K14+'5.3н'!K14)/3</f>
        <v>0</v>
      </c>
      <c r="L14" s="11" t="n">
        <f aca="false">('5.1н'!L14+'5.2н'!L14+'5.3н'!L14)/3</f>
        <v>0</v>
      </c>
      <c r="M14" s="11" t="n">
        <f aca="false">('5.1н'!M14+'5.2н'!M14+'5.3н'!M14)/3</f>
        <v>0</v>
      </c>
      <c r="N14" s="11" t="n">
        <f aca="false">('5.1н'!N14+'5.2н'!N14+'5.3н'!N14)/3</f>
        <v>0</v>
      </c>
      <c r="O14" s="11" t="n">
        <f aca="false">('5.1н'!O14+'5.2н'!O14+'5.3н'!O14)/3</f>
        <v>0</v>
      </c>
      <c r="P14" s="11" t="n">
        <f aca="false">('5.1н'!P14+'5.2н'!P14+'5.3н'!P14)/3</f>
        <v>0</v>
      </c>
      <c r="Q14" s="11" t="n">
        <f aca="false">('5.1н'!Q14+'5.2н'!Q14+'5.3н'!Q14)/3</f>
        <v>0</v>
      </c>
      <c r="R14" s="11" t="n">
        <f aca="false">('5.1н'!B14+'5.2н'!B14+'5.3н'!B14)/3</f>
        <v>0.281755257104904</v>
      </c>
    </row>
    <row r="15" customFormat="false" ht="15" hidden="false" customHeight="false" outlineLevel="0" collapsed="false">
      <c r="A15" s="19" t="n">
        <v>14</v>
      </c>
      <c r="B15" s="29" t="s">
        <v>16</v>
      </c>
      <c r="C15" s="11" t="e">
        <f aca="false">('5.1н'!#ref!+'5.2н'!#ref!+'5.3н'!#ref!)/3</f>
        <v>#VALUE!</v>
      </c>
      <c r="D15" s="11" t="e">
        <f aca="false">('5.1н'!#ref!+'5.2н'!#ref!+'5.3н'!#ref!)/3</f>
        <v>#VALUE!</v>
      </c>
      <c r="E15" s="11" t="n">
        <f aca="false">('5.1н'!E15+'5.2н'!E15+'5.3н'!E15)/3</f>
        <v>0</v>
      </c>
      <c r="F15" s="11" t="n">
        <f aca="false">('5.1н'!F15+'5.2н'!F15+'5.3н'!F15)/3</f>
        <v>0</v>
      </c>
      <c r="G15" s="11" t="n">
        <f aca="false">('5.1н'!G15+'5.2н'!G15+'5.3н'!G15)/3</f>
        <v>0</v>
      </c>
      <c r="H15" s="11" t="n">
        <f aca="false">('5.1н'!H15+'5.2н'!H15+'5.3н'!H15)/3</f>
        <v>0</v>
      </c>
      <c r="I15" s="11" t="n">
        <f aca="false">('5.1н'!I15+'5.2н'!I15+'5.3н'!I15)/3</f>
        <v>0</v>
      </c>
      <c r="J15" s="11" t="n">
        <f aca="false">('5.1н'!J15+'5.2н'!J15+'5.3н'!J15)/3</f>
        <v>0</v>
      </c>
      <c r="K15" s="11" t="n">
        <f aca="false">('5.1н'!K15+'5.2н'!K15+'5.3н'!K15)/3</f>
        <v>0</v>
      </c>
      <c r="L15" s="11" t="n">
        <f aca="false">('5.1н'!L15+'5.2н'!L15+'5.3н'!L15)/3</f>
        <v>0</v>
      </c>
      <c r="M15" s="11" t="n">
        <f aca="false">('5.1н'!M15+'5.2н'!M15+'5.3н'!M15)/3</f>
        <v>0</v>
      </c>
      <c r="N15" s="11" t="n">
        <f aca="false">('5.1н'!N15+'5.2н'!N15+'5.3н'!N15)/3</f>
        <v>0</v>
      </c>
      <c r="O15" s="11" t="n">
        <f aca="false">('5.1н'!O15+'5.2н'!O15+'5.3н'!O15)/3</f>
        <v>0</v>
      </c>
      <c r="P15" s="11" t="n">
        <f aca="false">('5.1н'!P15+'5.2н'!P15+'5.3н'!P15)/3</f>
        <v>0</v>
      </c>
      <c r="Q15" s="11" t="n">
        <f aca="false">('5.1н'!Q15+'5.2н'!Q15+'5.3н'!Q15)/3</f>
        <v>0</v>
      </c>
      <c r="R15" s="11" t="n">
        <f aca="false">('5.1н'!B15+'5.2н'!B15+'5.3н'!B15)/3</f>
        <v>0.353454207036785</v>
      </c>
    </row>
    <row r="16" customFormat="false" ht="15" hidden="false" customHeight="false" outlineLevel="0" collapsed="false">
      <c r="A16" s="19" t="n">
        <v>15</v>
      </c>
      <c r="B16" s="29" t="s">
        <v>17</v>
      </c>
      <c r="C16" s="11" t="e">
        <f aca="false">('5.1н'!#ref!+'5.2н'!#ref!+'5.3н'!#ref!)/3</f>
        <v>#VALUE!</v>
      </c>
      <c r="D16" s="11" t="e">
        <f aca="false">('5.1н'!#ref!+'5.2н'!#ref!+'5.3н'!#ref!)/3</f>
        <v>#VALUE!</v>
      </c>
      <c r="E16" s="11" t="n">
        <f aca="false">('5.1н'!E16+'5.2н'!E16+'5.3н'!E16)/3</f>
        <v>0</v>
      </c>
      <c r="F16" s="11" t="n">
        <f aca="false">('5.1н'!F16+'5.2н'!F16+'5.3н'!F16)/3</f>
        <v>0</v>
      </c>
      <c r="G16" s="11" t="n">
        <f aca="false">('5.1н'!G16+'5.2н'!G16+'5.3н'!G16)/3</f>
        <v>0</v>
      </c>
      <c r="H16" s="11" t="n">
        <f aca="false">('5.1н'!H16+'5.2н'!H16+'5.3н'!H16)/3</f>
        <v>0</v>
      </c>
      <c r="I16" s="11" t="n">
        <f aca="false">('5.1н'!I16+'5.2н'!I16+'5.3н'!I16)/3</f>
        <v>0</v>
      </c>
      <c r="J16" s="11" t="n">
        <f aca="false">('5.1н'!J16+'5.2н'!J16+'5.3н'!J16)/3</f>
        <v>0</v>
      </c>
      <c r="K16" s="11" t="n">
        <f aca="false">('5.1н'!K16+'5.2н'!K16+'5.3н'!K16)/3</f>
        <v>0</v>
      </c>
      <c r="L16" s="11" t="n">
        <f aca="false">('5.1н'!L16+'5.2н'!L16+'5.3н'!L16)/3</f>
        <v>0</v>
      </c>
      <c r="M16" s="11" t="n">
        <f aca="false">('5.1н'!M16+'5.2н'!M16+'5.3н'!M16)/3</f>
        <v>0</v>
      </c>
      <c r="N16" s="11" t="n">
        <f aca="false">('5.1н'!N16+'5.2н'!N16+'5.3н'!N16)/3</f>
        <v>0</v>
      </c>
      <c r="O16" s="11" t="n">
        <f aca="false">('5.1н'!O16+'5.2н'!O16+'5.3н'!O16)/3</f>
        <v>0</v>
      </c>
      <c r="P16" s="11" t="n">
        <f aca="false">('5.1н'!P16+'5.2н'!P16+'5.3н'!P16)/3</f>
        <v>0</v>
      </c>
      <c r="Q16" s="11" t="n">
        <f aca="false">('5.1н'!Q16+'5.2н'!Q16+'5.3н'!Q16)/3</f>
        <v>0</v>
      </c>
      <c r="R16" s="11" t="n">
        <f aca="false">('5.1н'!B16+'5.2н'!B16+'5.3н'!B16)/3</f>
        <v>0.352983184464826</v>
      </c>
    </row>
    <row r="17" customFormat="false" ht="15" hidden="false" customHeight="false" outlineLevel="0" collapsed="false">
      <c r="A17" s="19" t="n">
        <v>16</v>
      </c>
      <c r="B17" s="29" t="s">
        <v>18</v>
      </c>
      <c r="C17" s="11" t="e">
        <f aca="false">('5.1н'!#ref!+'5.2н'!#ref!+'5.3н'!#ref!)/3</f>
        <v>#VALUE!</v>
      </c>
      <c r="D17" s="11" t="e">
        <f aca="false">('5.1н'!#ref!+'5.2н'!#ref!+'5.3н'!#ref!)/3</f>
        <v>#VALUE!</v>
      </c>
      <c r="E17" s="11" t="n">
        <f aca="false">('5.1н'!E17+'5.2н'!E17+'5.3н'!E17)/3</f>
        <v>0</v>
      </c>
      <c r="F17" s="11" t="n">
        <f aca="false">('5.1н'!F17+'5.2н'!F17+'5.3н'!F17)/3</f>
        <v>0</v>
      </c>
      <c r="G17" s="11" t="n">
        <f aca="false">('5.1н'!G17+'5.2н'!G17+'5.3н'!G17)/3</f>
        <v>0</v>
      </c>
      <c r="H17" s="11" t="n">
        <f aca="false">('5.1н'!H17+'5.2н'!H17+'5.3н'!H17)/3</f>
        <v>0</v>
      </c>
      <c r="I17" s="11" t="n">
        <f aca="false">('5.1н'!I17+'5.2н'!I17+'5.3н'!I17)/3</f>
        <v>0</v>
      </c>
      <c r="J17" s="11" t="n">
        <f aca="false">('5.1н'!J17+'5.2н'!J17+'5.3н'!J17)/3</f>
        <v>0</v>
      </c>
      <c r="K17" s="11" t="n">
        <f aca="false">('5.1н'!K17+'5.2н'!K17+'5.3н'!K17)/3</f>
        <v>0</v>
      </c>
      <c r="L17" s="11" t="n">
        <f aca="false">('5.1н'!L17+'5.2н'!L17+'5.3н'!L17)/3</f>
        <v>0</v>
      </c>
      <c r="M17" s="11" t="n">
        <f aca="false">('5.1н'!M17+'5.2н'!M17+'5.3н'!M17)/3</f>
        <v>0</v>
      </c>
      <c r="N17" s="11" t="n">
        <f aca="false">('5.1н'!N17+'5.2н'!N17+'5.3н'!N17)/3</f>
        <v>0</v>
      </c>
      <c r="O17" s="11" t="n">
        <f aca="false">('5.1н'!O17+'5.2н'!O17+'5.3н'!O17)/3</f>
        <v>0</v>
      </c>
      <c r="P17" s="11" t="n">
        <f aca="false">('5.1н'!P17+'5.2н'!P17+'5.3н'!P17)/3</f>
        <v>0</v>
      </c>
      <c r="Q17" s="11" t="n">
        <f aca="false">('5.1н'!Q17+'5.2н'!Q17+'5.3н'!Q17)/3</f>
        <v>0</v>
      </c>
      <c r="R17" s="11" t="n">
        <f aca="false">('5.1н'!B17+'5.2н'!B17+'5.3н'!B17)/3</f>
        <v>0.369633984758074</v>
      </c>
    </row>
    <row r="18" customFormat="false" ht="15" hidden="false" customHeight="false" outlineLevel="0" collapsed="false">
      <c r="A18" s="19" t="n">
        <v>17</v>
      </c>
      <c r="B18" s="29" t="s">
        <v>19</v>
      </c>
      <c r="C18" s="11" t="e">
        <f aca="false">('5.1н'!#ref!+'5.2н'!#ref!+'5.3н'!#ref!)/3</f>
        <v>#VALUE!</v>
      </c>
      <c r="D18" s="11" t="e">
        <f aca="false">('5.1н'!#ref!+'5.2н'!#ref!+'5.3н'!#ref!)/3</f>
        <v>#VALUE!</v>
      </c>
      <c r="E18" s="11" t="n">
        <f aca="false">('5.1н'!E18+'5.2н'!E18+'5.3н'!E18)/3</f>
        <v>0</v>
      </c>
      <c r="F18" s="11" t="n">
        <f aca="false">('5.1н'!F18+'5.2н'!F18+'5.3н'!F18)/3</f>
        <v>0</v>
      </c>
      <c r="G18" s="11" t="n">
        <f aca="false">('5.1н'!G18+'5.2н'!G18+'5.3н'!G18)/3</f>
        <v>0</v>
      </c>
      <c r="H18" s="11" t="n">
        <f aca="false">('5.1н'!H18+'5.2н'!H18+'5.3н'!H18)/3</f>
        <v>0</v>
      </c>
      <c r="I18" s="11" t="n">
        <f aca="false">('5.1н'!I18+'5.2н'!I18+'5.3н'!I18)/3</f>
        <v>0</v>
      </c>
      <c r="J18" s="11" t="n">
        <f aca="false">('5.1н'!J18+'5.2н'!J18+'5.3н'!J18)/3</f>
        <v>0</v>
      </c>
      <c r="K18" s="11" t="n">
        <f aca="false">('5.1н'!K18+'5.2н'!K18+'5.3н'!K18)/3</f>
        <v>0</v>
      </c>
      <c r="L18" s="11" t="n">
        <f aca="false">('5.1н'!L18+'5.2н'!L18+'5.3н'!L18)/3</f>
        <v>0</v>
      </c>
      <c r="M18" s="11" t="n">
        <f aca="false">('5.1н'!M18+'5.2н'!M18+'5.3н'!M18)/3</f>
        <v>0</v>
      </c>
      <c r="N18" s="11" t="n">
        <f aca="false">('5.1н'!N18+'5.2н'!N18+'5.3н'!N18)/3</f>
        <v>0</v>
      </c>
      <c r="O18" s="11" t="n">
        <f aca="false">('5.1н'!O18+'5.2н'!O18+'5.3н'!O18)/3</f>
        <v>0</v>
      </c>
      <c r="P18" s="11" t="n">
        <f aca="false">('5.1н'!P18+'5.2н'!P18+'5.3н'!P18)/3</f>
        <v>0</v>
      </c>
      <c r="Q18" s="11" t="n">
        <f aca="false">('5.1н'!Q18+'5.2н'!Q18+'5.3н'!Q18)/3</f>
        <v>0</v>
      </c>
      <c r="R18" s="11" t="n">
        <f aca="false">('5.1н'!B18+'5.2н'!B18+'5.3н'!B18)/3</f>
        <v>0.368736944264468</v>
      </c>
    </row>
    <row r="19" customFormat="false" ht="15" hidden="false" customHeight="false" outlineLevel="0" collapsed="false">
      <c r="A19" s="30" t="n">
        <v>18</v>
      </c>
      <c r="B19" s="31" t="s">
        <v>20</v>
      </c>
      <c r="C19" s="11" t="e">
        <f aca="false">('5.1н'!#ref!+'5.2н'!#ref!+'5.3н'!#ref!)/3</f>
        <v>#VALUE!</v>
      </c>
      <c r="D19" s="11" t="e">
        <f aca="false">('5.1н'!#ref!+'5.2н'!#ref!+'5.3н'!#ref!)/3</f>
        <v>#VALUE!</v>
      </c>
      <c r="E19" s="11" t="n">
        <f aca="false">('5.1н'!E19+'5.2н'!E19+'5.3н'!E19)/3</f>
        <v>0</v>
      </c>
      <c r="F19" s="11" t="n">
        <f aca="false">('5.1н'!F19+'5.2н'!F19+'5.3н'!F19)/3</f>
        <v>0</v>
      </c>
      <c r="G19" s="11" t="n">
        <f aca="false">('5.1н'!G19+'5.2н'!G19+'5.3н'!G19)/3</f>
        <v>0</v>
      </c>
      <c r="H19" s="11" t="n">
        <f aca="false">('5.1н'!H19+'5.2н'!H19+'5.3н'!H19)/3</f>
        <v>0</v>
      </c>
      <c r="I19" s="11" t="n">
        <f aca="false">('5.1н'!I19+'5.2н'!I19+'5.3н'!I19)/3</f>
        <v>0</v>
      </c>
      <c r="J19" s="11" t="n">
        <f aca="false">('5.1н'!J19+'5.2н'!J19+'5.3н'!J19)/3</f>
        <v>0</v>
      </c>
      <c r="K19" s="11" t="n">
        <f aca="false">('5.1н'!K19+'5.2н'!K19+'5.3н'!K19)/3</f>
        <v>0</v>
      </c>
      <c r="L19" s="11" t="n">
        <f aca="false">('5.1н'!L19+'5.2н'!L19+'5.3н'!L19)/3</f>
        <v>0</v>
      </c>
      <c r="M19" s="11" t="n">
        <f aca="false">('5.1н'!M19+'5.2н'!M19+'5.3н'!M19)/3</f>
        <v>0</v>
      </c>
      <c r="N19" s="11" t="n">
        <f aca="false">('5.1н'!N19+'5.2н'!N19+'5.3н'!N19)/3</f>
        <v>0</v>
      </c>
      <c r="O19" s="11" t="n">
        <f aca="false">('5.1н'!O19+'5.2н'!O19+'5.3н'!O19)/3</f>
        <v>0</v>
      </c>
      <c r="P19" s="11" t="n">
        <f aca="false">('5.1н'!P19+'5.2н'!P19+'5.3н'!P19)/3</f>
        <v>0</v>
      </c>
      <c r="Q19" s="11" t="n">
        <f aca="false">('5.1н'!Q19+'5.2н'!Q19+'5.3н'!Q19)/3</f>
        <v>0</v>
      </c>
      <c r="R19" s="11" t="n">
        <f aca="false">('5.1н'!B19+'5.2н'!B19+'5.3н'!B19)/3</f>
        <v>0.424532900658744</v>
      </c>
    </row>
    <row r="20" customFormat="false" ht="15" hidden="false" customHeight="false" outlineLevel="0" collapsed="false">
      <c r="A20" s="9" t="n">
        <v>19</v>
      </c>
      <c r="B20" s="40" t="s">
        <v>21</v>
      </c>
      <c r="C20" s="11" t="e">
        <f aca="false">('5.1н'!#ref!+'5.2н'!#ref!+'5.3н'!#ref!)/3</f>
        <v>#VALUE!</v>
      </c>
      <c r="D20" s="11" t="e">
        <f aca="false">('5.1н'!#ref!+'5.2н'!#ref!+'5.3н'!#ref!)/3</f>
        <v>#VALUE!</v>
      </c>
      <c r="E20" s="11" t="n">
        <f aca="false">('5.1н'!E20+'5.2н'!E20+'5.3н'!E20)/3</f>
        <v>0</v>
      </c>
      <c r="F20" s="11" t="n">
        <f aca="false">('5.1н'!F20+'5.2н'!F20+'5.3н'!F20)/3</f>
        <v>0</v>
      </c>
      <c r="G20" s="11" t="n">
        <f aca="false">('5.1н'!G20+'5.2н'!G20+'5.3н'!G20)/3</f>
        <v>0</v>
      </c>
      <c r="H20" s="11" t="n">
        <f aca="false">('5.1н'!H20+'5.2н'!H20+'5.3н'!H20)/3</f>
        <v>0</v>
      </c>
      <c r="I20" s="11" t="n">
        <f aca="false">('5.1н'!I20+'5.2н'!I20+'5.3н'!I20)/3</f>
        <v>0</v>
      </c>
      <c r="J20" s="11" t="n">
        <f aca="false">('5.1н'!J20+'5.2н'!J20+'5.3н'!J20)/3</f>
        <v>0</v>
      </c>
      <c r="K20" s="11" t="n">
        <f aca="false">('5.1н'!K20+'5.2н'!K20+'5.3н'!K20)/3</f>
        <v>0</v>
      </c>
      <c r="L20" s="11" t="n">
        <f aca="false">('5.1н'!L20+'5.2н'!L20+'5.3н'!L20)/3</f>
        <v>0</v>
      </c>
      <c r="M20" s="11" t="n">
        <f aca="false">('5.1н'!M20+'5.2н'!M20+'5.3н'!M20)/3</f>
        <v>0</v>
      </c>
      <c r="N20" s="11" t="n">
        <f aca="false">('5.1н'!N20+'5.2н'!N20+'5.3н'!N20)/3</f>
        <v>0</v>
      </c>
      <c r="O20" s="11" t="n">
        <f aca="false">('5.1н'!O20+'5.2н'!O20+'5.3н'!O20)/3</f>
        <v>0</v>
      </c>
      <c r="P20" s="11" t="n">
        <f aca="false">('5.1н'!P20+'5.2н'!P20+'5.3н'!P20)/3</f>
        <v>0</v>
      </c>
      <c r="Q20" s="11" t="n">
        <f aca="false">('5.1н'!Q20+'5.2н'!Q20+'5.3н'!Q20)/3</f>
        <v>0</v>
      </c>
      <c r="R20" s="11" t="n">
        <f aca="false">('5.1н'!B20+'5.2н'!B20+'5.3н'!B20)/3</f>
        <v>0.30286546367387</v>
      </c>
    </row>
    <row r="21" customFormat="false" ht="15.75" hidden="false" customHeight="true" outlineLevel="0" collapsed="false">
      <c r="A21" s="19" t="n">
        <v>20</v>
      </c>
      <c r="B21" s="29" t="s">
        <v>22</v>
      </c>
      <c r="C21" s="11" t="e">
        <f aca="false">('5.1н'!#ref!+'5.2н'!#ref!+'5.3н'!#ref!)/3</f>
        <v>#VALUE!</v>
      </c>
      <c r="D21" s="11" t="e">
        <f aca="false">('5.1н'!#ref!+'5.2н'!#ref!+'5.3н'!#ref!)/3</f>
        <v>#VALUE!</v>
      </c>
      <c r="E21" s="11" t="n">
        <f aca="false">('5.1н'!E21+'5.2н'!E21+'5.3н'!E21)/3</f>
        <v>0</v>
      </c>
      <c r="F21" s="11" t="n">
        <f aca="false">('5.1н'!F21+'5.2н'!F21+'5.3н'!F21)/3</f>
        <v>0</v>
      </c>
      <c r="G21" s="11" t="n">
        <f aca="false">('5.1н'!G21+'5.2н'!G21+'5.3н'!G21)/3</f>
        <v>0</v>
      </c>
      <c r="H21" s="11" t="n">
        <f aca="false">('5.1н'!H21+'5.2н'!H21+'5.3н'!H21)/3</f>
        <v>0</v>
      </c>
      <c r="I21" s="11" t="n">
        <f aca="false">('5.1н'!I21+'5.2н'!I21+'5.3н'!I21)/3</f>
        <v>0</v>
      </c>
      <c r="J21" s="11" t="n">
        <f aca="false">('5.1н'!J21+'5.2н'!J21+'5.3н'!J21)/3</f>
        <v>0</v>
      </c>
      <c r="K21" s="11" t="n">
        <f aca="false">('5.1н'!K21+'5.2н'!K21+'5.3н'!K21)/3</f>
        <v>0</v>
      </c>
      <c r="L21" s="11" t="n">
        <f aca="false">('5.1н'!L21+'5.2н'!L21+'5.3н'!L21)/3</f>
        <v>0</v>
      </c>
      <c r="M21" s="11" t="n">
        <f aca="false">('5.1н'!M21+'5.2н'!M21+'5.3н'!M21)/3</f>
        <v>0</v>
      </c>
      <c r="N21" s="11" t="n">
        <f aca="false">('5.1н'!N21+'5.2н'!N21+'5.3н'!N21)/3</f>
        <v>0</v>
      </c>
      <c r="O21" s="11" t="n">
        <f aca="false">('5.1н'!O21+'5.2н'!O21+'5.3н'!O21)/3</f>
        <v>0</v>
      </c>
      <c r="P21" s="11" t="n">
        <f aca="false">('5.1н'!P21+'5.2н'!P21+'5.3н'!P21)/3</f>
        <v>0</v>
      </c>
      <c r="Q21" s="11" t="n">
        <f aca="false">('5.1н'!Q21+'5.2н'!Q21+'5.3н'!Q21)/3</f>
        <v>0</v>
      </c>
      <c r="R21" s="11" t="n">
        <f aca="false">('5.1н'!B21+'5.2н'!B21+'5.3н'!B21)/3</f>
        <v>0.287445694388316</v>
      </c>
    </row>
    <row r="22" customFormat="false" ht="15.75" hidden="false" customHeight="true" outlineLevel="0" collapsed="false">
      <c r="A22" s="19" t="n">
        <v>21</v>
      </c>
      <c r="B22" s="29" t="s">
        <v>23</v>
      </c>
      <c r="C22" s="11" t="e">
        <f aca="false">('5.1н'!#ref!+'5.2н'!#ref!+'5.3н'!#ref!)/3</f>
        <v>#VALUE!</v>
      </c>
      <c r="D22" s="11" t="e">
        <f aca="false">('5.1н'!#ref!+'5.2н'!#ref!+'5.3н'!#ref!)/3</f>
        <v>#VALUE!</v>
      </c>
      <c r="E22" s="11" t="n">
        <f aca="false">('5.1н'!E22+'5.2н'!E22+'5.3н'!E22)/3</f>
        <v>0</v>
      </c>
      <c r="F22" s="11" t="n">
        <f aca="false">('5.1н'!F22+'5.2н'!F22+'5.3н'!F22)/3</f>
        <v>0</v>
      </c>
      <c r="G22" s="11" t="n">
        <f aca="false">('5.1н'!G22+'5.2н'!G22+'5.3н'!G22)/3</f>
        <v>0</v>
      </c>
      <c r="H22" s="11" t="n">
        <f aca="false">('5.1н'!H22+'5.2н'!H22+'5.3н'!H22)/3</f>
        <v>0</v>
      </c>
      <c r="I22" s="11" t="n">
        <f aca="false">('5.1н'!I22+'5.2н'!I22+'5.3н'!I22)/3</f>
        <v>0</v>
      </c>
      <c r="J22" s="11" t="n">
        <f aca="false">('5.1н'!J22+'5.2н'!J22+'5.3н'!J22)/3</f>
        <v>0</v>
      </c>
      <c r="K22" s="11" t="n">
        <f aca="false">('5.1н'!K22+'5.2н'!K22+'5.3н'!K22)/3</f>
        <v>0</v>
      </c>
      <c r="L22" s="11" t="n">
        <f aca="false">('5.1н'!L22+'5.2н'!L22+'5.3н'!L22)/3</f>
        <v>0</v>
      </c>
      <c r="M22" s="11" t="n">
        <f aca="false">('5.1н'!M22+'5.2н'!M22+'5.3н'!M22)/3</f>
        <v>0</v>
      </c>
      <c r="N22" s="11" t="n">
        <f aca="false">('5.1н'!N22+'5.2н'!N22+'5.3н'!N22)/3</f>
        <v>0</v>
      </c>
      <c r="O22" s="11" t="n">
        <f aca="false">('5.1н'!O22+'5.2н'!O22+'5.3н'!O22)/3</f>
        <v>0</v>
      </c>
      <c r="P22" s="11" t="n">
        <f aca="false">('5.1н'!P22+'5.2н'!P22+'5.3н'!P22)/3</f>
        <v>0</v>
      </c>
      <c r="Q22" s="11" t="n">
        <f aca="false">('5.1н'!Q22+'5.2н'!Q22+'5.3н'!Q22)/3</f>
        <v>0</v>
      </c>
      <c r="R22" s="11" t="n">
        <f aca="false">('5.1н'!B22+'5.2н'!B22+'5.3н'!B22)/3</f>
        <v>0.326734241249985</v>
      </c>
    </row>
    <row r="23" customFormat="false" ht="15.75" hidden="false" customHeight="true" outlineLevel="0" collapsed="false">
      <c r="A23" s="19" t="n">
        <v>22</v>
      </c>
      <c r="B23" s="29" t="s">
        <v>24</v>
      </c>
      <c r="C23" s="11" t="e">
        <f aca="false">('5.1н'!#ref!+'5.2н'!#ref!+'5.3н'!#ref!)/3</f>
        <v>#VALUE!</v>
      </c>
      <c r="D23" s="11" t="e">
        <f aca="false">('5.1н'!#ref!+'5.2н'!#ref!+'5.3н'!#ref!)/3</f>
        <v>#VALUE!</v>
      </c>
      <c r="E23" s="11" t="n">
        <f aca="false">('5.1н'!E23+'5.2н'!E23+'5.3н'!E23)/3</f>
        <v>0</v>
      </c>
      <c r="F23" s="11" t="n">
        <f aca="false">('5.1н'!F23+'5.2н'!F23+'5.3н'!F23)/3</f>
        <v>0</v>
      </c>
      <c r="G23" s="11" t="n">
        <f aca="false">('5.1н'!G23+'5.2н'!G23+'5.3н'!G23)/3</f>
        <v>0</v>
      </c>
      <c r="H23" s="11" t="n">
        <f aca="false">('5.1н'!H23+'5.2н'!H23+'5.3н'!H23)/3</f>
        <v>0</v>
      </c>
      <c r="I23" s="11" t="n">
        <f aca="false">('5.1н'!I23+'5.2н'!I23+'5.3н'!I23)/3</f>
        <v>0</v>
      </c>
      <c r="J23" s="11" t="n">
        <f aca="false">('5.1н'!J23+'5.2н'!J23+'5.3н'!J23)/3</f>
        <v>0</v>
      </c>
      <c r="K23" s="11" t="n">
        <f aca="false">('5.1н'!K23+'5.2н'!K23+'5.3н'!K23)/3</f>
        <v>0</v>
      </c>
      <c r="L23" s="11" t="n">
        <f aca="false">('5.1н'!L23+'5.2н'!L23+'5.3н'!L23)/3</f>
        <v>0</v>
      </c>
      <c r="M23" s="11" t="n">
        <f aca="false">('5.1н'!M23+'5.2н'!M23+'5.3н'!M23)/3</f>
        <v>0</v>
      </c>
      <c r="N23" s="11" t="n">
        <f aca="false">('5.1н'!N23+'5.2н'!N23+'5.3н'!N23)/3</f>
        <v>0</v>
      </c>
      <c r="O23" s="11" t="n">
        <f aca="false">('5.1н'!O23+'5.2н'!O23+'5.3н'!O23)/3</f>
        <v>0</v>
      </c>
      <c r="P23" s="11" t="n">
        <f aca="false">('5.1н'!P23+'5.2н'!P23+'5.3н'!P23)/3</f>
        <v>0</v>
      </c>
      <c r="Q23" s="11" t="n">
        <f aca="false">('5.1н'!Q23+'5.2н'!Q23+'5.3н'!Q23)/3</f>
        <v>0</v>
      </c>
      <c r="R23" s="11" t="n">
        <f aca="false">('5.1н'!B23+'5.2н'!B23+'5.3н'!B23)/3</f>
        <v>0.325637342366071</v>
      </c>
    </row>
    <row r="24" customFormat="false" ht="15.75" hidden="false" customHeight="true" outlineLevel="0" collapsed="false">
      <c r="A24" s="19" t="n">
        <v>23</v>
      </c>
      <c r="B24" s="29" t="s">
        <v>25</v>
      </c>
      <c r="C24" s="11" t="e">
        <f aca="false">('5.1н'!#ref!+'5.2н'!#ref!+'5.3н'!#ref!)/3</f>
        <v>#VALUE!</v>
      </c>
      <c r="D24" s="11" t="e">
        <f aca="false">('5.1н'!#ref!+'5.2н'!#ref!+'5.3н'!#ref!)/3</f>
        <v>#VALUE!</v>
      </c>
      <c r="E24" s="11" t="n">
        <f aca="false">('5.1н'!E24+'5.2н'!E24+'5.3н'!E24)/3</f>
        <v>0</v>
      </c>
      <c r="F24" s="11" t="n">
        <f aca="false">('5.1н'!F24+'5.2н'!F24+'5.3н'!F24)/3</f>
        <v>0</v>
      </c>
      <c r="G24" s="11" t="n">
        <f aca="false">('5.1н'!G24+'5.2н'!G24+'5.3н'!G24)/3</f>
        <v>0</v>
      </c>
      <c r="H24" s="11" t="n">
        <f aca="false">('5.1н'!H24+'5.2н'!H24+'5.3н'!H24)/3</f>
        <v>0</v>
      </c>
      <c r="I24" s="11" t="n">
        <f aca="false">('5.1н'!I24+'5.2н'!I24+'5.3н'!I24)/3</f>
        <v>0</v>
      </c>
      <c r="J24" s="11" t="n">
        <f aca="false">('5.1н'!J24+'5.2н'!J24+'5.3н'!J24)/3</f>
        <v>0</v>
      </c>
      <c r="K24" s="11" t="n">
        <f aca="false">('5.1н'!K24+'5.2н'!K24+'5.3н'!K24)/3</f>
        <v>0</v>
      </c>
      <c r="L24" s="11" t="n">
        <f aca="false">('5.1н'!L24+'5.2н'!L24+'5.3н'!L24)/3</f>
        <v>0</v>
      </c>
      <c r="M24" s="11" t="n">
        <f aca="false">('5.1н'!M24+'5.2н'!M24+'5.3н'!M24)/3</f>
        <v>0</v>
      </c>
      <c r="N24" s="11" t="n">
        <f aca="false">('5.1н'!N24+'5.2н'!N24+'5.3н'!N24)/3</f>
        <v>0</v>
      </c>
      <c r="O24" s="11" t="n">
        <f aca="false">('5.1н'!O24+'5.2н'!O24+'5.3н'!O24)/3</f>
        <v>0</v>
      </c>
      <c r="P24" s="11" t="n">
        <f aca="false">('5.1н'!P24+'5.2н'!P24+'5.3н'!P24)/3</f>
        <v>0</v>
      </c>
      <c r="Q24" s="11" t="n">
        <f aca="false">('5.1н'!Q24+'5.2н'!Q24+'5.3н'!Q24)/3</f>
        <v>0</v>
      </c>
      <c r="R24" s="11" t="n">
        <f aca="false">('5.1н'!B24+'5.2н'!B24+'5.3н'!B24)/3</f>
        <v>0.318252571275098</v>
      </c>
    </row>
    <row r="25" customFormat="false" ht="15.75" hidden="false" customHeight="true" outlineLevel="0" collapsed="false">
      <c r="A25" s="19" t="n">
        <v>24</v>
      </c>
      <c r="B25" s="29" t="s">
        <v>26</v>
      </c>
      <c r="C25" s="11" t="e">
        <f aca="false">('5.1н'!#ref!+'5.2н'!#ref!+'5.3н'!#ref!)/3</f>
        <v>#VALUE!</v>
      </c>
      <c r="D25" s="11" t="e">
        <f aca="false">('5.1н'!#ref!+'5.2н'!#ref!+'5.3н'!#ref!)/3</f>
        <v>#VALUE!</v>
      </c>
      <c r="E25" s="11" t="n">
        <f aca="false">('5.1н'!E25+'5.2н'!E25+'5.3н'!E25)/3</f>
        <v>0</v>
      </c>
      <c r="F25" s="11" t="n">
        <f aca="false">('5.1н'!F25+'5.2н'!F25+'5.3н'!F25)/3</f>
        <v>0</v>
      </c>
      <c r="G25" s="11" t="n">
        <f aca="false">('5.1н'!G25+'5.2н'!G25+'5.3н'!G25)/3</f>
        <v>0</v>
      </c>
      <c r="H25" s="11" t="n">
        <f aca="false">('5.1н'!H25+'5.2н'!H25+'5.3н'!H25)/3</f>
        <v>0</v>
      </c>
      <c r="I25" s="11" t="n">
        <f aca="false">('5.1н'!I25+'5.2н'!I25+'5.3н'!I25)/3</f>
        <v>0</v>
      </c>
      <c r="J25" s="11" t="n">
        <f aca="false">('5.1н'!J25+'5.2н'!J25+'5.3н'!J25)/3</f>
        <v>0</v>
      </c>
      <c r="K25" s="11" t="n">
        <f aca="false">('5.1н'!K25+'5.2н'!K25+'5.3н'!K25)/3</f>
        <v>0</v>
      </c>
      <c r="L25" s="11" t="n">
        <f aca="false">('5.1н'!L25+'5.2н'!L25+'5.3н'!L25)/3</f>
        <v>0</v>
      </c>
      <c r="M25" s="11" t="n">
        <f aca="false">('5.1н'!M25+'5.2н'!M25+'5.3н'!M25)/3</f>
        <v>0</v>
      </c>
      <c r="N25" s="11" t="n">
        <f aca="false">('5.1н'!N25+'5.2н'!N25+'5.3н'!N25)/3</f>
        <v>0</v>
      </c>
      <c r="O25" s="11" t="n">
        <f aca="false">('5.1н'!O25+'5.2н'!O25+'5.3н'!O25)/3</f>
        <v>0</v>
      </c>
      <c r="P25" s="11" t="n">
        <f aca="false">('5.1н'!P25+'5.2н'!P25+'5.3н'!P25)/3</f>
        <v>0</v>
      </c>
      <c r="Q25" s="11" t="n">
        <f aca="false">('5.1н'!Q25+'5.2н'!Q25+'5.3н'!Q25)/3</f>
        <v>0</v>
      </c>
      <c r="R25" s="11" t="n">
        <f aca="false">('5.1н'!B25+'5.2н'!B25+'5.3н'!B25)/3</f>
        <v>0.386719098323412</v>
      </c>
    </row>
    <row r="26" customFormat="false" ht="15.75" hidden="false" customHeight="true" outlineLevel="0" collapsed="false">
      <c r="A26" s="19" t="n">
        <v>25</v>
      </c>
      <c r="B26" s="29" t="s">
        <v>27</v>
      </c>
      <c r="C26" s="11" t="e">
        <f aca="false">('5.1н'!#ref!+'5.2н'!#ref!+'5.3н'!#ref!)/3</f>
        <v>#VALUE!</v>
      </c>
      <c r="D26" s="11" t="e">
        <f aca="false">('5.1н'!#ref!+'5.2н'!#ref!+'5.3н'!#ref!)/3</f>
        <v>#VALUE!</v>
      </c>
      <c r="E26" s="11" t="n">
        <f aca="false">('5.1н'!E26+'5.2н'!E26+'5.3н'!E26)/3</f>
        <v>0</v>
      </c>
      <c r="F26" s="11" t="n">
        <f aca="false">('5.1н'!F26+'5.2н'!F26+'5.3н'!F26)/3</f>
        <v>0</v>
      </c>
      <c r="G26" s="11" t="n">
        <f aca="false">('5.1н'!G26+'5.2н'!G26+'5.3н'!G26)/3</f>
        <v>0</v>
      </c>
      <c r="H26" s="11" t="n">
        <f aca="false">('5.1н'!H26+'5.2н'!H26+'5.3н'!H26)/3</f>
        <v>0</v>
      </c>
      <c r="I26" s="11" t="n">
        <f aca="false">('5.1н'!I26+'5.2н'!I26+'5.3н'!I26)/3</f>
        <v>0</v>
      </c>
      <c r="J26" s="11" t="n">
        <f aca="false">('5.1н'!J26+'5.2н'!J26+'5.3н'!J26)/3</f>
        <v>0</v>
      </c>
      <c r="K26" s="11" t="n">
        <f aca="false">('5.1н'!K26+'5.2н'!K26+'5.3н'!K26)/3</f>
        <v>0</v>
      </c>
      <c r="L26" s="11" t="n">
        <f aca="false">('5.1н'!L26+'5.2н'!L26+'5.3н'!L26)/3</f>
        <v>0</v>
      </c>
      <c r="M26" s="11" t="n">
        <f aca="false">('5.1н'!M26+'5.2н'!M26+'5.3н'!M26)/3</f>
        <v>0</v>
      </c>
      <c r="N26" s="11" t="n">
        <f aca="false">('5.1н'!N26+'5.2н'!N26+'5.3н'!N26)/3</f>
        <v>0</v>
      </c>
      <c r="O26" s="11" t="n">
        <f aca="false">('5.1н'!O26+'5.2н'!O26+'5.3н'!O26)/3</f>
        <v>0</v>
      </c>
      <c r="P26" s="11" t="n">
        <f aca="false">('5.1н'!P26+'5.2н'!P26+'5.3н'!P26)/3</f>
        <v>0</v>
      </c>
      <c r="Q26" s="11" t="n">
        <f aca="false">('5.1н'!Q26+'5.2н'!Q26+'5.3н'!Q26)/3</f>
        <v>0</v>
      </c>
      <c r="R26" s="11" t="n">
        <f aca="false">('5.1н'!B26+'5.2н'!B26+'5.3н'!B26)/3</f>
        <v>0.371159337728925</v>
      </c>
    </row>
    <row r="27" customFormat="false" ht="15.75" hidden="false" customHeight="true" outlineLevel="0" collapsed="false">
      <c r="A27" s="19" t="n">
        <v>26</v>
      </c>
      <c r="B27" s="29" t="s">
        <v>28</v>
      </c>
      <c r="C27" s="11" t="e">
        <f aca="false">('5.1н'!#ref!+'5.2н'!#ref!+'5.3н'!#ref!)/3</f>
        <v>#VALUE!</v>
      </c>
      <c r="D27" s="11" t="e">
        <f aca="false">('5.1н'!#ref!+'5.2н'!#ref!+'5.3н'!#ref!)/3</f>
        <v>#VALUE!</v>
      </c>
      <c r="E27" s="11" t="n">
        <f aca="false">('5.1н'!E27+'5.2н'!E27+'5.3н'!E27)/3</f>
        <v>0</v>
      </c>
      <c r="F27" s="11" t="n">
        <f aca="false">('5.1н'!F27+'5.2н'!F27+'5.3н'!F27)/3</f>
        <v>0</v>
      </c>
      <c r="G27" s="11" t="n">
        <f aca="false">('5.1н'!G27+'5.2н'!G27+'5.3н'!G27)/3</f>
        <v>0</v>
      </c>
      <c r="H27" s="11" t="n">
        <f aca="false">('5.1н'!H27+'5.2н'!H27+'5.3н'!H27)/3</f>
        <v>0</v>
      </c>
      <c r="I27" s="11" t="n">
        <f aca="false">('5.1н'!I27+'5.2н'!I27+'5.3н'!I27)/3</f>
        <v>0</v>
      </c>
      <c r="J27" s="11" t="n">
        <f aca="false">('5.1н'!J27+'5.2н'!J27+'5.3н'!J27)/3</f>
        <v>0</v>
      </c>
      <c r="K27" s="11" t="n">
        <f aca="false">('5.1н'!K27+'5.2н'!K27+'5.3н'!K27)/3</f>
        <v>0</v>
      </c>
      <c r="L27" s="11" t="n">
        <f aca="false">('5.1н'!L27+'5.2н'!L27+'5.3н'!L27)/3</f>
        <v>0</v>
      </c>
      <c r="M27" s="11" t="n">
        <f aca="false">('5.1н'!M27+'5.2н'!M27+'5.3н'!M27)/3</f>
        <v>0</v>
      </c>
      <c r="N27" s="11" t="n">
        <f aca="false">('5.1н'!N27+'5.2н'!N27+'5.3н'!N27)/3</f>
        <v>0</v>
      </c>
      <c r="O27" s="11" t="n">
        <f aca="false">('5.1н'!O27+'5.2н'!O27+'5.3н'!O27)/3</f>
        <v>0</v>
      </c>
      <c r="P27" s="11" t="n">
        <f aca="false">('5.1н'!P27+'5.2н'!P27+'5.3н'!P27)/3</f>
        <v>0</v>
      </c>
      <c r="Q27" s="11" t="n">
        <f aca="false">('5.1н'!Q27+'5.2н'!Q27+'5.3н'!Q27)/3</f>
        <v>0</v>
      </c>
      <c r="R27" s="11" t="n">
        <f aca="false">('5.1н'!B27+'5.2н'!B27+'5.3н'!B27)/3</f>
        <v>0.324584602165904</v>
      </c>
    </row>
    <row r="28" customFormat="false" ht="15.75" hidden="false" customHeight="true" outlineLevel="0" collapsed="false">
      <c r="A28" s="19" t="n">
        <v>27</v>
      </c>
      <c r="B28" s="29" t="s">
        <v>29</v>
      </c>
      <c r="C28" s="11" t="e">
        <f aca="false">('5.1н'!#ref!+'5.2н'!#ref!+'5.3н'!#ref!)/3</f>
        <v>#VALUE!</v>
      </c>
      <c r="D28" s="11" t="e">
        <f aca="false">('5.1н'!#ref!+'5.2н'!#ref!+'5.3н'!#ref!)/3</f>
        <v>#VALUE!</v>
      </c>
      <c r="E28" s="11" t="n">
        <f aca="false">('5.1н'!E28+'5.2н'!E28+'5.3н'!E28)/3</f>
        <v>0</v>
      </c>
      <c r="F28" s="11" t="n">
        <f aca="false">('5.1н'!F28+'5.2н'!F28+'5.3н'!F28)/3</f>
        <v>0</v>
      </c>
      <c r="G28" s="11" t="n">
        <f aca="false">('5.1н'!G28+'5.2н'!G28+'5.3н'!G28)/3</f>
        <v>0</v>
      </c>
      <c r="H28" s="11" t="n">
        <f aca="false">('5.1н'!H28+'5.2н'!H28+'5.3н'!H28)/3</f>
        <v>0</v>
      </c>
      <c r="I28" s="11" t="n">
        <f aca="false">('5.1н'!I28+'5.2н'!I28+'5.3н'!I28)/3</f>
        <v>0</v>
      </c>
      <c r="J28" s="11" t="n">
        <f aca="false">('5.1н'!J28+'5.2н'!J28+'5.3н'!J28)/3</f>
        <v>0</v>
      </c>
      <c r="K28" s="11" t="n">
        <f aca="false">('5.1н'!K28+'5.2н'!K28+'5.3н'!K28)/3</f>
        <v>0</v>
      </c>
      <c r="L28" s="11" t="n">
        <f aca="false">('5.1н'!L28+'5.2н'!L28+'5.3н'!L28)/3</f>
        <v>0</v>
      </c>
      <c r="M28" s="11" t="n">
        <f aca="false">('5.1н'!M28+'5.2н'!M28+'5.3н'!M28)/3</f>
        <v>0</v>
      </c>
      <c r="N28" s="11" t="n">
        <f aca="false">('5.1н'!N28+'5.2н'!N28+'5.3н'!N28)/3</f>
        <v>0</v>
      </c>
      <c r="O28" s="11" t="n">
        <f aca="false">('5.1н'!O28+'5.2н'!O28+'5.3н'!O28)/3</f>
        <v>0</v>
      </c>
      <c r="P28" s="11" t="n">
        <f aca="false">('5.1н'!P28+'5.2н'!P28+'5.3н'!P28)/3</f>
        <v>0</v>
      </c>
      <c r="Q28" s="11" t="n">
        <f aca="false">('5.1н'!Q28+'5.2н'!Q28+'5.3н'!Q28)/3</f>
        <v>0</v>
      </c>
      <c r="R28" s="11" t="n">
        <f aca="false">('5.1н'!B28+'5.2н'!B28+'5.3н'!B28)/3</f>
        <v>0.29301652436557</v>
      </c>
    </row>
    <row r="29" customFormat="false" ht="15.75" hidden="false" customHeight="true" outlineLevel="0" collapsed="false">
      <c r="A29" s="30" t="n">
        <v>28</v>
      </c>
      <c r="B29" s="31" t="s">
        <v>30</v>
      </c>
      <c r="C29" s="11" t="e">
        <f aca="false">('5.1н'!#ref!+'5.2н'!#ref!+'5.3н'!#ref!)/3</f>
        <v>#VALUE!</v>
      </c>
      <c r="D29" s="11" t="e">
        <f aca="false">('5.1н'!#ref!+'5.2н'!#ref!+'5.3н'!#ref!)/3</f>
        <v>#VALUE!</v>
      </c>
      <c r="E29" s="11" t="n">
        <f aca="false">('5.1н'!E29+'5.2н'!E29+'5.3н'!E29)/3</f>
        <v>0</v>
      </c>
      <c r="F29" s="11" t="n">
        <f aca="false">('5.1н'!F29+'5.2н'!F29+'5.3н'!F29)/3</f>
        <v>0</v>
      </c>
      <c r="G29" s="11" t="n">
        <f aca="false">('5.1н'!G29+'5.2н'!G29+'5.3н'!G29)/3</f>
        <v>0</v>
      </c>
      <c r="H29" s="11" t="n">
        <f aca="false">('5.1н'!H29+'5.2н'!H29+'5.3н'!H29)/3</f>
        <v>0</v>
      </c>
      <c r="I29" s="11" t="n">
        <f aca="false">('5.1н'!I29+'5.2н'!I29+'5.3н'!I29)/3</f>
        <v>0</v>
      </c>
      <c r="J29" s="11" t="n">
        <f aca="false">('5.1н'!J29+'5.2н'!J29+'5.3н'!J29)/3</f>
        <v>0</v>
      </c>
      <c r="K29" s="11" t="n">
        <f aca="false">('5.1н'!K29+'5.2н'!K29+'5.3н'!K29)/3</f>
        <v>0</v>
      </c>
      <c r="L29" s="11" t="n">
        <f aca="false">('5.1н'!L29+'5.2н'!L29+'5.3н'!L29)/3</f>
        <v>0</v>
      </c>
      <c r="M29" s="11" t="n">
        <f aca="false">('5.1н'!M29+'5.2н'!M29+'5.3н'!M29)/3</f>
        <v>0</v>
      </c>
      <c r="N29" s="11" t="n">
        <f aca="false">('5.1н'!N29+'5.2н'!N29+'5.3н'!N29)/3</f>
        <v>0</v>
      </c>
      <c r="O29" s="11" t="n">
        <f aca="false">('5.1н'!O29+'5.2н'!O29+'5.3н'!O29)/3</f>
        <v>0</v>
      </c>
      <c r="P29" s="11" t="n">
        <f aca="false">('5.1н'!P29+'5.2н'!P29+'5.3н'!P29)/3</f>
        <v>0</v>
      </c>
      <c r="Q29" s="11" t="n">
        <f aca="false">('5.1н'!Q29+'5.2н'!Q29+'5.3н'!Q29)/3</f>
        <v>0</v>
      </c>
      <c r="R29" s="11" t="n">
        <f aca="false">('5.1н'!B29+'5.2н'!B29+'5.3н'!B29)/3</f>
        <v>0.436411250047321</v>
      </c>
    </row>
    <row r="30" customFormat="false" ht="15.75" hidden="false" customHeight="true" outlineLevel="0" collapsed="false">
      <c r="A30" s="42" t="n">
        <v>29</v>
      </c>
      <c r="B30" s="43" t="s">
        <v>31</v>
      </c>
      <c r="C30" s="11" t="e">
        <f aca="false">('5.1н'!#ref!+'5.2н'!#ref!+'5.3н'!#ref!)/3</f>
        <v>#VALUE!</v>
      </c>
      <c r="D30" s="11" t="e">
        <f aca="false">('5.1н'!#ref!+'5.2н'!#ref!+'5.3н'!#ref!)/3</f>
        <v>#VALUE!</v>
      </c>
      <c r="E30" s="11" t="n">
        <f aca="false">('5.1н'!E30+'5.2н'!E30+'5.3н'!E30)/3</f>
        <v>0</v>
      </c>
      <c r="F30" s="11" t="n">
        <f aca="false">('5.1н'!F30+'5.2н'!F30+'5.3н'!F30)/3</f>
        <v>0</v>
      </c>
      <c r="G30" s="11" t="n">
        <f aca="false">('5.1н'!G30+'5.2н'!G30+'5.3н'!G30)/3</f>
        <v>0</v>
      </c>
      <c r="H30" s="11" t="n">
        <f aca="false">('5.1н'!H30+'5.2н'!H30+'5.3н'!H30)/3</f>
        <v>0</v>
      </c>
      <c r="I30" s="11" t="n">
        <f aca="false">('5.1н'!I30+'5.2н'!I30+'5.3н'!I30)/3</f>
        <v>0</v>
      </c>
      <c r="J30" s="11" t="n">
        <f aca="false">('5.1н'!J30+'5.2н'!J30+'5.3н'!J30)/3</f>
        <v>0</v>
      </c>
      <c r="K30" s="11" t="n">
        <f aca="false">('5.1н'!K30+'5.2н'!K30+'5.3н'!K30)/3</f>
        <v>0</v>
      </c>
      <c r="L30" s="11" t="n">
        <f aca="false">('5.1н'!L30+'5.2н'!L30+'5.3н'!L30)/3</f>
        <v>0</v>
      </c>
      <c r="M30" s="11" t="n">
        <f aca="false">('5.1н'!M30+'5.2н'!M30+'5.3н'!M30)/3</f>
        <v>0</v>
      </c>
      <c r="N30" s="11" t="n">
        <f aca="false">('5.1н'!N30+'5.2н'!N30+'5.3н'!N30)/3</f>
        <v>0</v>
      </c>
      <c r="O30" s="11" t="n">
        <f aca="false">('5.1н'!O30+'5.2н'!O30+'5.3н'!O30)/3</f>
        <v>0</v>
      </c>
      <c r="P30" s="11" t="n">
        <f aca="false">('5.1н'!P30+'5.2н'!P30+'5.3н'!P30)/3</f>
        <v>0</v>
      </c>
      <c r="Q30" s="11" t="n">
        <f aca="false">('5.1н'!Q30+'5.2н'!Q30+'5.3н'!Q30)/3</f>
        <v>0</v>
      </c>
      <c r="R30" s="11" t="n">
        <f aca="false">('5.1н'!B30+'5.2н'!B30+'5.3н'!B30)/3</f>
        <v>0.311497964011644</v>
      </c>
    </row>
    <row r="31" customFormat="false" ht="15.75" hidden="false" customHeight="true" outlineLevel="0" collapsed="false">
      <c r="A31" s="44" t="n">
        <v>30</v>
      </c>
      <c r="B31" s="45" t="s">
        <v>32</v>
      </c>
      <c r="C31" s="11" t="e">
        <f aca="false">('5.1н'!#ref!+'5.2н'!#ref!+'5.3н'!#ref!)/3</f>
        <v>#VALUE!</v>
      </c>
      <c r="D31" s="11" t="e">
        <f aca="false">('5.1н'!#ref!+'5.2н'!#ref!+'5.3н'!#ref!)/3</f>
        <v>#VALUE!</v>
      </c>
      <c r="E31" s="11" t="n">
        <f aca="false">('5.1н'!E31+'5.2н'!E31+'5.3н'!E31)/3</f>
        <v>0</v>
      </c>
      <c r="F31" s="11" t="n">
        <f aca="false">('5.1н'!F31+'5.2н'!F31+'5.3н'!F31)/3</f>
        <v>0</v>
      </c>
      <c r="G31" s="11" t="n">
        <f aca="false">('5.1н'!G31+'5.2н'!G31+'5.3н'!G31)/3</f>
        <v>0</v>
      </c>
      <c r="H31" s="11" t="n">
        <f aca="false">('5.1н'!H31+'5.2н'!H31+'5.3н'!H31)/3</f>
        <v>0</v>
      </c>
      <c r="I31" s="11" t="n">
        <f aca="false">('5.1н'!I31+'5.2н'!I31+'5.3н'!I31)/3</f>
        <v>0</v>
      </c>
      <c r="J31" s="11" t="n">
        <f aca="false">('5.1н'!J31+'5.2н'!J31+'5.3н'!J31)/3</f>
        <v>0</v>
      </c>
      <c r="K31" s="11" t="n">
        <f aca="false">('5.1н'!K31+'5.2н'!K31+'5.3н'!K31)/3</f>
        <v>0</v>
      </c>
      <c r="L31" s="11" t="n">
        <f aca="false">('5.1н'!L31+'5.2н'!L31+'5.3н'!L31)/3</f>
        <v>0</v>
      </c>
      <c r="M31" s="11" t="n">
        <f aca="false">('5.1н'!M31+'5.2н'!M31+'5.3н'!M31)/3</f>
        <v>0</v>
      </c>
      <c r="N31" s="11" t="n">
        <f aca="false">('5.1н'!N31+'5.2н'!N31+'5.3н'!N31)/3</f>
        <v>0</v>
      </c>
      <c r="O31" s="11" t="n">
        <f aca="false">('5.1н'!O31+'5.2н'!O31+'5.3н'!O31)/3</f>
        <v>0</v>
      </c>
      <c r="P31" s="11" t="n">
        <f aca="false">('5.1н'!P31+'5.2н'!P31+'5.3н'!P31)/3</f>
        <v>0</v>
      </c>
      <c r="Q31" s="11" t="n">
        <f aca="false">('5.1н'!Q31+'5.2н'!Q31+'5.3н'!Q31)/3</f>
        <v>0</v>
      </c>
      <c r="R31" s="11" t="n">
        <f aca="false">('5.1н'!B31+'5.2н'!B31+'5.3н'!B31)/3</f>
        <v>0.252372398203494</v>
      </c>
    </row>
    <row r="32" customFormat="false" ht="15.75" hidden="false" customHeight="true" outlineLevel="0" collapsed="false">
      <c r="A32" s="44" t="n">
        <v>31</v>
      </c>
      <c r="B32" s="45" t="s">
        <v>33</v>
      </c>
      <c r="C32" s="498"/>
      <c r="D32" s="498"/>
      <c r="E32" s="498"/>
      <c r="F32" s="498"/>
      <c r="G32" s="498"/>
      <c r="H32" s="498"/>
      <c r="I32" s="498"/>
      <c r="J32" s="498"/>
      <c r="K32" s="498"/>
      <c r="L32" s="11" t="n">
        <f aca="false">('5.1н'!L32+'5.2н'!L32+'5.3н'!L32)/3</f>
        <v>0</v>
      </c>
      <c r="M32" s="11" t="n">
        <f aca="false">('5.1н'!M32+'5.2н'!M32+'5.3н'!M32)/3</f>
        <v>0</v>
      </c>
      <c r="N32" s="11" t="n">
        <f aca="false">('5.1н'!N32+'5.2н'!N32+'5.3н'!N32)/3</f>
        <v>0</v>
      </c>
      <c r="O32" s="11" t="n">
        <f aca="false">('5.1н'!O32+'5.2н'!O32+'5.3н'!O32)/3</f>
        <v>0</v>
      </c>
      <c r="P32" s="11" t="n">
        <f aca="false">('5.1н'!P32+'5.2н'!P32+'5.3н'!P32)/3</f>
        <v>0</v>
      </c>
      <c r="Q32" s="11" t="n">
        <f aca="false">('5.1н'!Q32+'5.2н'!Q32+'5.3н'!Q32)/3</f>
        <v>0</v>
      </c>
      <c r="R32" s="11" t="n">
        <f aca="false">('5.1н'!B32+'5.2н'!B32+'5.3н'!B32)/3</f>
        <v>0.28941282267812</v>
      </c>
    </row>
    <row r="33" customFormat="false" ht="15.75" hidden="false" customHeight="true" outlineLevel="0" collapsed="false">
      <c r="A33" s="44" t="n">
        <v>32</v>
      </c>
      <c r="B33" s="45" t="s">
        <v>34</v>
      </c>
      <c r="C33" s="11" t="e">
        <f aca="false">('5.1н'!#ref!+'5.2н'!#ref!+'5.3н'!#ref!)/3</f>
        <v>#VALUE!</v>
      </c>
      <c r="D33" s="11" t="e">
        <f aca="false">('5.1н'!#ref!+'5.2н'!#ref!+'5.3н'!#ref!)/3</f>
        <v>#VALUE!</v>
      </c>
      <c r="E33" s="11" t="n">
        <f aca="false">('5.1н'!E33+'5.2н'!E33+'5.3н'!E33)/3</f>
        <v>0</v>
      </c>
      <c r="F33" s="11" t="n">
        <f aca="false">('5.1н'!F33+'5.2н'!F33+'5.3н'!F33)/3</f>
        <v>0</v>
      </c>
      <c r="G33" s="11" t="n">
        <f aca="false">('5.1н'!G33+'5.2н'!G33+'5.3н'!G33)/3</f>
        <v>0</v>
      </c>
      <c r="H33" s="11" t="n">
        <f aca="false">('5.1н'!H33+'5.2н'!H33+'5.3н'!H33)/3</f>
        <v>0</v>
      </c>
      <c r="I33" s="11" t="n">
        <f aca="false">('5.1н'!I33+'5.2н'!I33+'5.3н'!I33)/3</f>
        <v>0</v>
      </c>
      <c r="J33" s="11" t="n">
        <f aca="false">('5.1н'!J33+'5.2н'!J33+'5.3н'!J33)/3</f>
        <v>0</v>
      </c>
      <c r="K33" s="11" t="n">
        <f aca="false">('5.1н'!K33+'5.2н'!K33+'5.3н'!K33)/3</f>
        <v>0</v>
      </c>
      <c r="L33" s="11" t="n">
        <f aca="false">('5.1н'!L33+'5.2н'!L33+'5.3н'!L33)/3</f>
        <v>0</v>
      </c>
      <c r="M33" s="11" t="n">
        <f aca="false">('5.1н'!M33+'5.2н'!M33+'5.3н'!M33)/3</f>
        <v>0</v>
      </c>
      <c r="N33" s="11" t="n">
        <f aca="false">('5.1н'!N33+'5.2н'!N33+'5.3н'!N33)/3</f>
        <v>0</v>
      </c>
      <c r="O33" s="11" t="n">
        <f aca="false">('5.1н'!O33+'5.2н'!O33+'5.3н'!O33)/3</f>
        <v>0</v>
      </c>
      <c r="P33" s="11" t="n">
        <f aca="false">('5.1н'!P33+'5.2н'!P33+'5.3н'!P33)/3</f>
        <v>0</v>
      </c>
      <c r="Q33" s="11" t="n">
        <f aca="false">('5.1н'!Q33+'5.2н'!Q33+'5.3н'!Q33)/3</f>
        <v>0</v>
      </c>
      <c r="R33" s="11" t="n">
        <f aca="false">('5.1н'!B33+'5.2н'!B33+'5.3н'!B33)/3</f>
        <v>0.342590761093774</v>
      </c>
    </row>
    <row r="34" customFormat="false" ht="15.75" hidden="false" customHeight="true" outlineLevel="0" collapsed="false">
      <c r="A34" s="44" t="n">
        <v>33</v>
      </c>
      <c r="B34" s="45" t="s">
        <v>35</v>
      </c>
      <c r="C34" s="11" t="e">
        <f aca="false">('5.1н'!#ref!+'5.2н'!#ref!+'5.3н'!#ref!)/3</f>
        <v>#VALUE!</v>
      </c>
      <c r="D34" s="11" t="e">
        <f aca="false">('5.1н'!#ref!+'5.2н'!#ref!+'5.3н'!#ref!)/3</f>
        <v>#VALUE!</v>
      </c>
      <c r="E34" s="11" t="n">
        <f aca="false">('5.1н'!E34+'5.2н'!E34+'5.3н'!E34)/3</f>
        <v>0</v>
      </c>
      <c r="F34" s="11" t="n">
        <f aca="false">('5.1н'!F34+'5.2н'!F34+'5.3н'!F34)/3</f>
        <v>0</v>
      </c>
      <c r="G34" s="11" t="n">
        <f aca="false">('5.1н'!G34+'5.2н'!G34+'5.3н'!G34)/3</f>
        <v>0</v>
      </c>
      <c r="H34" s="11" t="n">
        <f aca="false">('5.1н'!H34+'5.2н'!H34+'5.3н'!H34)/3</f>
        <v>0</v>
      </c>
      <c r="I34" s="11" t="n">
        <f aca="false">('5.1н'!I34+'5.2н'!I34+'5.3н'!I34)/3</f>
        <v>0</v>
      </c>
      <c r="J34" s="11" t="n">
        <f aca="false">('5.1н'!J34+'5.2н'!J34+'5.3н'!J34)/3</f>
        <v>0</v>
      </c>
      <c r="K34" s="11" t="n">
        <f aca="false">('5.1н'!K34+'5.2н'!K34+'5.3н'!K34)/3</f>
        <v>0</v>
      </c>
      <c r="L34" s="11" t="n">
        <f aca="false">('5.1н'!L34+'5.2н'!L34+'5.3н'!L34)/3</f>
        <v>0</v>
      </c>
      <c r="M34" s="11" t="n">
        <f aca="false">('5.1н'!M34+'5.2н'!M34+'5.3н'!M34)/3</f>
        <v>0</v>
      </c>
      <c r="N34" s="11" t="n">
        <f aca="false">('5.1н'!N34+'5.2н'!N34+'5.3н'!N34)/3</f>
        <v>0</v>
      </c>
      <c r="O34" s="11" t="n">
        <f aca="false">('5.1н'!O34+'5.2н'!O34+'5.3н'!O34)/3</f>
        <v>0</v>
      </c>
      <c r="P34" s="11" t="n">
        <f aca="false">('5.1н'!P34+'5.2н'!P34+'5.3н'!P34)/3</f>
        <v>0</v>
      </c>
      <c r="Q34" s="11" t="n">
        <f aca="false">('5.1н'!Q34+'5.2н'!Q34+'5.3н'!Q34)/3</f>
        <v>0</v>
      </c>
      <c r="R34" s="11" t="n">
        <f aca="false">('5.1н'!B34+'5.2н'!B34+'5.3н'!B34)/3</f>
        <v>0.295517912489195</v>
      </c>
    </row>
    <row r="35" customFormat="false" ht="15.75" hidden="false" customHeight="true" outlineLevel="0" collapsed="false">
      <c r="A35" s="44" t="n">
        <v>34</v>
      </c>
      <c r="B35" s="45" t="s">
        <v>36</v>
      </c>
      <c r="C35" s="11" t="e">
        <f aca="false">('5.1н'!#ref!+'5.2н'!#ref!+'5.3н'!#ref!)/3</f>
        <v>#VALUE!</v>
      </c>
      <c r="D35" s="11" t="e">
        <f aca="false">('5.1н'!#ref!+'5.2н'!#ref!+'5.3н'!#ref!)/3</f>
        <v>#VALUE!</v>
      </c>
      <c r="E35" s="11" t="n">
        <f aca="false">('5.1н'!E35+'5.2н'!E35+'5.3н'!E35)/3</f>
        <v>0</v>
      </c>
      <c r="F35" s="11" t="n">
        <f aca="false">('5.1н'!F35+'5.2н'!F35+'5.3н'!F35)/3</f>
        <v>0</v>
      </c>
      <c r="G35" s="11" t="n">
        <f aca="false">('5.1н'!G35+'5.2н'!G35+'5.3н'!G35)/3</f>
        <v>0</v>
      </c>
      <c r="H35" s="11" t="n">
        <f aca="false">('5.1н'!H35+'5.2н'!H35+'5.3н'!H35)/3</f>
        <v>0</v>
      </c>
      <c r="I35" s="11" t="n">
        <f aca="false">('5.1н'!I35+'5.2н'!I35+'5.3н'!I35)/3</f>
        <v>0</v>
      </c>
      <c r="J35" s="11" t="n">
        <f aca="false">('5.1н'!J35+'5.2н'!J35+'5.3н'!J35)/3</f>
        <v>0</v>
      </c>
      <c r="K35" s="11" t="n">
        <f aca="false">('5.1н'!K35+'5.2н'!K35+'5.3н'!K35)/3</f>
        <v>0</v>
      </c>
      <c r="L35" s="11" t="n">
        <f aca="false">('5.1н'!L35+'5.2н'!L35+'5.3н'!L35)/3</f>
        <v>0</v>
      </c>
      <c r="M35" s="11" t="n">
        <f aca="false">('5.1н'!M35+'5.2н'!M35+'5.3н'!M35)/3</f>
        <v>0</v>
      </c>
      <c r="N35" s="11" t="n">
        <f aca="false">('5.1н'!N35+'5.2н'!N35+'5.3н'!N35)/3</f>
        <v>0</v>
      </c>
      <c r="O35" s="11" t="n">
        <f aca="false">('5.1н'!O35+'5.2н'!O35+'5.3н'!O35)/3</f>
        <v>0</v>
      </c>
      <c r="P35" s="11" t="n">
        <f aca="false">('5.1н'!P35+'5.2н'!P35+'5.3н'!P35)/3</f>
        <v>0</v>
      </c>
      <c r="Q35" s="11" t="n">
        <f aca="false">('5.1н'!Q35+'5.2н'!Q35+'5.3н'!Q35)/3</f>
        <v>0</v>
      </c>
      <c r="R35" s="11" t="n">
        <f aca="false">('5.1н'!B35+'5.2н'!B35+'5.3н'!B35)/3</f>
        <v>0.336962431088694</v>
      </c>
    </row>
    <row r="36" customFormat="false" ht="15.75" hidden="false" customHeight="true" outlineLevel="0" collapsed="false">
      <c r="A36" s="44" t="n">
        <v>35</v>
      </c>
      <c r="B36" s="45" t="s">
        <v>37</v>
      </c>
      <c r="C36" s="11" t="e">
        <f aca="false">('5.1н'!#ref!+'5.2н'!#ref!+'5.3н'!#ref!)/3</f>
        <v>#VALUE!</v>
      </c>
      <c r="D36" s="11" t="e">
        <f aca="false">('5.1н'!#ref!+'5.2н'!#ref!+'5.3н'!#ref!)/3</f>
        <v>#VALUE!</v>
      </c>
      <c r="E36" s="11" t="n">
        <f aca="false">('5.1н'!E36+'5.2н'!E36+'5.3н'!E36)/3</f>
        <v>0</v>
      </c>
      <c r="F36" s="11" t="n">
        <f aca="false">('5.1н'!F36+'5.2н'!F36+'5.3н'!F36)/3</f>
        <v>0</v>
      </c>
      <c r="G36" s="11" t="n">
        <f aca="false">('5.1н'!G36+'5.2н'!G36+'5.3н'!G36)/3</f>
        <v>0</v>
      </c>
      <c r="H36" s="11" t="n">
        <f aca="false">('5.1н'!H36+'5.2н'!H36+'5.3н'!H36)/3</f>
        <v>0</v>
      </c>
      <c r="I36" s="11" t="n">
        <f aca="false">('5.1н'!I36+'5.2н'!I36+'5.3н'!I36)/3</f>
        <v>0</v>
      </c>
      <c r="J36" s="11" t="n">
        <f aca="false">('5.1н'!J36+'5.2н'!J36+'5.3н'!J36)/3</f>
        <v>0</v>
      </c>
      <c r="K36" s="11" t="n">
        <f aca="false">('5.1н'!K36+'5.2н'!K36+'5.3н'!K36)/3</f>
        <v>0</v>
      </c>
      <c r="L36" s="11" t="n">
        <f aca="false">('5.1н'!L36+'5.2н'!L36+'5.3н'!L36)/3</f>
        <v>0</v>
      </c>
      <c r="M36" s="11" t="n">
        <f aca="false">('5.1н'!M36+'5.2н'!M36+'5.3н'!M36)/3</f>
        <v>0</v>
      </c>
      <c r="N36" s="11" t="n">
        <f aca="false">('5.1н'!N36+'5.2н'!N36+'5.3н'!N36)/3</f>
        <v>0</v>
      </c>
      <c r="O36" s="11" t="n">
        <f aca="false">('5.1н'!O36+'5.2н'!O36+'5.3н'!O36)/3</f>
        <v>0</v>
      </c>
      <c r="P36" s="11" t="n">
        <f aca="false">('5.1н'!P36+'5.2н'!P36+'5.3н'!P36)/3</f>
        <v>0</v>
      </c>
      <c r="Q36" s="11" t="n">
        <f aca="false">('5.1н'!Q36+'5.2н'!Q36+'5.3н'!Q36)/3</f>
        <v>0</v>
      </c>
      <c r="R36" s="11" t="n">
        <f aca="false">('5.1н'!B36+'5.2н'!B36+'5.3н'!B36)/3</f>
        <v>0.309401907487241</v>
      </c>
    </row>
    <row r="37" customFormat="false" ht="15.75" hidden="false" customHeight="true" outlineLevel="0" collapsed="false">
      <c r="A37" s="49" t="n">
        <v>36</v>
      </c>
      <c r="B37" s="50" t="s">
        <v>38</v>
      </c>
      <c r="C37" s="498"/>
      <c r="D37" s="498"/>
      <c r="E37" s="498"/>
      <c r="F37" s="498"/>
      <c r="G37" s="498"/>
      <c r="H37" s="498"/>
      <c r="I37" s="498"/>
      <c r="J37" s="498"/>
      <c r="K37" s="498"/>
      <c r="L37" s="11" t="n">
        <f aca="false">('5.1н'!L37+'5.2н'!L37+'5.3н'!L37)/3</f>
        <v>0</v>
      </c>
      <c r="M37" s="11" t="n">
        <f aca="false">('5.1н'!M37+'5.2н'!M37+'5.3н'!M37)/3</f>
        <v>0</v>
      </c>
      <c r="N37" s="11" t="n">
        <f aca="false">('5.1н'!N37+'5.2н'!N37+'5.3н'!N37)/3</f>
        <v>0</v>
      </c>
      <c r="O37" s="11" t="n">
        <f aca="false">('5.1н'!O37+'5.2н'!O37+'5.3н'!O37)/3</f>
        <v>0</v>
      </c>
      <c r="P37" s="11" t="n">
        <f aca="false">('5.1н'!P37+'5.2н'!P37+'5.3н'!P37)/3</f>
        <v>0</v>
      </c>
      <c r="Q37" s="11" t="n">
        <f aca="false">('5.1н'!Q37+'5.2н'!Q37+'5.3н'!Q37)/3</f>
        <v>0</v>
      </c>
      <c r="R37" s="11" t="n">
        <f aca="false">('5.1н'!B37+'5.2н'!B37+'5.3н'!B37)/3</f>
        <v>0.356113680182735</v>
      </c>
    </row>
    <row r="38" customFormat="false" ht="15.75" hidden="false" customHeight="true" outlineLevel="0" collapsed="false">
      <c r="A38" s="42" t="n">
        <v>37</v>
      </c>
      <c r="B38" s="43" t="s">
        <v>39</v>
      </c>
      <c r="C38" s="11" t="e">
        <f aca="false">('5.1н'!#ref!+'5.2н'!#ref!+'5.3н'!#ref!)/3</f>
        <v>#VALUE!</v>
      </c>
      <c r="D38" s="11" t="e">
        <f aca="false">('5.1н'!#ref!+'5.2н'!#ref!+'5.3н'!#ref!)/3</f>
        <v>#VALUE!</v>
      </c>
      <c r="E38" s="11" t="n">
        <f aca="false">('5.1н'!E38+'5.2н'!E38+'5.3н'!E38)/3</f>
        <v>0</v>
      </c>
      <c r="F38" s="11" t="n">
        <f aca="false">('5.1н'!F38+'5.2н'!F38+'5.3н'!F38)/3</f>
        <v>0</v>
      </c>
      <c r="G38" s="11" t="n">
        <f aca="false">('5.1н'!G38+'5.2н'!G38+'5.3н'!G38)/3</f>
        <v>0</v>
      </c>
      <c r="H38" s="11" t="n">
        <f aca="false">('5.1н'!H38+'5.2н'!H38+'5.3н'!H38)/3</f>
        <v>0</v>
      </c>
      <c r="I38" s="11" t="n">
        <f aca="false">('5.1н'!I38+'5.2н'!I38+'5.3н'!I38)/3</f>
        <v>0</v>
      </c>
      <c r="J38" s="11" t="n">
        <f aca="false">('5.1н'!J38+'5.2н'!J38+'5.3н'!J38)/3</f>
        <v>0</v>
      </c>
      <c r="K38" s="11" t="n">
        <f aca="false">('5.1н'!K38+'5.2н'!K38+'5.3н'!K38)/3</f>
        <v>0</v>
      </c>
      <c r="L38" s="11" t="n">
        <f aca="false">('5.1н'!L38+'5.2н'!L38+'5.3н'!L38)/3</f>
        <v>0</v>
      </c>
      <c r="M38" s="11" t="n">
        <f aca="false">('5.1н'!M38+'5.2н'!M38+'5.3н'!M38)/3</f>
        <v>0</v>
      </c>
      <c r="N38" s="11" t="n">
        <f aca="false">('5.1н'!N38+'5.2н'!N38+'5.3н'!N38)/3</f>
        <v>0</v>
      </c>
      <c r="O38" s="11" t="n">
        <f aca="false">('5.1н'!O38+'5.2н'!O38+'5.3н'!O38)/3</f>
        <v>0</v>
      </c>
      <c r="P38" s="11" t="n">
        <f aca="false">('5.1н'!P38+'5.2н'!P38+'5.3н'!P38)/3</f>
        <v>0</v>
      </c>
      <c r="Q38" s="11" t="n">
        <f aca="false">('5.1н'!Q38+'5.2н'!Q38+'5.3н'!Q38)/3</f>
        <v>0</v>
      </c>
      <c r="R38" s="11" t="n">
        <f aca="false">('5.1н'!B38+'5.2н'!B38+'5.3н'!B38)/3</f>
        <v>0.28915526822323</v>
      </c>
    </row>
    <row r="39" customFormat="false" ht="15.75" hidden="false" customHeight="true" outlineLevel="0" collapsed="false">
      <c r="A39" s="44" t="n">
        <v>38</v>
      </c>
      <c r="B39" s="45" t="s">
        <v>40</v>
      </c>
      <c r="C39" s="11" t="e">
        <f aca="false">('5.1н'!#ref!+'5.2н'!#ref!+'5.3н'!#ref!)/3</f>
        <v>#VALUE!</v>
      </c>
      <c r="D39" s="11" t="e">
        <f aca="false">('5.1н'!#ref!+'5.2н'!#ref!+'5.3н'!#ref!)/3</f>
        <v>#VALUE!</v>
      </c>
      <c r="E39" s="11" t="n">
        <f aca="false">('5.1н'!E39+'5.2н'!E39+'5.3н'!E39)/3</f>
        <v>0</v>
      </c>
      <c r="F39" s="11" t="n">
        <f aca="false">('5.1н'!F39+'5.2н'!F39+'5.3н'!F39)/3</f>
        <v>0</v>
      </c>
      <c r="G39" s="11" t="n">
        <f aca="false">('5.1н'!G39+'5.2н'!G39+'5.3н'!G39)/3</f>
        <v>0</v>
      </c>
      <c r="H39" s="11" t="n">
        <f aca="false">('5.1н'!H39+'5.2н'!H39+'5.3н'!H39)/3</f>
        <v>0</v>
      </c>
      <c r="I39" s="11" t="n">
        <f aca="false">('5.1н'!I39+'5.2н'!I39+'5.3н'!I39)/3</f>
        <v>0</v>
      </c>
      <c r="J39" s="11" t="n">
        <f aca="false">('5.1н'!J39+'5.2н'!J39+'5.3н'!J39)/3</f>
        <v>0</v>
      </c>
      <c r="K39" s="11" t="n">
        <f aca="false">('5.1н'!K39+'5.2н'!K39+'5.3н'!K39)/3</f>
        <v>0</v>
      </c>
      <c r="L39" s="11" t="n">
        <f aca="false">('5.1н'!L39+'5.2н'!L39+'5.3н'!L39)/3</f>
        <v>0</v>
      </c>
      <c r="M39" s="11" t="n">
        <f aca="false">('5.1н'!M39+'5.2н'!M39+'5.3н'!M39)/3</f>
        <v>0</v>
      </c>
      <c r="N39" s="11" t="n">
        <f aca="false">('5.1н'!N39+'5.2н'!N39+'5.3н'!N39)/3</f>
        <v>0</v>
      </c>
      <c r="O39" s="11" t="n">
        <f aca="false">('5.1н'!O39+'5.2н'!O39+'5.3н'!O39)/3</f>
        <v>0</v>
      </c>
      <c r="P39" s="11" t="n">
        <f aca="false">('5.1н'!P39+'5.2н'!P39+'5.3н'!P39)/3</f>
        <v>0</v>
      </c>
      <c r="Q39" s="11" t="n">
        <f aca="false">('5.1н'!Q39+'5.2н'!Q39+'5.3н'!Q39)/3</f>
        <v>0</v>
      </c>
      <c r="R39" s="11" t="n">
        <f aca="false">('5.1н'!B39+'5.2н'!B39+'5.3н'!B39)/3</f>
        <v>0.227922012957957</v>
      </c>
    </row>
    <row r="40" customFormat="false" ht="15.75" hidden="false" customHeight="true" outlineLevel="0" collapsed="false">
      <c r="A40" s="44" t="n">
        <v>39</v>
      </c>
      <c r="B40" s="54" t="s">
        <v>41</v>
      </c>
      <c r="C40" s="11" t="e">
        <f aca="false">('5.1н'!#ref!+'5.2н'!#ref!+'5.3н'!#ref!)/3</f>
        <v>#VALUE!</v>
      </c>
      <c r="D40" s="11" t="e">
        <f aca="false">('5.1н'!#ref!+'5.2н'!#ref!+'5.3н'!#ref!)/3</f>
        <v>#VALUE!</v>
      </c>
      <c r="E40" s="11" t="n">
        <f aca="false">('5.1н'!E40+'5.2н'!E40+'5.3н'!E40)/3</f>
        <v>0</v>
      </c>
      <c r="F40" s="11" t="n">
        <f aca="false">('5.1н'!F40+'5.2н'!F40+'5.3н'!F40)/3</f>
        <v>0</v>
      </c>
      <c r="G40" s="11" t="n">
        <f aca="false">('5.1н'!G40+'5.2н'!G40+'5.3н'!G40)/3</f>
        <v>0</v>
      </c>
      <c r="H40" s="11" t="n">
        <f aca="false">('5.1н'!H40+'5.2н'!H40+'5.3н'!H40)/3</f>
        <v>0</v>
      </c>
      <c r="I40" s="11" t="n">
        <f aca="false">('5.1н'!I40+'5.2н'!I40+'5.3н'!I40)/3</f>
        <v>0</v>
      </c>
      <c r="J40" s="11" t="n">
        <f aca="false">('5.1н'!J40+'5.2н'!J40+'5.3н'!J40)/3</f>
        <v>0</v>
      </c>
      <c r="K40" s="11" t="n">
        <f aca="false">('5.1н'!K40+'5.2н'!K40+'5.3н'!K40)/3</f>
        <v>0</v>
      </c>
      <c r="L40" s="11" t="n">
        <f aca="false">('5.1н'!L40+'5.2н'!L40+'5.3н'!L40)/3</f>
        <v>0</v>
      </c>
      <c r="M40" s="11" t="n">
        <f aca="false">('5.1н'!M40+'5.2н'!M40+'5.3н'!M40)/3</f>
        <v>0</v>
      </c>
      <c r="N40" s="11" t="n">
        <f aca="false">('5.1н'!N40+'5.2н'!N40+'5.3н'!N40)/3</f>
        <v>0</v>
      </c>
      <c r="O40" s="11" t="n">
        <f aca="false">('5.1н'!O40+'5.2н'!O40+'5.3н'!O40)/3</f>
        <v>0</v>
      </c>
      <c r="P40" s="11" t="n">
        <f aca="false">('5.1н'!P40+'5.2н'!P40+'5.3н'!P40)/3</f>
        <v>0</v>
      </c>
      <c r="Q40" s="11" t="n">
        <f aca="false">('5.1н'!Q40+'5.2н'!Q40+'5.3н'!Q40)/3</f>
        <v>0</v>
      </c>
      <c r="R40" s="11" t="n">
        <f aca="false">('5.1н'!B40+'5.2н'!B40+'5.3н'!B40)/3</f>
        <v>0.252605986701913</v>
      </c>
    </row>
    <row r="41" customFormat="false" ht="15.75" hidden="false" customHeight="true" outlineLevel="0" collapsed="false">
      <c r="A41" s="44" t="n">
        <v>40</v>
      </c>
      <c r="B41" s="54" t="s">
        <v>42</v>
      </c>
      <c r="C41" s="11" t="e">
        <f aca="false">('5.1н'!#ref!+'5.2н'!#ref!+'5.3н'!#ref!)/3</f>
        <v>#VALUE!</v>
      </c>
      <c r="D41" s="11" t="e">
        <f aca="false">('5.1н'!#ref!+'5.2н'!#ref!+'5.3н'!#ref!)/3</f>
        <v>#VALUE!</v>
      </c>
      <c r="E41" s="11" t="n">
        <f aca="false">('5.1н'!E41+'5.2н'!E41+'5.3н'!E41)/3</f>
        <v>0</v>
      </c>
      <c r="F41" s="11" t="n">
        <f aca="false">('5.1н'!F41+'5.2н'!F41+'5.3н'!F41)/3</f>
        <v>0</v>
      </c>
      <c r="G41" s="11" t="n">
        <f aca="false">('5.1н'!G41+'5.2н'!G41+'5.3н'!G41)/3</f>
        <v>0</v>
      </c>
      <c r="H41" s="11" t="n">
        <f aca="false">('5.1н'!H41+'5.2н'!H41+'5.3н'!H41)/3</f>
        <v>0</v>
      </c>
      <c r="I41" s="11" t="n">
        <f aca="false">('5.1н'!I41+'5.2н'!I41+'5.3н'!I41)/3</f>
        <v>0</v>
      </c>
      <c r="J41" s="11" t="n">
        <f aca="false">('5.1н'!J41+'5.2н'!J41+'5.3н'!J41)/3</f>
        <v>0</v>
      </c>
      <c r="K41" s="11" t="n">
        <f aca="false">('5.1н'!K41+'5.2н'!K41+'5.3н'!K41)/3</f>
        <v>0</v>
      </c>
      <c r="L41" s="11" t="n">
        <f aca="false">('5.1н'!L41+'5.2н'!L41+'5.3н'!L41)/3</f>
        <v>0</v>
      </c>
      <c r="M41" s="11" t="n">
        <f aca="false">('5.1н'!M41+'5.2н'!M41+'5.3н'!M41)/3</f>
        <v>0</v>
      </c>
      <c r="N41" s="11" t="n">
        <f aca="false">('5.1н'!N41+'5.2н'!N41+'5.3н'!N41)/3</f>
        <v>0</v>
      </c>
      <c r="O41" s="11" t="n">
        <f aca="false">('5.1н'!O41+'5.2н'!O41+'5.3н'!O41)/3</f>
        <v>0</v>
      </c>
      <c r="P41" s="11" t="n">
        <f aca="false">('5.1н'!P41+'5.2н'!P41+'5.3н'!P41)/3</f>
        <v>0</v>
      </c>
      <c r="Q41" s="11" t="n">
        <f aca="false">('5.1н'!Q41+'5.2н'!Q41+'5.3н'!Q41)/3</f>
        <v>0</v>
      </c>
      <c r="R41" s="11" t="n">
        <f aca="false">('5.1н'!B41+'5.2н'!B41+'5.3н'!B41)/3</f>
        <v>0.257778535261612</v>
      </c>
    </row>
    <row r="42" customFormat="false" ht="15.75" hidden="false" customHeight="true" outlineLevel="0" collapsed="false">
      <c r="A42" s="44" t="n">
        <v>41</v>
      </c>
      <c r="B42" s="45" t="s">
        <v>43</v>
      </c>
      <c r="C42" s="11" t="e">
        <f aca="false">('5.1н'!#ref!+'5.2н'!#ref!+'5.3н'!#ref!)/3</f>
        <v>#VALUE!</v>
      </c>
      <c r="D42" s="11" t="e">
        <f aca="false">('5.1н'!#ref!+'5.2н'!#ref!+'5.3н'!#ref!)/3</f>
        <v>#VALUE!</v>
      </c>
      <c r="E42" s="11" t="n">
        <f aca="false">('5.1н'!E42+'5.2н'!E42+'5.3н'!E42)/3</f>
        <v>0</v>
      </c>
      <c r="F42" s="11" t="n">
        <f aca="false">('5.1н'!F42+'5.2н'!F42+'5.3н'!F42)/3</f>
        <v>0</v>
      </c>
      <c r="G42" s="11" t="n">
        <f aca="false">('5.1н'!G42+'5.2н'!G42+'5.3н'!G42)/3</f>
        <v>0</v>
      </c>
      <c r="H42" s="11" t="n">
        <f aca="false">('5.1н'!H42+'5.2н'!H42+'5.3н'!H42)/3</f>
        <v>0</v>
      </c>
      <c r="I42" s="11" t="n">
        <f aca="false">('5.1н'!I42+'5.2н'!I42+'5.3н'!I42)/3</f>
        <v>0</v>
      </c>
      <c r="J42" s="11" t="n">
        <f aca="false">('5.1н'!J42+'5.2н'!J42+'5.3н'!J42)/3</f>
        <v>0</v>
      </c>
      <c r="K42" s="11" t="n">
        <f aca="false">('5.1н'!K42+'5.2н'!K42+'5.3н'!K42)/3</f>
        <v>0</v>
      </c>
      <c r="L42" s="11" t="n">
        <f aca="false">('5.1н'!L42+'5.2н'!L42+'5.3н'!L42)/3</f>
        <v>0</v>
      </c>
      <c r="M42" s="11" t="n">
        <f aca="false">('5.1н'!M42+'5.2н'!M42+'5.3н'!M42)/3</f>
        <v>0</v>
      </c>
      <c r="N42" s="11" t="n">
        <f aca="false">('5.1н'!N42+'5.2н'!N42+'5.3н'!N42)/3</f>
        <v>0</v>
      </c>
      <c r="O42" s="11" t="n">
        <f aca="false">('5.1н'!O42+'5.2н'!O42+'5.3н'!O42)/3</f>
        <v>0</v>
      </c>
      <c r="P42" s="11" t="n">
        <f aca="false">('5.1н'!P42+'5.2н'!P42+'5.3н'!P42)/3</f>
        <v>0</v>
      </c>
      <c r="Q42" s="11" t="n">
        <f aca="false">('5.1н'!Q42+'5.2н'!Q42+'5.3н'!Q42)/3</f>
        <v>0</v>
      </c>
      <c r="R42" s="11" t="n">
        <f aca="false">('5.1н'!B42+'5.2н'!B42+'5.3н'!B42)/3</f>
        <v>0.314709788023137</v>
      </c>
    </row>
    <row r="43" customFormat="false" ht="15.75" hidden="false" customHeight="true" outlineLevel="0" collapsed="false">
      <c r="A43" s="44" t="n">
        <v>42</v>
      </c>
      <c r="B43" s="54" t="s">
        <v>44</v>
      </c>
      <c r="C43" s="498"/>
      <c r="D43" s="498"/>
      <c r="E43" s="498"/>
      <c r="F43" s="498"/>
      <c r="G43" s="498"/>
      <c r="H43" s="11" t="n">
        <f aca="false">('5.1н'!H43+'5.2н'!H43+'5.3н'!H43)/3</f>
        <v>0</v>
      </c>
      <c r="I43" s="11" t="n">
        <f aca="false">('5.1н'!I43+'5.2н'!I43+'5.3н'!I43)/3</f>
        <v>0</v>
      </c>
      <c r="J43" s="11" t="n">
        <f aca="false">('5.1н'!J43+'5.2н'!J43+'5.3н'!J43)/3</f>
        <v>0</v>
      </c>
      <c r="K43" s="11" t="n">
        <f aca="false">('5.1н'!K43+'5.2н'!K43+'5.3н'!K43)/3</f>
        <v>0</v>
      </c>
      <c r="L43" s="11" t="n">
        <f aca="false">('5.1н'!L43+'5.2н'!L43+'5.3н'!L43)/3</f>
        <v>0</v>
      </c>
      <c r="M43" s="11" t="n">
        <f aca="false">('5.1н'!M43+'5.2н'!M43+'5.3н'!M43)/3</f>
        <v>0</v>
      </c>
      <c r="N43" s="11" t="n">
        <f aca="false">('5.1н'!N43+'5.2н'!N43+'5.3н'!N43)/3</f>
        <v>0</v>
      </c>
      <c r="O43" s="11" t="n">
        <f aca="false">('5.1н'!O43+'5.2н'!O43+'5.3н'!O43)/3</f>
        <v>0</v>
      </c>
      <c r="P43" s="11" t="n">
        <f aca="false">('5.1н'!P43+'5.2н'!P43+'5.3н'!P43)/3</f>
        <v>0</v>
      </c>
      <c r="Q43" s="11" t="n">
        <f aca="false">('5.1н'!Q43+'5.2н'!Q43+'5.3н'!Q43)/3</f>
        <v>0</v>
      </c>
      <c r="R43" s="11" t="n">
        <f aca="false">('5.1н'!B43+'5.2н'!B43+'5.3н'!B43)/3</f>
        <v>0.25263179906952</v>
      </c>
    </row>
    <row r="44" customFormat="false" ht="15.75" hidden="false" customHeight="true" outlineLevel="0" collapsed="false">
      <c r="A44" s="49" t="n">
        <v>43</v>
      </c>
      <c r="B44" s="55" t="s">
        <v>45</v>
      </c>
      <c r="C44" s="11" t="e">
        <f aca="false">('5.1н'!#ref!+'5.2н'!#ref!+'5.3н'!#ref!)/3</f>
        <v>#VALUE!</v>
      </c>
      <c r="D44" s="11" t="e">
        <f aca="false">('5.1н'!#ref!+'5.2н'!#ref!+'5.3н'!#ref!)/3</f>
        <v>#VALUE!</v>
      </c>
      <c r="E44" s="11" t="n">
        <f aca="false">('5.1н'!E44+'5.2н'!E44+'5.3н'!E44)/3</f>
        <v>0</v>
      </c>
      <c r="F44" s="11" t="n">
        <f aca="false">('5.1н'!F44+'5.2н'!F44+'5.3н'!F44)/3</f>
        <v>0</v>
      </c>
      <c r="G44" s="11" t="n">
        <f aca="false">('5.1н'!G44+'5.2н'!G44+'5.3н'!G44)/3</f>
        <v>0</v>
      </c>
      <c r="H44" s="11" t="n">
        <f aca="false">('5.1н'!H44+'5.2н'!H44+'5.3н'!H44)/3</f>
        <v>0</v>
      </c>
      <c r="I44" s="11" t="n">
        <f aca="false">('5.1н'!I44+'5.2н'!I44+'5.3н'!I44)/3</f>
        <v>0</v>
      </c>
      <c r="J44" s="11" t="n">
        <f aca="false">('5.1н'!J44+'5.2н'!J44+'5.3н'!J44)/3</f>
        <v>0</v>
      </c>
      <c r="K44" s="11" t="n">
        <f aca="false">('5.1н'!K44+'5.2н'!K44+'5.3н'!K44)/3</f>
        <v>0</v>
      </c>
      <c r="L44" s="11" t="n">
        <f aca="false">('5.1н'!L44+'5.2н'!L44+'5.3н'!L44)/3</f>
        <v>0</v>
      </c>
      <c r="M44" s="11" t="n">
        <f aca="false">('5.1н'!M44+'5.2н'!M44+'5.3н'!M44)/3</f>
        <v>0</v>
      </c>
      <c r="N44" s="11" t="n">
        <f aca="false">('5.1н'!N44+'5.2н'!N44+'5.3н'!N44)/3</f>
        <v>0</v>
      </c>
      <c r="O44" s="11" t="n">
        <f aca="false">('5.1н'!O44+'5.2н'!O44+'5.3н'!O44)/3</f>
        <v>0</v>
      </c>
      <c r="P44" s="11" t="n">
        <f aca="false">('5.1н'!P44+'5.2н'!P44+'5.3н'!P44)/3</f>
        <v>0</v>
      </c>
      <c r="Q44" s="11" t="n">
        <f aca="false">('5.1н'!Q44+'5.2н'!Q44+'5.3н'!Q44)/3</f>
        <v>0</v>
      </c>
      <c r="R44" s="11" t="n">
        <f aca="false">('5.1н'!B44+'5.2н'!B44+'5.3н'!B44)/3</f>
        <v>0.314821197104306</v>
      </c>
    </row>
    <row r="45" customFormat="false" ht="15.75" hidden="false" customHeight="true" outlineLevel="0" collapsed="false">
      <c r="A45" s="42" t="n">
        <v>44</v>
      </c>
      <c r="B45" s="43" t="s">
        <v>46</v>
      </c>
      <c r="C45" s="11" t="e">
        <f aca="false">('5.1н'!#ref!+'5.2н'!#ref!+'5.3н'!#ref!)/3</f>
        <v>#VALUE!</v>
      </c>
      <c r="D45" s="11" t="e">
        <f aca="false">('5.1н'!#ref!+'5.2н'!#ref!+'5.3н'!#ref!)/3</f>
        <v>#VALUE!</v>
      </c>
      <c r="E45" s="11" t="n">
        <f aca="false">('5.1н'!E45+'5.2н'!E45+'5.3н'!E45)/3</f>
        <v>0</v>
      </c>
      <c r="F45" s="11" t="n">
        <f aca="false">('5.1н'!F45+'5.2н'!F45+'5.3н'!F45)/3</f>
        <v>0</v>
      </c>
      <c r="G45" s="11" t="n">
        <f aca="false">('5.1н'!G45+'5.2н'!G45+'5.3н'!G45)/3</f>
        <v>0</v>
      </c>
      <c r="H45" s="11" t="n">
        <f aca="false">('5.1н'!H45+'5.2н'!H45+'5.3н'!H45)/3</f>
        <v>0</v>
      </c>
      <c r="I45" s="11" t="n">
        <f aca="false">('5.1н'!I45+'5.2н'!I45+'5.3н'!I45)/3</f>
        <v>0</v>
      </c>
      <c r="J45" s="11" t="n">
        <f aca="false">('5.1н'!J45+'5.2н'!J45+'5.3н'!J45)/3</f>
        <v>0</v>
      </c>
      <c r="K45" s="11" t="n">
        <f aca="false">('5.1н'!K45+'5.2н'!K45+'5.3н'!K45)/3</f>
        <v>0</v>
      </c>
      <c r="L45" s="11" t="n">
        <f aca="false">('5.1н'!L45+'5.2н'!L45+'5.3н'!L45)/3</f>
        <v>0</v>
      </c>
      <c r="M45" s="11" t="n">
        <f aca="false">('5.1н'!M45+'5.2н'!M45+'5.3н'!M45)/3</f>
        <v>0</v>
      </c>
      <c r="N45" s="11" t="n">
        <f aca="false">('5.1н'!N45+'5.2н'!N45+'5.3н'!N45)/3</f>
        <v>0</v>
      </c>
      <c r="O45" s="11" t="n">
        <f aca="false">('5.1н'!O45+'5.2н'!O45+'5.3н'!O45)/3</f>
        <v>0</v>
      </c>
      <c r="P45" s="11" t="n">
        <f aca="false">('5.1н'!P45+'5.2н'!P45+'5.3н'!P45)/3</f>
        <v>0</v>
      </c>
      <c r="Q45" s="11" t="n">
        <f aca="false">('5.1н'!Q45+'5.2н'!Q45+'5.3н'!Q45)/3</f>
        <v>0</v>
      </c>
      <c r="R45" s="11" t="n">
        <f aca="false">('5.1н'!B45+'5.2н'!B45+'5.3н'!B45)/3</f>
        <v>0.325313289704529</v>
      </c>
    </row>
    <row r="46" customFormat="false" ht="15.75" hidden="false" customHeight="true" outlineLevel="0" collapsed="false">
      <c r="A46" s="44" t="n">
        <v>45</v>
      </c>
      <c r="B46" s="45" t="s">
        <v>47</v>
      </c>
      <c r="C46" s="11" t="e">
        <f aca="false">('5.1н'!#ref!+'5.2н'!#ref!+'5.3н'!#ref!)/3</f>
        <v>#VALUE!</v>
      </c>
      <c r="D46" s="11" t="e">
        <f aca="false">('5.1н'!#ref!+'5.2н'!#ref!+'5.3н'!#ref!)/3</f>
        <v>#VALUE!</v>
      </c>
      <c r="E46" s="11" t="n">
        <f aca="false">('5.1н'!E46+'5.2н'!E46+'5.3н'!E46)/3</f>
        <v>0</v>
      </c>
      <c r="F46" s="11" t="n">
        <f aca="false">('5.1н'!F46+'5.2н'!F46+'5.3н'!F46)/3</f>
        <v>0</v>
      </c>
      <c r="G46" s="11" t="n">
        <f aca="false">('5.1н'!G46+'5.2н'!G46+'5.3н'!G46)/3</f>
        <v>0</v>
      </c>
      <c r="H46" s="11" t="n">
        <f aca="false">('5.1н'!H46+'5.2н'!H46+'5.3н'!H46)/3</f>
        <v>0</v>
      </c>
      <c r="I46" s="11" t="n">
        <f aca="false">('5.1н'!I46+'5.2н'!I46+'5.3н'!I46)/3</f>
        <v>0</v>
      </c>
      <c r="J46" s="11" t="n">
        <f aca="false">('5.1н'!J46+'5.2н'!J46+'5.3н'!J46)/3</f>
        <v>0</v>
      </c>
      <c r="K46" s="11" t="n">
        <f aca="false">('5.1н'!K46+'5.2н'!K46+'5.3н'!K46)/3</f>
        <v>0</v>
      </c>
      <c r="L46" s="11" t="n">
        <f aca="false">('5.1н'!L46+'5.2н'!L46+'5.3н'!L46)/3</f>
        <v>0</v>
      </c>
      <c r="M46" s="11" t="n">
        <f aca="false">('5.1н'!M46+'5.2н'!M46+'5.3н'!M46)/3</f>
        <v>0</v>
      </c>
      <c r="N46" s="11" t="n">
        <f aca="false">('5.1н'!N46+'5.2н'!N46+'5.3н'!N46)/3</f>
        <v>0</v>
      </c>
      <c r="O46" s="11" t="n">
        <f aca="false">('5.1н'!O46+'5.2н'!O46+'5.3н'!O46)/3</f>
        <v>0</v>
      </c>
      <c r="P46" s="11" t="n">
        <f aca="false">('5.1н'!P46+'5.2н'!P46+'5.3н'!P46)/3</f>
        <v>0</v>
      </c>
      <c r="Q46" s="11" t="n">
        <f aca="false">('5.1н'!Q46+'5.2н'!Q46+'5.3н'!Q46)/3</f>
        <v>0</v>
      </c>
      <c r="R46" s="11" t="n">
        <f aca="false">('5.1н'!B46+'5.2н'!B46+'5.3н'!B46)/3</f>
        <v>0.263643771616864</v>
      </c>
    </row>
    <row r="47" customFormat="false" ht="15.75" hidden="false" customHeight="true" outlineLevel="0" collapsed="false">
      <c r="A47" s="44" t="n">
        <v>46</v>
      </c>
      <c r="B47" s="45" t="s">
        <v>48</v>
      </c>
      <c r="C47" s="11" t="e">
        <f aca="false">('5.1н'!#ref!+'5.2н'!#ref!+'5.3н'!#ref!)/3</f>
        <v>#VALUE!</v>
      </c>
      <c r="D47" s="11" t="e">
        <f aca="false">('5.1н'!#ref!+'5.2н'!#ref!+'5.3н'!#ref!)/3</f>
        <v>#VALUE!</v>
      </c>
      <c r="E47" s="11" t="n">
        <f aca="false">('5.1н'!E47+'5.2н'!E47+'5.3н'!E47)/3</f>
        <v>0</v>
      </c>
      <c r="F47" s="11" t="n">
        <f aca="false">('5.1н'!F47+'5.2н'!F47+'5.3н'!F47)/3</f>
        <v>0</v>
      </c>
      <c r="G47" s="11" t="n">
        <f aca="false">('5.1н'!G47+'5.2н'!G47+'5.3н'!G47)/3</f>
        <v>0</v>
      </c>
      <c r="H47" s="11" t="n">
        <f aca="false">('5.1н'!H47+'5.2н'!H47+'5.3н'!H47)/3</f>
        <v>0</v>
      </c>
      <c r="I47" s="11" t="n">
        <f aca="false">('5.1н'!I47+'5.2н'!I47+'5.3н'!I47)/3</f>
        <v>0</v>
      </c>
      <c r="J47" s="11" t="n">
        <f aca="false">('5.1н'!J47+'5.2н'!J47+'5.3н'!J47)/3</f>
        <v>0</v>
      </c>
      <c r="K47" s="11" t="n">
        <f aca="false">('5.1н'!K47+'5.2н'!K47+'5.3н'!K47)/3</f>
        <v>0</v>
      </c>
      <c r="L47" s="11" t="n">
        <f aca="false">('5.1н'!L47+'5.2н'!L47+'5.3н'!L47)/3</f>
        <v>0</v>
      </c>
      <c r="M47" s="11" t="n">
        <f aca="false">('5.1н'!M47+'5.2н'!M47+'5.3н'!M47)/3</f>
        <v>0</v>
      </c>
      <c r="N47" s="11" t="n">
        <f aca="false">('5.1н'!N47+'5.2н'!N47+'5.3н'!N47)/3</f>
        <v>0</v>
      </c>
      <c r="O47" s="11" t="n">
        <f aca="false">('5.1н'!O47+'5.2н'!O47+'5.3н'!O47)/3</f>
        <v>0</v>
      </c>
      <c r="P47" s="11" t="n">
        <f aca="false">('5.1н'!P47+'5.2н'!P47+'5.3н'!P47)/3</f>
        <v>0</v>
      </c>
      <c r="Q47" s="11" t="n">
        <f aca="false">('5.1н'!Q47+'5.2н'!Q47+'5.3н'!Q47)/3</f>
        <v>0</v>
      </c>
      <c r="R47" s="11" t="n">
        <f aca="false">('5.1н'!B47+'5.2н'!B47+'5.3н'!B47)/3</f>
        <v>0.279352929654773</v>
      </c>
    </row>
    <row r="48" customFormat="false" ht="15.75" hidden="false" customHeight="true" outlineLevel="0" collapsed="false">
      <c r="A48" s="44" t="n">
        <v>47</v>
      </c>
      <c r="B48" s="45" t="s">
        <v>49</v>
      </c>
      <c r="C48" s="11" t="e">
        <f aca="false">('5.1н'!#ref!+'5.2н'!#ref!+'5.3н'!#ref!)/3</f>
        <v>#VALUE!</v>
      </c>
      <c r="D48" s="11" t="e">
        <f aca="false">('5.1н'!#ref!+'5.2н'!#ref!+'5.3н'!#ref!)/3</f>
        <v>#VALUE!</v>
      </c>
      <c r="E48" s="11" t="n">
        <f aca="false">('5.1н'!E48+'5.2н'!E48+'5.3н'!E48)/3</f>
        <v>0</v>
      </c>
      <c r="F48" s="11" t="n">
        <f aca="false">('5.1н'!F48+'5.2н'!F48+'5.3н'!F48)/3</f>
        <v>0</v>
      </c>
      <c r="G48" s="11" t="n">
        <f aca="false">('5.1н'!G48+'5.2н'!G48+'5.3н'!G48)/3</f>
        <v>0</v>
      </c>
      <c r="H48" s="11" t="n">
        <f aca="false">('5.1н'!H48+'5.2н'!H48+'5.3н'!H48)/3</f>
        <v>0</v>
      </c>
      <c r="I48" s="11" t="n">
        <f aca="false">('5.1н'!I48+'5.2н'!I48+'5.3н'!I48)/3</f>
        <v>0</v>
      </c>
      <c r="J48" s="11" t="n">
        <f aca="false">('5.1н'!J48+'5.2н'!J48+'5.3н'!J48)/3</f>
        <v>0</v>
      </c>
      <c r="K48" s="11" t="n">
        <f aca="false">('5.1н'!K48+'5.2н'!K48+'5.3н'!K48)/3</f>
        <v>0</v>
      </c>
      <c r="L48" s="11" t="n">
        <f aca="false">('5.1н'!L48+'5.2н'!L48+'5.3н'!L48)/3</f>
        <v>0</v>
      </c>
      <c r="M48" s="11" t="n">
        <f aca="false">('5.1н'!M48+'5.2н'!M48+'5.3н'!M48)/3</f>
        <v>0</v>
      </c>
      <c r="N48" s="11" t="n">
        <f aca="false">('5.1н'!N48+'5.2н'!N48+'5.3н'!N48)/3</f>
        <v>0</v>
      </c>
      <c r="O48" s="11" t="n">
        <f aca="false">('5.1н'!O48+'5.2н'!O48+'5.3н'!O48)/3</f>
        <v>0</v>
      </c>
      <c r="P48" s="11" t="n">
        <f aca="false">('5.1н'!P48+'5.2н'!P48+'5.3н'!P48)/3</f>
        <v>0</v>
      </c>
      <c r="Q48" s="11" t="n">
        <f aca="false">('5.1н'!Q48+'5.2н'!Q48+'5.3н'!Q48)/3</f>
        <v>0</v>
      </c>
      <c r="R48" s="11" t="n">
        <f aca="false">('5.1н'!B48+'5.2н'!B48+'5.3н'!B48)/3</f>
        <v>0.423683372346811</v>
      </c>
    </row>
    <row r="49" customFormat="false" ht="15.75" hidden="false" customHeight="true" outlineLevel="0" collapsed="false">
      <c r="A49" s="44" t="n">
        <v>48</v>
      </c>
      <c r="B49" s="45" t="s">
        <v>50</v>
      </c>
      <c r="C49" s="11" t="e">
        <f aca="false">('5.1н'!#ref!+'5.2н'!#ref!+'5.3н'!#ref!)/3</f>
        <v>#VALUE!</v>
      </c>
      <c r="D49" s="11" t="e">
        <f aca="false">('5.1н'!#ref!+'5.2н'!#ref!+'5.3н'!#ref!)/3</f>
        <v>#VALUE!</v>
      </c>
      <c r="E49" s="11" t="n">
        <f aca="false">('5.1н'!E49+'5.2н'!E49+'5.3н'!E49)/3</f>
        <v>0</v>
      </c>
      <c r="F49" s="11" t="n">
        <f aca="false">('5.1н'!F49+'5.2н'!F49+'5.3н'!F49)/3</f>
        <v>0</v>
      </c>
      <c r="G49" s="11" t="n">
        <f aca="false">('5.1н'!G49+'5.2н'!G49+'5.3н'!G49)/3</f>
        <v>0</v>
      </c>
      <c r="H49" s="11" t="n">
        <f aca="false">('5.1н'!H49+'5.2н'!H49+'5.3н'!H49)/3</f>
        <v>0</v>
      </c>
      <c r="I49" s="11" t="n">
        <f aca="false">('5.1н'!I49+'5.2н'!I49+'5.3н'!I49)/3</f>
        <v>0</v>
      </c>
      <c r="J49" s="11" t="n">
        <f aca="false">('5.1н'!J49+'5.2н'!J49+'5.3н'!J49)/3</f>
        <v>0</v>
      </c>
      <c r="K49" s="11" t="n">
        <f aca="false">('5.1н'!K49+'5.2н'!K49+'5.3н'!K49)/3</f>
        <v>0</v>
      </c>
      <c r="L49" s="11" t="n">
        <f aca="false">('5.1н'!L49+'5.2н'!L49+'5.3н'!L49)/3</f>
        <v>0</v>
      </c>
      <c r="M49" s="11" t="n">
        <f aca="false">('5.1н'!M49+'5.2н'!M49+'5.3н'!M49)/3</f>
        <v>0</v>
      </c>
      <c r="N49" s="11" t="n">
        <f aca="false">('5.1н'!N49+'5.2н'!N49+'5.3н'!N49)/3</f>
        <v>0</v>
      </c>
      <c r="O49" s="11" t="n">
        <f aca="false">('5.1н'!O49+'5.2н'!O49+'5.3н'!O49)/3</f>
        <v>0</v>
      </c>
      <c r="P49" s="11" t="n">
        <f aca="false">('5.1н'!P49+'5.2н'!P49+'5.3н'!P49)/3</f>
        <v>0</v>
      </c>
      <c r="Q49" s="11" t="n">
        <f aca="false">('5.1н'!Q49+'5.2н'!Q49+'5.3н'!Q49)/3</f>
        <v>0</v>
      </c>
      <c r="R49" s="11" t="n">
        <f aca="false">('5.1н'!B49+'5.2н'!B49+'5.3н'!B49)/3</f>
        <v>0.34304487091182</v>
      </c>
    </row>
    <row r="50" customFormat="false" ht="15.75" hidden="false" customHeight="true" outlineLevel="0" collapsed="false">
      <c r="A50" s="44" t="n">
        <v>49</v>
      </c>
      <c r="B50" s="45" t="s">
        <v>51</v>
      </c>
      <c r="C50" s="11" t="e">
        <f aca="false">('5.1н'!#ref!+'5.2н'!#ref!+'5.3н'!#ref!)/3</f>
        <v>#VALUE!</v>
      </c>
      <c r="D50" s="11" t="e">
        <f aca="false">('5.1н'!#ref!+'5.2н'!#ref!+'5.3н'!#ref!)/3</f>
        <v>#VALUE!</v>
      </c>
      <c r="E50" s="11" t="n">
        <f aca="false">('5.1н'!E50+'5.2н'!E50+'5.3н'!E50)/3</f>
        <v>0</v>
      </c>
      <c r="F50" s="11" t="n">
        <f aca="false">('5.1н'!F50+'5.2н'!F50+'5.3н'!F50)/3</f>
        <v>0</v>
      </c>
      <c r="G50" s="11" t="n">
        <f aca="false">('5.1н'!G50+'5.2н'!G50+'5.3н'!G50)/3</f>
        <v>0</v>
      </c>
      <c r="H50" s="11" t="n">
        <f aca="false">('5.1н'!H50+'5.2н'!H50+'5.3н'!H50)/3</f>
        <v>0</v>
      </c>
      <c r="I50" s="11" t="n">
        <f aca="false">('5.1н'!I50+'5.2н'!I50+'5.3н'!I50)/3</f>
        <v>0</v>
      </c>
      <c r="J50" s="11" t="n">
        <f aca="false">('5.1н'!J50+'5.2н'!J50+'5.3н'!J50)/3</f>
        <v>0</v>
      </c>
      <c r="K50" s="11" t="n">
        <f aca="false">('5.1н'!K50+'5.2н'!K50+'5.3н'!K50)/3</f>
        <v>0</v>
      </c>
      <c r="L50" s="11" t="n">
        <f aca="false">('5.1н'!L50+'5.2н'!L50+'5.3н'!L50)/3</f>
        <v>0</v>
      </c>
      <c r="M50" s="11" t="n">
        <f aca="false">('5.1н'!M50+'5.2н'!M50+'5.3н'!M50)/3</f>
        <v>0</v>
      </c>
      <c r="N50" s="11" t="n">
        <f aca="false">('5.1н'!N50+'5.2н'!N50+'5.3н'!N50)/3</f>
        <v>0</v>
      </c>
      <c r="O50" s="11" t="n">
        <f aca="false">('5.1н'!O50+'5.2н'!O50+'5.3н'!O50)/3</f>
        <v>0</v>
      </c>
      <c r="P50" s="11" t="n">
        <f aca="false">('5.1н'!P50+'5.2н'!P50+'5.3н'!P50)/3</f>
        <v>0</v>
      </c>
      <c r="Q50" s="11" t="n">
        <f aca="false">('5.1н'!Q50+'5.2н'!Q50+'5.3н'!Q50)/3</f>
        <v>0</v>
      </c>
      <c r="R50" s="11" t="n">
        <f aca="false">('5.1н'!B50+'5.2н'!B50+'5.3н'!B50)/3</f>
        <v>0.290196773190385</v>
      </c>
    </row>
    <row r="51" customFormat="false" ht="15.75" hidden="false" customHeight="true" outlineLevel="0" collapsed="false">
      <c r="A51" s="44" t="n">
        <v>50</v>
      </c>
      <c r="B51" s="45" t="s">
        <v>52</v>
      </c>
      <c r="C51" s="11" t="e">
        <f aca="false">('5.1н'!#ref!+'5.2н'!#ref!+'5.3н'!#ref!)/3</f>
        <v>#VALUE!</v>
      </c>
      <c r="D51" s="11" t="e">
        <f aca="false">('5.1н'!#ref!+'5.2н'!#ref!+'5.3н'!#ref!)/3</f>
        <v>#VALUE!</v>
      </c>
      <c r="E51" s="11" t="n">
        <f aca="false">('5.1н'!E51+'5.2н'!E51+'5.3н'!E51)/3</f>
        <v>0</v>
      </c>
      <c r="F51" s="11" t="n">
        <f aca="false">('5.1н'!F51+'5.2н'!F51+'5.3н'!F51)/3</f>
        <v>0</v>
      </c>
      <c r="G51" s="11" t="n">
        <f aca="false">('5.1н'!G51+'5.2н'!G51+'5.3н'!G51)/3</f>
        <v>0</v>
      </c>
      <c r="H51" s="11" t="n">
        <f aca="false">('5.1н'!H51+'5.2н'!H51+'5.3н'!H51)/3</f>
        <v>0</v>
      </c>
      <c r="I51" s="11" t="n">
        <f aca="false">('5.1н'!I51+'5.2н'!I51+'5.3н'!I51)/3</f>
        <v>0</v>
      </c>
      <c r="J51" s="11" t="n">
        <f aca="false">('5.1н'!J51+'5.2н'!J51+'5.3н'!J51)/3</f>
        <v>0</v>
      </c>
      <c r="K51" s="11" t="n">
        <f aca="false">('5.1н'!K51+'5.2н'!K51+'5.3н'!K51)/3</f>
        <v>0</v>
      </c>
      <c r="L51" s="11" t="n">
        <f aca="false">('5.1н'!L51+'5.2н'!L51+'5.3н'!L51)/3</f>
        <v>0</v>
      </c>
      <c r="M51" s="11" t="n">
        <f aca="false">('5.1н'!M51+'5.2н'!M51+'5.3н'!M51)/3</f>
        <v>0</v>
      </c>
      <c r="N51" s="11" t="n">
        <f aca="false">('5.1н'!N51+'5.2н'!N51+'5.3н'!N51)/3</f>
        <v>0</v>
      </c>
      <c r="O51" s="11" t="n">
        <f aca="false">('5.1н'!O51+'5.2н'!O51+'5.3н'!O51)/3</f>
        <v>0</v>
      </c>
      <c r="P51" s="11" t="n">
        <f aca="false">('5.1н'!P51+'5.2н'!P51+'5.3н'!P51)/3</f>
        <v>0</v>
      </c>
      <c r="Q51" s="11" t="n">
        <f aca="false">('5.1н'!Q51+'5.2н'!Q51+'5.3н'!Q51)/3</f>
        <v>0</v>
      </c>
      <c r="R51" s="11" t="n">
        <f aca="false">('5.1н'!B51+'5.2н'!B51+'5.3н'!B51)/3</f>
        <v>0.308907203555657</v>
      </c>
    </row>
    <row r="52" customFormat="false" ht="15.75" hidden="false" customHeight="true" outlineLevel="0" collapsed="false">
      <c r="A52" s="44" t="n">
        <v>51</v>
      </c>
      <c r="B52" s="45" t="s">
        <v>53</v>
      </c>
      <c r="C52" s="11" t="e">
        <f aca="false">('5.1н'!#ref!+'5.2н'!#ref!+'5.3н'!#ref!)/3</f>
        <v>#VALUE!</v>
      </c>
      <c r="D52" s="11" t="e">
        <f aca="false">('5.1н'!#ref!+'5.2н'!#ref!+'5.3н'!#ref!)/3</f>
        <v>#VALUE!</v>
      </c>
      <c r="E52" s="11" t="n">
        <f aca="false">('5.1н'!E52+'5.2н'!E52+'5.3н'!E52)/3</f>
        <v>0</v>
      </c>
      <c r="F52" s="11" t="n">
        <f aca="false">('5.1н'!F52+'5.2н'!F52+'5.3н'!F52)/3</f>
        <v>0</v>
      </c>
      <c r="G52" s="11" t="n">
        <f aca="false">('5.1н'!G52+'5.2н'!G52+'5.3н'!G52)/3</f>
        <v>0</v>
      </c>
      <c r="H52" s="11" t="n">
        <f aca="false">('5.1н'!H52+'5.2н'!H52+'5.3н'!H52)/3</f>
        <v>0</v>
      </c>
      <c r="I52" s="11" t="n">
        <f aca="false">('5.1н'!I52+'5.2н'!I52+'5.3н'!I52)/3</f>
        <v>0</v>
      </c>
      <c r="J52" s="11" t="n">
        <f aca="false">('5.1н'!J52+'5.2н'!J52+'5.3н'!J52)/3</f>
        <v>0</v>
      </c>
      <c r="K52" s="11" t="n">
        <f aca="false">('5.1н'!K52+'5.2н'!K52+'5.3н'!K52)/3</f>
        <v>0</v>
      </c>
      <c r="L52" s="11" t="n">
        <f aca="false">('5.1н'!L52+'5.2н'!L52+'5.3н'!L52)/3</f>
        <v>0</v>
      </c>
      <c r="M52" s="11" t="n">
        <f aca="false">('5.1н'!M52+'5.2н'!M52+'5.3н'!M52)/3</f>
        <v>0</v>
      </c>
      <c r="N52" s="11" t="n">
        <f aca="false">('5.1н'!N52+'5.2н'!N52+'5.3н'!N52)/3</f>
        <v>0</v>
      </c>
      <c r="O52" s="11" t="n">
        <f aca="false">('5.1н'!O52+'5.2н'!O52+'5.3н'!O52)/3</f>
        <v>0</v>
      </c>
      <c r="P52" s="11" t="n">
        <f aca="false">('5.1н'!P52+'5.2н'!P52+'5.3н'!P52)/3</f>
        <v>0</v>
      </c>
      <c r="Q52" s="11" t="n">
        <f aca="false">('5.1н'!Q52+'5.2н'!Q52+'5.3н'!Q52)/3</f>
        <v>0</v>
      </c>
      <c r="R52" s="11" t="n">
        <f aca="false">('5.1н'!B52+'5.2н'!B52+'5.3н'!B52)/3</f>
        <v>0.320104810291622</v>
      </c>
    </row>
    <row r="53" customFormat="false" ht="15.75" hidden="false" customHeight="true" outlineLevel="0" collapsed="false">
      <c r="A53" s="44" t="n">
        <v>52</v>
      </c>
      <c r="B53" s="45" t="s">
        <v>54</v>
      </c>
      <c r="C53" s="11" t="e">
        <f aca="false">('5.1н'!#ref!+'5.2н'!#ref!+'5.3н'!#ref!)/3</f>
        <v>#VALUE!</v>
      </c>
      <c r="D53" s="11" t="e">
        <f aca="false">('5.1н'!#ref!+'5.2н'!#ref!+'5.3н'!#ref!)/3</f>
        <v>#VALUE!</v>
      </c>
      <c r="E53" s="11" t="n">
        <f aca="false">('5.1н'!E53+'5.2н'!E53+'5.3н'!E53)/3</f>
        <v>0</v>
      </c>
      <c r="F53" s="11" t="n">
        <f aca="false">('5.1н'!F53+'5.2н'!F53+'5.3н'!F53)/3</f>
        <v>0</v>
      </c>
      <c r="G53" s="11" t="n">
        <f aca="false">('5.1н'!G53+'5.2н'!G53+'5.3н'!G53)/3</f>
        <v>0</v>
      </c>
      <c r="H53" s="11" t="n">
        <f aca="false">('5.1н'!H53+'5.2н'!H53+'5.3н'!H53)/3</f>
        <v>0</v>
      </c>
      <c r="I53" s="11" t="n">
        <f aca="false">('5.1н'!I53+'5.2н'!I53+'5.3н'!I53)/3</f>
        <v>0</v>
      </c>
      <c r="J53" s="11" t="n">
        <f aca="false">('5.1н'!J53+'5.2н'!J53+'5.3н'!J53)/3</f>
        <v>0</v>
      </c>
      <c r="K53" s="11" t="n">
        <f aca="false">('5.1н'!K53+'5.2н'!K53+'5.3н'!K53)/3</f>
        <v>0</v>
      </c>
      <c r="L53" s="11" t="n">
        <f aca="false">('5.1н'!L53+'5.2н'!L53+'5.3н'!L53)/3</f>
        <v>0</v>
      </c>
      <c r="M53" s="11" t="n">
        <f aca="false">('5.1н'!M53+'5.2н'!M53+'5.3н'!M53)/3</f>
        <v>0</v>
      </c>
      <c r="N53" s="11" t="n">
        <f aca="false">('5.1н'!N53+'5.2н'!N53+'5.3н'!N53)/3</f>
        <v>0</v>
      </c>
      <c r="O53" s="11" t="n">
        <f aca="false">('5.1н'!O53+'5.2н'!O53+'5.3н'!O53)/3</f>
        <v>0</v>
      </c>
      <c r="P53" s="11" t="n">
        <f aca="false">('5.1н'!P53+'5.2н'!P53+'5.3н'!P53)/3</f>
        <v>0</v>
      </c>
      <c r="Q53" s="11" t="n">
        <f aca="false">('5.1н'!Q53+'5.2н'!Q53+'5.3н'!Q53)/3</f>
        <v>0</v>
      </c>
      <c r="R53" s="11" t="n">
        <f aca="false">('5.1н'!B53+'5.2н'!B53+'5.3н'!B53)/3</f>
        <v>0.364750227052988</v>
      </c>
    </row>
    <row r="54" customFormat="false" ht="15.75" hidden="false" customHeight="true" outlineLevel="0" collapsed="false">
      <c r="A54" s="44" t="n">
        <v>53</v>
      </c>
      <c r="B54" s="45" t="s">
        <v>55</v>
      </c>
      <c r="C54" s="11" t="e">
        <f aca="false">('5.1н'!#ref!+'5.2н'!#ref!+'5.3н'!#ref!)/3</f>
        <v>#VALUE!</v>
      </c>
      <c r="D54" s="11" t="e">
        <f aca="false">('5.1н'!#ref!+'5.2н'!#ref!+'5.3н'!#ref!)/3</f>
        <v>#VALUE!</v>
      </c>
      <c r="E54" s="11" t="n">
        <f aca="false">('5.1н'!E54+'5.2н'!E54+'5.3н'!E54)/3</f>
        <v>0</v>
      </c>
      <c r="F54" s="11" t="n">
        <f aca="false">('5.1н'!F54+'5.2н'!F54+'5.3н'!F54)/3</f>
        <v>0</v>
      </c>
      <c r="G54" s="11" t="n">
        <f aca="false">('5.1н'!G54+'5.2н'!G54+'5.3н'!G54)/3</f>
        <v>0</v>
      </c>
      <c r="H54" s="11" t="n">
        <f aca="false">('5.1н'!H54+'5.2н'!H54+'5.3н'!H54)/3</f>
        <v>0</v>
      </c>
      <c r="I54" s="11" t="n">
        <f aca="false">('5.1н'!I54+'5.2н'!I54+'5.3н'!I54)/3</f>
        <v>0</v>
      </c>
      <c r="J54" s="11" t="n">
        <f aca="false">('5.1н'!J54+'5.2н'!J54+'5.3н'!J54)/3</f>
        <v>0</v>
      </c>
      <c r="K54" s="11" t="n">
        <f aca="false">('5.1н'!K54+'5.2н'!K54+'5.3н'!K54)/3</f>
        <v>0</v>
      </c>
      <c r="L54" s="11" t="n">
        <f aca="false">('5.1н'!L54+'5.2н'!L54+'5.3н'!L54)/3</f>
        <v>0</v>
      </c>
      <c r="M54" s="11" t="n">
        <f aca="false">('5.1н'!M54+'5.2н'!M54+'5.3н'!M54)/3</f>
        <v>0</v>
      </c>
      <c r="N54" s="11" t="n">
        <f aca="false">('5.1н'!N54+'5.2н'!N54+'5.3н'!N54)/3</f>
        <v>0</v>
      </c>
      <c r="O54" s="11" t="n">
        <f aca="false">('5.1н'!O54+'5.2н'!O54+'5.3н'!O54)/3</f>
        <v>0</v>
      </c>
      <c r="P54" s="11" t="n">
        <f aca="false">('5.1н'!P54+'5.2н'!P54+'5.3н'!P54)/3</f>
        <v>0</v>
      </c>
      <c r="Q54" s="11" t="n">
        <f aca="false">('5.1н'!Q54+'5.2н'!Q54+'5.3н'!Q54)/3</f>
        <v>0</v>
      </c>
      <c r="R54" s="11" t="n">
        <f aca="false">('5.1н'!B54+'5.2н'!B54+'5.3н'!B54)/3</f>
        <v>0.309583306183388</v>
      </c>
    </row>
    <row r="55" customFormat="false" ht="15.75" hidden="false" customHeight="true" outlineLevel="0" collapsed="false">
      <c r="A55" s="44" t="n">
        <v>54</v>
      </c>
      <c r="B55" s="45" t="s">
        <v>56</v>
      </c>
      <c r="C55" s="11" t="e">
        <f aca="false">('5.1н'!#ref!+'5.2н'!#ref!+'5.3н'!#ref!)/3</f>
        <v>#VALUE!</v>
      </c>
      <c r="D55" s="11" t="e">
        <f aca="false">('5.1н'!#ref!+'5.2н'!#ref!+'5.3н'!#ref!)/3</f>
        <v>#VALUE!</v>
      </c>
      <c r="E55" s="11" t="n">
        <f aca="false">('5.1н'!E55+'5.2н'!E55+'5.3н'!E55)/3</f>
        <v>0</v>
      </c>
      <c r="F55" s="11" t="n">
        <f aca="false">('5.1н'!F55+'5.2н'!F55+'5.3н'!F55)/3</f>
        <v>0</v>
      </c>
      <c r="G55" s="11" t="n">
        <f aca="false">('5.1н'!G55+'5.2н'!G55+'5.3н'!G55)/3</f>
        <v>0</v>
      </c>
      <c r="H55" s="11" t="n">
        <f aca="false">('5.1н'!H55+'5.2н'!H55+'5.3н'!H55)/3</f>
        <v>0</v>
      </c>
      <c r="I55" s="11" t="n">
        <f aca="false">('5.1н'!I55+'5.2н'!I55+'5.3н'!I55)/3</f>
        <v>0</v>
      </c>
      <c r="J55" s="11" t="n">
        <f aca="false">('5.1н'!J55+'5.2н'!J55+'5.3н'!J55)/3</f>
        <v>0</v>
      </c>
      <c r="K55" s="11" t="n">
        <f aca="false">('5.1н'!K55+'5.2н'!K55+'5.3н'!K55)/3</f>
        <v>0</v>
      </c>
      <c r="L55" s="11" t="n">
        <f aca="false">('5.1н'!L55+'5.2н'!L55+'5.3н'!L55)/3</f>
        <v>0</v>
      </c>
      <c r="M55" s="11" t="n">
        <f aca="false">('5.1н'!M55+'5.2н'!M55+'5.3н'!M55)/3</f>
        <v>0</v>
      </c>
      <c r="N55" s="11" t="n">
        <f aca="false">('5.1н'!N55+'5.2н'!N55+'5.3н'!N55)/3</f>
        <v>0</v>
      </c>
      <c r="O55" s="11" t="n">
        <f aca="false">('5.1н'!O55+'5.2н'!O55+'5.3н'!O55)/3</f>
        <v>0</v>
      </c>
      <c r="P55" s="11" t="n">
        <f aca="false">('5.1н'!P55+'5.2н'!P55+'5.3н'!P55)/3</f>
        <v>0</v>
      </c>
      <c r="Q55" s="11" t="n">
        <f aca="false">('5.1н'!Q55+'5.2н'!Q55+'5.3н'!Q55)/3</f>
        <v>0</v>
      </c>
      <c r="R55" s="11" t="n">
        <f aca="false">('5.1н'!B55+'5.2н'!B55+'5.3н'!B55)/3</f>
        <v>0.324857658106408</v>
      </c>
    </row>
    <row r="56" customFormat="false" ht="15.75" hidden="false" customHeight="true" outlineLevel="0" collapsed="false">
      <c r="A56" s="44" t="n">
        <v>55</v>
      </c>
      <c r="B56" s="45" t="s">
        <v>57</v>
      </c>
      <c r="C56" s="11" t="e">
        <f aca="false">('5.1н'!#ref!+'5.2н'!#ref!+'5.3н'!#ref!)/3</f>
        <v>#VALUE!</v>
      </c>
      <c r="D56" s="11" t="e">
        <f aca="false">('5.1н'!#ref!+'5.2н'!#ref!+'5.3н'!#ref!)/3</f>
        <v>#VALUE!</v>
      </c>
      <c r="E56" s="11" t="n">
        <f aca="false">('5.1н'!E56+'5.2н'!E56+'5.3н'!E56)/3</f>
        <v>0</v>
      </c>
      <c r="F56" s="11" t="n">
        <f aca="false">('5.1н'!F56+'5.2н'!F56+'5.3н'!F56)/3</f>
        <v>0</v>
      </c>
      <c r="G56" s="11" t="n">
        <f aca="false">('5.1н'!G56+'5.2н'!G56+'5.3н'!G56)/3</f>
        <v>0</v>
      </c>
      <c r="H56" s="11" t="n">
        <f aca="false">('5.1н'!H56+'5.2н'!H56+'5.3н'!H56)/3</f>
        <v>0</v>
      </c>
      <c r="I56" s="11" t="n">
        <f aca="false">('5.1н'!I56+'5.2н'!I56+'5.3н'!I56)/3</f>
        <v>0</v>
      </c>
      <c r="J56" s="11" t="n">
        <f aca="false">('5.1н'!J56+'5.2н'!J56+'5.3н'!J56)/3</f>
        <v>0</v>
      </c>
      <c r="K56" s="11" t="n">
        <f aca="false">('5.1н'!K56+'5.2н'!K56+'5.3н'!K56)/3</f>
        <v>0</v>
      </c>
      <c r="L56" s="11" t="n">
        <f aca="false">('5.1н'!L56+'5.2н'!L56+'5.3н'!L56)/3</f>
        <v>0</v>
      </c>
      <c r="M56" s="11" t="n">
        <f aca="false">('5.1н'!M56+'5.2н'!M56+'5.3н'!M56)/3</f>
        <v>0</v>
      </c>
      <c r="N56" s="11" t="n">
        <f aca="false">('5.1н'!N56+'5.2н'!N56+'5.3н'!N56)/3</f>
        <v>0</v>
      </c>
      <c r="O56" s="11" t="n">
        <f aca="false">('5.1н'!O56+'5.2н'!O56+'5.3н'!O56)/3</f>
        <v>0</v>
      </c>
      <c r="P56" s="11" t="n">
        <f aca="false">('5.1н'!P56+'5.2н'!P56+'5.3н'!P56)/3</f>
        <v>0</v>
      </c>
      <c r="Q56" s="11" t="n">
        <f aca="false">('5.1н'!Q56+'5.2н'!Q56+'5.3н'!Q56)/3</f>
        <v>0</v>
      </c>
      <c r="R56" s="11" t="n">
        <f aca="false">('5.1н'!B56+'5.2н'!B56+'5.3н'!B56)/3</f>
        <v>0.327388365492805</v>
      </c>
    </row>
    <row r="57" customFormat="false" ht="15.75" hidden="false" customHeight="true" outlineLevel="0" collapsed="false">
      <c r="A57" s="44" t="n">
        <v>56</v>
      </c>
      <c r="B57" s="45" t="s">
        <v>58</v>
      </c>
      <c r="C57" s="11" t="e">
        <f aca="false">('5.1н'!#ref!+'5.2н'!#ref!+'5.3н'!#ref!)/3</f>
        <v>#VALUE!</v>
      </c>
      <c r="D57" s="11" t="e">
        <f aca="false">('5.1н'!#ref!+'5.2н'!#ref!+'5.3н'!#ref!)/3</f>
        <v>#VALUE!</v>
      </c>
      <c r="E57" s="11" t="n">
        <f aca="false">('5.1н'!E57+'5.2н'!E57+'5.3н'!E57)/3</f>
        <v>0</v>
      </c>
      <c r="F57" s="11" t="n">
        <f aca="false">('5.1н'!F57+'5.2н'!F57+'5.3н'!F57)/3</f>
        <v>0</v>
      </c>
      <c r="G57" s="11" t="n">
        <f aca="false">('5.1н'!G57+'5.2н'!G57+'5.3н'!G57)/3</f>
        <v>0</v>
      </c>
      <c r="H57" s="11" t="n">
        <f aca="false">('5.1н'!H57+'5.2н'!H57+'5.3н'!H57)/3</f>
        <v>0</v>
      </c>
      <c r="I57" s="11" t="n">
        <f aca="false">('5.1н'!I57+'5.2н'!I57+'5.3н'!I57)/3</f>
        <v>0</v>
      </c>
      <c r="J57" s="11" t="n">
        <f aca="false">('5.1н'!J57+'5.2н'!J57+'5.3н'!J57)/3</f>
        <v>0</v>
      </c>
      <c r="K57" s="11" t="n">
        <f aca="false">('5.1н'!K57+'5.2н'!K57+'5.3н'!K57)/3</f>
        <v>0</v>
      </c>
      <c r="L57" s="11" t="n">
        <f aca="false">('5.1н'!L57+'5.2н'!L57+'5.3н'!L57)/3</f>
        <v>0</v>
      </c>
      <c r="M57" s="11" t="n">
        <f aca="false">('5.1н'!M57+'5.2н'!M57+'5.3н'!M57)/3</f>
        <v>0</v>
      </c>
      <c r="N57" s="11" t="n">
        <f aca="false">('5.1н'!N57+'5.2н'!N57+'5.3н'!N57)/3</f>
        <v>0</v>
      </c>
      <c r="O57" s="11" t="n">
        <f aca="false">('5.1н'!O57+'5.2н'!O57+'5.3н'!O57)/3</f>
        <v>0</v>
      </c>
      <c r="P57" s="11" t="n">
        <f aca="false">('5.1н'!P57+'5.2н'!P57+'5.3н'!P57)/3</f>
        <v>0</v>
      </c>
      <c r="Q57" s="11" t="n">
        <f aca="false">('5.1н'!Q57+'5.2н'!Q57+'5.3н'!Q57)/3</f>
        <v>0</v>
      </c>
      <c r="R57" s="11" t="n">
        <f aca="false">('5.1н'!B57+'5.2н'!B57+'5.3н'!B57)/3</f>
        <v>0.29861048255459</v>
      </c>
    </row>
    <row r="58" customFormat="false" ht="15.75" hidden="false" customHeight="true" outlineLevel="0" collapsed="false">
      <c r="A58" s="49" t="n">
        <v>57</v>
      </c>
      <c r="B58" s="50" t="s">
        <v>59</v>
      </c>
      <c r="C58" s="11" t="e">
        <f aca="false">('5.1н'!#ref!+'5.2н'!#ref!+'5.3н'!#ref!)/3</f>
        <v>#VALUE!</v>
      </c>
      <c r="D58" s="11" t="e">
        <f aca="false">('5.1н'!#ref!+'5.2н'!#ref!+'5.3н'!#ref!)/3</f>
        <v>#VALUE!</v>
      </c>
      <c r="E58" s="11" t="n">
        <f aca="false">('5.1н'!E58+'5.2н'!E58+'5.3н'!E58)/3</f>
        <v>0</v>
      </c>
      <c r="F58" s="11" t="n">
        <f aca="false">('5.1н'!F58+'5.2н'!F58+'5.3н'!F58)/3</f>
        <v>0</v>
      </c>
      <c r="G58" s="11" t="n">
        <f aca="false">('5.1н'!G58+'5.2н'!G58+'5.3н'!G58)/3</f>
        <v>0</v>
      </c>
      <c r="H58" s="11" t="n">
        <f aca="false">('5.1н'!H58+'5.2н'!H58+'5.3н'!H58)/3</f>
        <v>0</v>
      </c>
      <c r="I58" s="11" t="n">
        <f aca="false">('5.1н'!I58+'5.2н'!I58+'5.3н'!I58)/3</f>
        <v>0</v>
      </c>
      <c r="J58" s="11" t="n">
        <f aca="false">('5.1н'!J58+'5.2н'!J58+'5.3н'!J58)/3</f>
        <v>0</v>
      </c>
      <c r="K58" s="11" t="n">
        <f aca="false">('5.1н'!K58+'5.2н'!K58+'5.3н'!K58)/3</f>
        <v>0</v>
      </c>
      <c r="L58" s="11" t="n">
        <f aca="false">('5.1н'!L58+'5.2н'!L58+'5.3н'!L58)/3</f>
        <v>0</v>
      </c>
      <c r="M58" s="11" t="n">
        <f aca="false">('5.1н'!M58+'5.2н'!M58+'5.3н'!M58)/3</f>
        <v>0</v>
      </c>
      <c r="N58" s="11" t="n">
        <f aca="false">('5.1н'!N58+'5.2н'!N58+'5.3н'!N58)/3</f>
        <v>0</v>
      </c>
      <c r="O58" s="11" t="n">
        <f aca="false">('5.1н'!O58+'5.2н'!O58+'5.3н'!O58)/3</f>
        <v>0</v>
      </c>
      <c r="P58" s="11" t="n">
        <f aca="false">('5.1н'!P58+'5.2н'!P58+'5.3н'!P58)/3</f>
        <v>0</v>
      </c>
      <c r="Q58" s="11" t="n">
        <f aca="false">('5.1н'!Q58+'5.2н'!Q58+'5.3н'!Q58)/3</f>
        <v>0</v>
      </c>
      <c r="R58" s="11" t="n">
        <f aca="false">('5.1н'!B58+'5.2н'!B58+'5.3н'!B58)/3</f>
        <v>0.304577225885285</v>
      </c>
    </row>
    <row r="59" customFormat="false" ht="15.75" hidden="false" customHeight="true" outlineLevel="0" collapsed="false">
      <c r="A59" s="42" t="n">
        <v>58</v>
      </c>
      <c r="B59" s="43" t="s">
        <v>60</v>
      </c>
      <c r="C59" s="11" t="e">
        <f aca="false">('5.1н'!#ref!+'5.2н'!#ref!+'5.3н'!#ref!)/3</f>
        <v>#VALUE!</v>
      </c>
      <c r="D59" s="11" t="e">
        <f aca="false">('5.1н'!#ref!+'5.2н'!#ref!+'5.3н'!#ref!)/3</f>
        <v>#VALUE!</v>
      </c>
      <c r="E59" s="11" t="n">
        <f aca="false">('5.1н'!E59+'5.2н'!E59+'5.3н'!E59)/3</f>
        <v>0</v>
      </c>
      <c r="F59" s="11" t="n">
        <f aca="false">('5.1н'!F59+'5.2н'!F59+'5.3н'!F59)/3</f>
        <v>0</v>
      </c>
      <c r="G59" s="11" t="n">
        <f aca="false">('5.1н'!G59+'5.2н'!G59+'5.3н'!G59)/3</f>
        <v>0</v>
      </c>
      <c r="H59" s="11" t="n">
        <f aca="false">('5.1н'!H59+'5.2н'!H59+'5.3н'!H59)/3</f>
        <v>0</v>
      </c>
      <c r="I59" s="11" t="n">
        <f aca="false">('5.1н'!I59+'5.2н'!I59+'5.3н'!I59)/3</f>
        <v>0</v>
      </c>
      <c r="J59" s="11" t="n">
        <f aca="false">('5.1н'!J59+'5.2н'!J59+'5.3н'!J59)/3</f>
        <v>0</v>
      </c>
      <c r="K59" s="11" t="n">
        <f aca="false">('5.1н'!K59+'5.2н'!K59+'5.3н'!K59)/3</f>
        <v>0</v>
      </c>
      <c r="L59" s="11" t="n">
        <f aca="false">('5.1н'!L59+'5.2н'!L59+'5.3н'!L59)/3</f>
        <v>0</v>
      </c>
      <c r="M59" s="11" t="n">
        <f aca="false">('5.1н'!M59+'5.2н'!M59+'5.3н'!M59)/3</f>
        <v>0</v>
      </c>
      <c r="N59" s="11" t="n">
        <f aca="false">('5.1н'!N59+'5.2н'!N59+'5.3н'!N59)/3</f>
        <v>0</v>
      </c>
      <c r="O59" s="11" t="n">
        <f aca="false">('5.1н'!O59+'5.2н'!O59+'5.3н'!O59)/3</f>
        <v>0</v>
      </c>
      <c r="P59" s="11" t="n">
        <f aca="false">('5.1н'!P59+'5.2н'!P59+'5.3н'!P59)/3</f>
        <v>0</v>
      </c>
      <c r="Q59" s="11" t="n">
        <f aca="false">('5.1н'!Q59+'5.2н'!Q59+'5.3н'!Q59)/3</f>
        <v>0</v>
      </c>
      <c r="R59" s="11" t="n">
        <f aca="false">('5.1н'!B59+'5.2н'!B59+'5.3н'!B59)/3</f>
        <v>0.26919206866401</v>
      </c>
    </row>
    <row r="60" customFormat="false" ht="15.75" hidden="false" customHeight="true" outlineLevel="0" collapsed="false">
      <c r="A60" s="44" t="n">
        <v>59</v>
      </c>
      <c r="B60" s="45" t="s">
        <v>61</v>
      </c>
      <c r="C60" s="11" t="e">
        <f aca="false">('5.1н'!#ref!+'5.2н'!#ref!+'5.3н'!#ref!)/3</f>
        <v>#VALUE!</v>
      </c>
      <c r="D60" s="11" t="e">
        <f aca="false">('5.1н'!#ref!+'5.2н'!#ref!+'5.3н'!#ref!)/3</f>
        <v>#VALUE!</v>
      </c>
      <c r="E60" s="11" t="n">
        <f aca="false">('5.1н'!E60+'5.2н'!E60+'5.3н'!E60)/3</f>
        <v>0</v>
      </c>
      <c r="F60" s="11" t="n">
        <f aca="false">('5.1н'!F60+'5.2н'!F60+'5.3н'!F60)/3</f>
        <v>0</v>
      </c>
      <c r="G60" s="11" t="n">
        <f aca="false">('5.1н'!G60+'5.2н'!G60+'5.3н'!G60)/3</f>
        <v>0</v>
      </c>
      <c r="H60" s="11" t="n">
        <f aca="false">('5.1н'!H60+'5.2н'!H60+'5.3н'!H60)/3</f>
        <v>0</v>
      </c>
      <c r="I60" s="11" t="n">
        <f aca="false">('5.1н'!I60+'5.2н'!I60+'5.3н'!I60)/3</f>
        <v>0</v>
      </c>
      <c r="J60" s="11" t="n">
        <f aca="false">('5.1н'!J60+'5.2н'!J60+'5.3н'!J60)/3</f>
        <v>0</v>
      </c>
      <c r="K60" s="11" t="n">
        <f aca="false">('5.1н'!K60+'5.2н'!K60+'5.3н'!K60)/3</f>
        <v>0</v>
      </c>
      <c r="L60" s="11" t="n">
        <f aca="false">('5.1н'!L60+'5.2н'!L60+'5.3н'!L60)/3</f>
        <v>0</v>
      </c>
      <c r="M60" s="11" t="n">
        <f aca="false">('5.1н'!M60+'5.2н'!M60+'5.3н'!M60)/3</f>
        <v>0</v>
      </c>
      <c r="N60" s="11" t="n">
        <f aca="false">('5.1н'!N60+'5.2н'!N60+'5.3н'!N60)/3</f>
        <v>0</v>
      </c>
      <c r="O60" s="11" t="n">
        <f aca="false">('5.1н'!O60+'5.2н'!O60+'5.3н'!O60)/3</f>
        <v>0</v>
      </c>
      <c r="P60" s="11" t="n">
        <f aca="false">('5.1н'!P60+'5.2н'!P60+'5.3н'!P60)/3</f>
        <v>0</v>
      </c>
      <c r="Q60" s="11" t="n">
        <f aca="false">('5.1н'!Q60+'5.2н'!Q60+'5.3н'!Q60)/3</f>
        <v>0</v>
      </c>
      <c r="R60" s="11" t="n">
        <f aca="false">('5.1н'!B60+'5.2н'!B60+'5.3н'!B60)/3</f>
        <v>0.369724106599609</v>
      </c>
    </row>
    <row r="61" customFormat="false" ht="15.75" hidden="false" customHeight="true" outlineLevel="0" collapsed="false">
      <c r="A61" s="44" t="n">
        <v>60</v>
      </c>
      <c r="B61" s="45" t="s">
        <v>62</v>
      </c>
      <c r="C61" s="11" t="e">
        <f aca="false">('5.1н'!#ref!+'5.2н'!#ref!+'5.3н'!#ref!)/3</f>
        <v>#VALUE!</v>
      </c>
      <c r="D61" s="11" t="e">
        <f aca="false">('5.1н'!#ref!+'5.2н'!#ref!+'5.3н'!#ref!)/3</f>
        <v>#VALUE!</v>
      </c>
      <c r="E61" s="11" t="n">
        <f aca="false">('5.1н'!E61+'5.2н'!E61+'5.3н'!E61)/3</f>
        <v>0</v>
      </c>
      <c r="F61" s="11" t="n">
        <f aca="false">('5.1н'!F61+'5.2н'!F61+'5.3н'!F61)/3</f>
        <v>0</v>
      </c>
      <c r="G61" s="11" t="n">
        <f aca="false">('5.1н'!G61+'5.2н'!G61+'5.3н'!G61)/3</f>
        <v>0</v>
      </c>
      <c r="H61" s="11" t="n">
        <f aca="false">('5.1н'!H61+'5.2н'!H61+'5.3н'!H61)/3</f>
        <v>0</v>
      </c>
      <c r="I61" s="11" t="n">
        <f aca="false">('5.1н'!I61+'5.2н'!I61+'5.3н'!I61)/3</f>
        <v>0</v>
      </c>
      <c r="J61" s="11" t="n">
        <f aca="false">('5.1н'!J61+'5.2н'!J61+'5.3н'!J61)/3</f>
        <v>0</v>
      </c>
      <c r="K61" s="11" t="n">
        <f aca="false">('5.1н'!K61+'5.2н'!K61+'5.3н'!K61)/3</f>
        <v>0</v>
      </c>
      <c r="L61" s="11" t="n">
        <f aca="false">('5.1н'!L61+'5.2н'!L61+'5.3н'!L61)/3</f>
        <v>0</v>
      </c>
      <c r="M61" s="11" t="n">
        <f aca="false">('5.1н'!M61+'5.2н'!M61+'5.3н'!M61)/3</f>
        <v>0</v>
      </c>
      <c r="N61" s="11" t="n">
        <f aca="false">('5.1н'!N61+'5.2н'!N61+'5.3н'!N61)/3</f>
        <v>0</v>
      </c>
      <c r="O61" s="11" t="n">
        <f aca="false">('5.1н'!O61+'5.2н'!O61+'5.3н'!O61)/3</f>
        <v>0</v>
      </c>
      <c r="P61" s="11" t="n">
        <f aca="false">('5.1н'!P61+'5.2н'!P61+'5.3н'!P61)/3</f>
        <v>0</v>
      </c>
      <c r="Q61" s="11" t="n">
        <f aca="false">('5.1н'!Q61+'5.2н'!Q61+'5.3н'!Q61)/3</f>
        <v>0</v>
      </c>
      <c r="R61" s="11" t="n">
        <f aca="false">('5.1н'!B61+'5.2н'!B61+'5.3н'!B61)/3</f>
        <v>0.338687458053243</v>
      </c>
    </row>
    <row r="62" customFormat="false" ht="15.75" hidden="false" customHeight="true" outlineLevel="0" collapsed="false">
      <c r="A62" s="49" t="n">
        <v>61</v>
      </c>
      <c r="B62" s="55" t="s">
        <v>63</v>
      </c>
      <c r="C62" s="11" t="e">
        <f aca="false">('5.1н'!#ref!+'5.2н'!#ref!+'5.3н'!#ref!)/3</f>
        <v>#VALUE!</v>
      </c>
      <c r="D62" s="11" t="e">
        <f aca="false">('5.1н'!#ref!+'5.2н'!#ref!+'5.3н'!#ref!)/3</f>
        <v>#VALUE!</v>
      </c>
      <c r="E62" s="11" t="n">
        <f aca="false">('5.1н'!E62+'5.2н'!E62+'5.3н'!E62)/3</f>
        <v>0</v>
      </c>
      <c r="F62" s="11" t="n">
        <f aca="false">('5.1н'!F62+'5.2н'!F62+'5.3н'!F62)/3</f>
        <v>0</v>
      </c>
      <c r="G62" s="11" t="n">
        <f aca="false">('5.1н'!G62+'5.2н'!G62+'5.3н'!G62)/3</f>
        <v>0</v>
      </c>
      <c r="H62" s="11" t="n">
        <f aca="false">('5.1н'!H62+'5.2н'!H62+'5.3н'!H62)/3</f>
        <v>0</v>
      </c>
      <c r="I62" s="11" t="n">
        <f aca="false">('5.1н'!I62+'5.2н'!I62+'5.3н'!I62)/3</f>
        <v>0</v>
      </c>
      <c r="J62" s="11" t="n">
        <f aca="false">('5.1н'!J62+'5.2н'!J62+'5.3н'!J62)/3</f>
        <v>0</v>
      </c>
      <c r="K62" s="11" t="n">
        <f aca="false">('5.1н'!K62+'5.2н'!K62+'5.3н'!K62)/3</f>
        <v>0</v>
      </c>
      <c r="L62" s="11" t="n">
        <f aca="false">('5.1н'!L62+'5.2н'!L62+'5.3н'!L62)/3</f>
        <v>0</v>
      </c>
      <c r="M62" s="11" t="n">
        <f aca="false">('5.1н'!M62+'5.2н'!M62+'5.3н'!M62)/3</f>
        <v>0</v>
      </c>
      <c r="N62" s="11" t="n">
        <f aca="false">('5.1н'!N62+'5.2н'!N62+'5.3н'!N62)/3</f>
        <v>0</v>
      </c>
      <c r="O62" s="11" t="n">
        <f aca="false">('5.1н'!O62+'5.2н'!O62+'5.3н'!O62)/3</f>
        <v>0</v>
      </c>
      <c r="P62" s="11" t="n">
        <f aca="false">('5.1н'!P62+'5.2н'!P62+'5.3н'!P62)/3</f>
        <v>0</v>
      </c>
      <c r="Q62" s="11" t="n">
        <f aca="false">('5.1н'!Q62+'5.2н'!Q62+'5.3н'!Q62)/3</f>
        <v>0</v>
      </c>
      <c r="R62" s="11" t="n">
        <f aca="false">('5.1н'!B62+'5.2н'!B62+'5.3н'!B62)/3</f>
        <v>0.336621634263765</v>
      </c>
    </row>
    <row r="63" customFormat="false" ht="15.75" hidden="false" customHeight="true" outlineLevel="0" collapsed="false">
      <c r="A63" s="42" t="n">
        <v>62</v>
      </c>
      <c r="B63" s="57" t="s">
        <v>64</v>
      </c>
      <c r="C63" s="11" t="e">
        <f aca="false">('5.1н'!#ref!+'5.2н'!#ref!+'5.3н'!#ref!)/3</f>
        <v>#VALUE!</v>
      </c>
      <c r="D63" s="11" t="e">
        <f aca="false">('5.1н'!#ref!+'5.2н'!#ref!+'5.3н'!#ref!)/3</f>
        <v>#VALUE!</v>
      </c>
      <c r="E63" s="11" t="n">
        <f aca="false">('5.1н'!E63+'5.2н'!E63+'5.3н'!E63)/3</f>
        <v>0</v>
      </c>
      <c r="F63" s="11" t="n">
        <f aca="false">('5.1н'!F63+'5.2н'!F63+'5.3н'!F63)/3</f>
        <v>0</v>
      </c>
      <c r="G63" s="11" t="n">
        <f aca="false">('5.1н'!G63+'5.2н'!G63+'5.3н'!G63)/3</f>
        <v>0</v>
      </c>
      <c r="H63" s="11" t="n">
        <f aca="false">('5.1н'!H63+'5.2н'!H63+'5.3н'!H63)/3</f>
        <v>0</v>
      </c>
      <c r="I63" s="11" t="n">
        <f aca="false">('5.1н'!I63+'5.2н'!I63+'5.3н'!I63)/3</f>
        <v>0</v>
      </c>
      <c r="J63" s="11" t="n">
        <f aca="false">('5.1н'!J63+'5.2н'!J63+'5.3н'!J63)/3</f>
        <v>0</v>
      </c>
      <c r="K63" s="11" t="n">
        <f aca="false">('5.1н'!K63+'5.2н'!K63+'5.3н'!K63)/3</f>
        <v>0</v>
      </c>
      <c r="L63" s="11" t="n">
        <f aca="false">('5.1н'!L63+'5.2н'!L63+'5.3н'!L63)/3</f>
        <v>0</v>
      </c>
      <c r="M63" s="11" t="n">
        <f aca="false">('5.1н'!M63+'5.2н'!M63+'5.3н'!M63)/3</f>
        <v>0</v>
      </c>
      <c r="N63" s="11" t="n">
        <f aca="false">('5.1н'!N63+'5.2н'!N63+'5.3н'!N63)/3</f>
        <v>0</v>
      </c>
      <c r="O63" s="11" t="n">
        <f aca="false">('5.1н'!O63+'5.2н'!O63+'5.3н'!O63)/3</f>
        <v>0</v>
      </c>
      <c r="P63" s="11" t="n">
        <f aca="false">('5.1н'!P63+'5.2н'!P63+'5.3н'!P63)/3</f>
        <v>0</v>
      </c>
      <c r="Q63" s="11" t="n">
        <f aca="false">('5.1н'!Q63+'5.2н'!Q63+'5.3н'!Q63)/3</f>
        <v>0</v>
      </c>
      <c r="R63" s="11" t="n">
        <f aca="false">('5.1н'!B63+'5.2н'!B63+'5.3н'!B63)/3</f>
        <v>0.235277220426115</v>
      </c>
    </row>
    <row r="64" customFormat="false" ht="15.75" hidden="false" customHeight="true" outlineLevel="0" collapsed="false">
      <c r="A64" s="44" t="n">
        <v>63</v>
      </c>
      <c r="B64" s="45" t="s">
        <v>65</v>
      </c>
      <c r="C64" s="11" t="e">
        <f aca="false">('5.1н'!#ref!+'5.2н'!#ref!+'5.3н'!#ref!)/3</f>
        <v>#VALUE!</v>
      </c>
      <c r="D64" s="11" t="e">
        <f aca="false">('5.1н'!#ref!+'5.2н'!#ref!+'5.3н'!#ref!)/3</f>
        <v>#VALUE!</v>
      </c>
      <c r="E64" s="11" t="n">
        <f aca="false">('5.1н'!E64+'5.2н'!E64+'5.3н'!E64)/3</f>
        <v>0</v>
      </c>
      <c r="F64" s="11" t="n">
        <f aca="false">('5.1н'!F64+'5.2н'!F64+'5.3н'!F64)/3</f>
        <v>0</v>
      </c>
      <c r="G64" s="11" t="n">
        <f aca="false">('5.1н'!G64+'5.2н'!G64+'5.3н'!G64)/3</f>
        <v>0</v>
      </c>
      <c r="H64" s="11" t="n">
        <f aca="false">('5.1н'!H64+'5.2н'!H64+'5.3н'!H64)/3</f>
        <v>0</v>
      </c>
      <c r="I64" s="11" t="n">
        <f aca="false">('5.1н'!I64+'5.2н'!I64+'5.3н'!I64)/3</f>
        <v>0</v>
      </c>
      <c r="J64" s="11" t="n">
        <f aca="false">('5.1н'!J64+'5.2н'!J64+'5.3н'!J64)/3</f>
        <v>0</v>
      </c>
      <c r="K64" s="11" t="n">
        <f aca="false">('5.1н'!K64+'5.2н'!K64+'5.3н'!K64)/3</f>
        <v>0</v>
      </c>
      <c r="L64" s="11" t="n">
        <f aca="false">('5.1н'!L64+'5.2н'!L64+'5.3н'!L64)/3</f>
        <v>0</v>
      </c>
      <c r="M64" s="11" t="n">
        <f aca="false">('5.1н'!M64+'5.2н'!M64+'5.3н'!M64)/3</f>
        <v>0</v>
      </c>
      <c r="N64" s="11" t="n">
        <f aca="false">('5.1н'!N64+'5.2н'!N64+'5.3н'!N64)/3</f>
        <v>0</v>
      </c>
      <c r="O64" s="11" t="n">
        <f aca="false">('5.1н'!O64+'5.2н'!O64+'5.3н'!O64)/3</f>
        <v>0</v>
      </c>
      <c r="P64" s="11" t="n">
        <f aca="false">('5.1н'!P64+'5.2н'!P64+'5.3н'!P64)/3</f>
        <v>0</v>
      </c>
      <c r="Q64" s="11" t="n">
        <f aca="false">('5.1н'!Q64+'5.2н'!Q64+'5.3н'!Q64)/3</f>
        <v>0</v>
      </c>
      <c r="R64" s="11" t="n">
        <f aca="false">('5.1н'!B64+'5.2н'!B64+'5.3н'!B64)/3</f>
        <v>0.262796764992635</v>
      </c>
    </row>
    <row r="65" customFormat="false" ht="15.75" hidden="false" customHeight="true" outlineLevel="0" collapsed="false">
      <c r="A65" s="44" t="n">
        <v>64</v>
      </c>
      <c r="B65" s="54" t="s">
        <v>66</v>
      </c>
      <c r="C65" s="11" t="e">
        <f aca="false">('5.1н'!#ref!+'5.2н'!#ref!+'5.3н'!#ref!)/3</f>
        <v>#VALUE!</v>
      </c>
      <c r="D65" s="11" t="e">
        <f aca="false">('5.1н'!#ref!+'5.2н'!#ref!+'5.3н'!#ref!)/3</f>
        <v>#VALUE!</v>
      </c>
      <c r="E65" s="11" t="n">
        <f aca="false">('5.1н'!E65+'5.2н'!E65+'5.3н'!E65)/3</f>
        <v>0</v>
      </c>
      <c r="F65" s="11" t="n">
        <f aca="false">('5.1н'!F65+'5.2н'!F65+'5.3н'!F65)/3</f>
        <v>0</v>
      </c>
      <c r="G65" s="11" t="n">
        <f aca="false">('5.1н'!G65+'5.2н'!G65+'5.3н'!G65)/3</f>
        <v>0</v>
      </c>
      <c r="H65" s="11" t="n">
        <f aca="false">('5.1н'!H65+'5.2н'!H65+'5.3н'!H65)/3</f>
        <v>0</v>
      </c>
      <c r="I65" s="11" t="n">
        <f aca="false">('5.1н'!I65+'5.2н'!I65+'5.3н'!I65)/3</f>
        <v>0</v>
      </c>
      <c r="J65" s="11" t="n">
        <f aca="false">('5.1н'!J65+'5.2н'!J65+'5.3н'!J65)/3</f>
        <v>0</v>
      </c>
      <c r="K65" s="11" t="n">
        <f aca="false">('5.1н'!K65+'5.2н'!K65+'5.3н'!K65)/3</f>
        <v>0</v>
      </c>
      <c r="L65" s="11" t="n">
        <f aca="false">('5.1н'!L65+'5.2н'!L65+'5.3н'!L65)/3</f>
        <v>0</v>
      </c>
      <c r="M65" s="11" t="n">
        <f aca="false">('5.1н'!M65+'5.2н'!M65+'5.3н'!M65)/3</f>
        <v>0</v>
      </c>
      <c r="N65" s="11" t="n">
        <f aca="false">('5.1н'!N65+'5.2н'!N65+'5.3н'!N65)/3</f>
        <v>0</v>
      </c>
      <c r="O65" s="11" t="n">
        <f aca="false">('5.1н'!O65+'5.2н'!O65+'5.3н'!O65)/3</f>
        <v>0</v>
      </c>
      <c r="P65" s="11" t="n">
        <f aca="false">('5.1н'!P65+'5.2н'!P65+'5.3н'!P65)/3</f>
        <v>0</v>
      </c>
      <c r="Q65" s="11" t="n">
        <f aca="false">('5.1н'!Q65+'5.2н'!Q65+'5.3н'!Q65)/3</f>
        <v>0</v>
      </c>
      <c r="R65" s="11" t="n">
        <f aca="false">('5.1н'!B65+'5.2н'!B65+'5.3н'!B65)/3</f>
        <v>0.230041379491391</v>
      </c>
    </row>
    <row r="66" customFormat="false" ht="15.75" hidden="false" customHeight="true" outlineLevel="0" collapsed="false">
      <c r="A66" s="44" t="n">
        <v>65</v>
      </c>
      <c r="B66" s="45" t="s">
        <v>67</v>
      </c>
      <c r="C66" s="11" t="e">
        <f aca="false">('5.1н'!#ref!+'5.2н'!#ref!+'5.3н'!#ref!)/3</f>
        <v>#VALUE!</v>
      </c>
      <c r="D66" s="11" t="e">
        <f aca="false">('5.1н'!#ref!+'5.2н'!#ref!+'5.3н'!#ref!)/3</f>
        <v>#VALUE!</v>
      </c>
      <c r="E66" s="11" t="n">
        <f aca="false">('5.1н'!E66+'5.2н'!E66+'5.3н'!E66)/3</f>
        <v>0</v>
      </c>
      <c r="F66" s="11" t="n">
        <f aca="false">('5.1н'!F66+'5.2н'!F66+'5.3н'!F66)/3</f>
        <v>0</v>
      </c>
      <c r="G66" s="11" t="n">
        <f aca="false">('5.1н'!G66+'5.2н'!G66+'5.3н'!G66)/3</f>
        <v>0</v>
      </c>
      <c r="H66" s="11" t="n">
        <f aca="false">('5.1н'!H66+'5.2н'!H66+'5.3н'!H66)/3</f>
        <v>0</v>
      </c>
      <c r="I66" s="11" t="n">
        <f aca="false">('5.1н'!I66+'5.2н'!I66+'5.3н'!I66)/3</f>
        <v>0</v>
      </c>
      <c r="J66" s="11" t="n">
        <f aca="false">('5.1н'!J66+'5.2н'!J66+'5.3н'!J66)/3</f>
        <v>0</v>
      </c>
      <c r="K66" s="11" t="n">
        <f aca="false">('5.1н'!K66+'5.2н'!K66+'5.3н'!K66)/3</f>
        <v>0</v>
      </c>
      <c r="L66" s="11" t="n">
        <f aca="false">('5.1н'!L66+'5.2н'!L66+'5.3н'!L66)/3</f>
        <v>0</v>
      </c>
      <c r="M66" s="11" t="n">
        <f aca="false">('5.1н'!M66+'5.2н'!M66+'5.3н'!M66)/3</f>
        <v>0</v>
      </c>
      <c r="N66" s="11" t="n">
        <f aca="false">('5.1н'!N66+'5.2н'!N66+'5.3н'!N66)/3</f>
        <v>0</v>
      </c>
      <c r="O66" s="11" t="n">
        <f aca="false">('5.1н'!O66+'5.2н'!O66+'5.3н'!O66)/3</f>
        <v>0</v>
      </c>
      <c r="P66" s="11" t="n">
        <f aca="false">('5.1н'!P66+'5.2н'!P66+'5.3н'!P66)/3</f>
        <v>0</v>
      </c>
      <c r="Q66" s="11" t="n">
        <f aca="false">('5.1н'!Q66+'5.2н'!Q66+'5.3н'!Q66)/3</f>
        <v>0</v>
      </c>
      <c r="R66" s="11" t="n">
        <f aca="false">('5.1н'!B66+'5.2н'!B66+'5.3н'!B66)/3</f>
        <v>0.256754588475536</v>
      </c>
    </row>
    <row r="67" customFormat="false" ht="15.75" hidden="false" customHeight="true" outlineLevel="0" collapsed="false">
      <c r="A67" s="44" t="n">
        <v>66</v>
      </c>
      <c r="B67" s="45" t="s">
        <v>68</v>
      </c>
      <c r="C67" s="11" t="e">
        <f aca="false">('5.1н'!#ref!+'5.2н'!#ref!+'5.3н'!#ref!)/3</f>
        <v>#VALUE!</v>
      </c>
      <c r="D67" s="11" t="e">
        <f aca="false">('5.1н'!#ref!+'5.2н'!#ref!+'5.3н'!#ref!)/3</f>
        <v>#VALUE!</v>
      </c>
      <c r="E67" s="11" t="n">
        <f aca="false">('5.1н'!E67+'5.2н'!E67+'5.3н'!E67)/3</f>
        <v>0</v>
      </c>
      <c r="F67" s="11" t="n">
        <f aca="false">('5.1н'!F67+'5.2н'!F67+'5.3н'!F67)/3</f>
        <v>0</v>
      </c>
      <c r="G67" s="11" t="n">
        <f aca="false">('5.1н'!G67+'5.2н'!G67+'5.3н'!G67)/3</f>
        <v>0</v>
      </c>
      <c r="H67" s="11" t="n">
        <f aca="false">('5.1н'!H67+'5.2н'!H67+'5.3н'!H67)/3</f>
        <v>0</v>
      </c>
      <c r="I67" s="11" t="n">
        <f aca="false">('5.1н'!I67+'5.2н'!I67+'5.3н'!I67)/3</f>
        <v>0</v>
      </c>
      <c r="J67" s="11" t="n">
        <f aca="false">('5.1н'!J67+'5.2н'!J67+'5.3н'!J67)/3</f>
        <v>0</v>
      </c>
      <c r="K67" s="11" t="n">
        <f aca="false">('5.1н'!K67+'5.2н'!K67+'5.3н'!K67)/3</f>
        <v>0</v>
      </c>
      <c r="L67" s="11" t="n">
        <f aca="false">('5.1н'!L67+'5.2н'!L67+'5.3н'!L67)/3</f>
        <v>0</v>
      </c>
      <c r="M67" s="11" t="n">
        <f aca="false">('5.1н'!M67+'5.2н'!M67+'5.3н'!M67)/3</f>
        <v>0</v>
      </c>
      <c r="N67" s="11" t="n">
        <f aca="false">('5.1н'!N67+'5.2н'!N67+'5.3н'!N67)/3</f>
        <v>0</v>
      </c>
      <c r="O67" s="11" t="n">
        <f aca="false">('5.1н'!O67+'5.2н'!O67+'5.3н'!O67)/3</f>
        <v>0</v>
      </c>
      <c r="P67" s="11" t="n">
        <f aca="false">('5.1н'!P67+'5.2н'!P67+'5.3н'!P67)/3</f>
        <v>0</v>
      </c>
      <c r="Q67" s="11" t="n">
        <f aca="false">('5.1н'!Q67+'5.2н'!Q67+'5.3н'!Q67)/3</f>
        <v>0</v>
      </c>
      <c r="R67" s="11" t="n">
        <f aca="false">('5.1н'!B67+'5.2н'!B67+'5.3н'!B67)/3</f>
        <v>0.274212047713683</v>
      </c>
    </row>
    <row r="68" customFormat="false" ht="15.75" hidden="false" customHeight="true" outlineLevel="0" collapsed="false">
      <c r="A68" s="44" t="n">
        <v>67</v>
      </c>
      <c r="B68" s="45" t="s">
        <v>69</v>
      </c>
      <c r="C68" s="11" t="e">
        <f aca="false">('5.1н'!#ref!+'5.2н'!#ref!+'5.3н'!#ref!)/3</f>
        <v>#VALUE!</v>
      </c>
      <c r="D68" s="11" t="e">
        <f aca="false">('5.1н'!#ref!+'5.2н'!#ref!+'5.3н'!#ref!)/3</f>
        <v>#VALUE!</v>
      </c>
      <c r="E68" s="11" t="n">
        <f aca="false">('5.1н'!E68+'5.2н'!E68+'5.3н'!E68)/3</f>
        <v>0</v>
      </c>
      <c r="F68" s="11" t="n">
        <f aca="false">('5.1н'!F68+'5.2н'!F68+'5.3н'!F68)/3</f>
        <v>0</v>
      </c>
      <c r="G68" s="11" t="n">
        <f aca="false">('5.1н'!G68+'5.2н'!G68+'5.3н'!G68)/3</f>
        <v>0</v>
      </c>
      <c r="H68" s="11" t="n">
        <f aca="false">('5.1н'!H68+'5.2н'!H68+'5.3н'!H68)/3</f>
        <v>0</v>
      </c>
      <c r="I68" s="11" t="n">
        <f aca="false">('5.1н'!I68+'5.2н'!I68+'5.3н'!I68)/3</f>
        <v>0</v>
      </c>
      <c r="J68" s="11" t="n">
        <f aca="false">('5.1н'!J68+'5.2н'!J68+'5.3н'!J68)/3</f>
        <v>0</v>
      </c>
      <c r="K68" s="11" t="n">
        <f aca="false">('5.1н'!K68+'5.2н'!K68+'5.3н'!K68)/3</f>
        <v>0</v>
      </c>
      <c r="L68" s="11" t="n">
        <f aca="false">('5.1н'!L68+'5.2н'!L68+'5.3н'!L68)/3</f>
        <v>0</v>
      </c>
      <c r="M68" s="11" t="n">
        <f aca="false">('5.1н'!M68+'5.2н'!M68+'5.3н'!M68)/3</f>
        <v>0</v>
      </c>
      <c r="N68" s="11" t="n">
        <f aca="false">('5.1н'!N68+'5.2н'!N68+'5.3н'!N68)/3</f>
        <v>0</v>
      </c>
      <c r="O68" s="11" t="n">
        <f aca="false">('5.1н'!O68+'5.2н'!O68+'5.3н'!O68)/3</f>
        <v>0</v>
      </c>
      <c r="P68" s="11" t="n">
        <f aca="false">('5.1н'!P68+'5.2н'!P68+'5.3н'!P68)/3</f>
        <v>0</v>
      </c>
      <c r="Q68" s="11" t="n">
        <f aca="false">('5.1н'!Q68+'5.2н'!Q68+'5.3н'!Q68)/3</f>
        <v>0</v>
      </c>
      <c r="R68" s="11" t="n">
        <f aca="false">('5.1н'!B68+'5.2н'!B68+'5.3н'!B68)/3</f>
        <v>0.26089922220657</v>
      </c>
    </row>
    <row r="69" customFormat="false" ht="15.75" hidden="false" customHeight="true" outlineLevel="0" collapsed="false">
      <c r="A69" s="44" t="n">
        <v>68</v>
      </c>
      <c r="B69" s="45" t="s">
        <v>70</v>
      </c>
      <c r="C69" s="11" t="e">
        <f aca="false">('5.1н'!#ref!+'5.2н'!#ref!+'5.3н'!#ref!)/3</f>
        <v>#VALUE!</v>
      </c>
      <c r="D69" s="11" t="e">
        <f aca="false">('5.1н'!#ref!+'5.2н'!#ref!+'5.3н'!#ref!)/3</f>
        <v>#VALUE!</v>
      </c>
      <c r="E69" s="11" t="n">
        <f aca="false">('5.1н'!E69+'5.2н'!E69+'5.3н'!E69)/3</f>
        <v>0</v>
      </c>
      <c r="F69" s="11" t="n">
        <f aca="false">('5.1н'!F69+'5.2н'!F69+'5.3н'!F69)/3</f>
        <v>0</v>
      </c>
      <c r="G69" s="11" t="n">
        <f aca="false">('5.1н'!G69+'5.2н'!G69+'5.3н'!G69)/3</f>
        <v>0</v>
      </c>
      <c r="H69" s="11" t="n">
        <f aca="false">('5.1н'!H69+'5.2н'!H69+'5.3н'!H69)/3</f>
        <v>0</v>
      </c>
      <c r="I69" s="11" t="n">
        <f aca="false">('5.1н'!I69+'5.2н'!I69+'5.3н'!I69)/3</f>
        <v>0</v>
      </c>
      <c r="J69" s="11" t="n">
        <f aca="false">('5.1н'!J69+'5.2н'!J69+'5.3н'!J69)/3</f>
        <v>0</v>
      </c>
      <c r="K69" s="11" t="n">
        <f aca="false">('5.1н'!K69+'5.2н'!K69+'5.3н'!K69)/3</f>
        <v>0</v>
      </c>
      <c r="L69" s="11" t="n">
        <f aca="false">('5.1н'!L69+'5.2н'!L69+'5.3н'!L69)/3</f>
        <v>0</v>
      </c>
      <c r="M69" s="11" t="n">
        <f aca="false">('5.1н'!M69+'5.2н'!M69+'5.3н'!M69)/3</f>
        <v>0</v>
      </c>
      <c r="N69" s="11" t="n">
        <f aca="false">('5.1н'!N69+'5.2н'!N69+'5.3н'!N69)/3</f>
        <v>0</v>
      </c>
      <c r="O69" s="11" t="n">
        <f aca="false">('5.1н'!O69+'5.2н'!O69+'5.3н'!O69)/3</f>
        <v>0</v>
      </c>
      <c r="P69" s="11" t="n">
        <f aca="false">('5.1н'!P69+'5.2н'!P69+'5.3н'!P69)/3</f>
        <v>0</v>
      </c>
      <c r="Q69" s="11" t="n">
        <f aca="false">('5.1н'!Q69+'5.2н'!Q69+'5.3н'!Q69)/3</f>
        <v>0</v>
      </c>
      <c r="R69" s="11" t="n">
        <f aca="false">('5.1н'!B69+'5.2н'!B69+'5.3н'!B69)/3</f>
        <v>0.271465473690666</v>
      </c>
    </row>
    <row r="70" customFormat="false" ht="15.75" hidden="false" customHeight="true" outlineLevel="0" collapsed="false">
      <c r="A70" s="44" t="n">
        <v>69</v>
      </c>
      <c r="B70" s="45" t="s">
        <v>71</v>
      </c>
      <c r="C70" s="11" t="e">
        <f aca="false">('5.1н'!#ref!+'5.2н'!#ref!+'5.3н'!#ref!)/3</f>
        <v>#VALUE!</v>
      </c>
      <c r="D70" s="11" t="e">
        <f aca="false">('5.1н'!#ref!+'5.2н'!#ref!+'5.3н'!#ref!)/3</f>
        <v>#VALUE!</v>
      </c>
      <c r="E70" s="11" t="n">
        <f aca="false">('5.1н'!E70+'5.2н'!E70+'5.3н'!E70)/3</f>
        <v>0</v>
      </c>
      <c r="F70" s="11" t="n">
        <f aca="false">('5.1н'!F70+'5.2н'!F70+'5.3н'!F70)/3</f>
        <v>0</v>
      </c>
      <c r="G70" s="11" t="n">
        <f aca="false">('5.1н'!G70+'5.2н'!G70+'5.3н'!G70)/3</f>
        <v>0</v>
      </c>
      <c r="H70" s="11" t="n">
        <f aca="false">('5.1н'!H70+'5.2н'!H70+'5.3н'!H70)/3</f>
        <v>0</v>
      </c>
      <c r="I70" s="11" t="n">
        <f aca="false">('5.1н'!I70+'5.2н'!I70+'5.3н'!I70)/3</f>
        <v>0</v>
      </c>
      <c r="J70" s="11" t="n">
        <f aca="false">('5.1н'!J70+'5.2н'!J70+'5.3н'!J70)/3</f>
        <v>0</v>
      </c>
      <c r="K70" s="11" t="n">
        <f aca="false">('5.1н'!K70+'5.2н'!K70+'5.3н'!K70)/3</f>
        <v>0</v>
      </c>
      <c r="L70" s="11" t="n">
        <f aca="false">('5.1н'!L70+'5.2н'!L70+'5.3н'!L70)/3</f>
        <v>0</v>
      </c>
      <c r="M70" s="11" t="n">
        <f aca="false">('5.1н'!M70+'5.2н'!M70+'5.3н'!M70)/3</f>
        <v>0</v>
      </c>
      <c r="N70" s="11" t="n">
        <f aca="false">('5.1н'!N70+'5.2н'!N70+'5.3н'!N70)/3</f>
        <v>0</v>
      </c>
      <c r="O70" s="11" t="n">
        <f aca="false">('5.1н'!O70+'5.2н'!O70+'5.3н'!O70)/3</f>
        <v>0</v>
      </c>
      <c r="P70" s="11" t="n">
        <f aca="false">('5.1н'!P70+'5.2н'!P70+'5.3н'!P70)/3</f>
        <v>0</v>
      </c>
      <c r="Q70" s="11" t="n">
        <f aca="false">('5.1н'!Q70+'5.2н'!Q70+'5.3н'!Q70)/3</f>
        <v>0</v>
      </c>
      <c r="R70" s="11" t="n">
        <f aca="false">('5.1н'!B70+'5.2н'!B70+'5.3н'!B70)/3</f>
        <v>0.282393654911758</v>
      </c>
    </row>
    <row r="71" customFormat="false" ht="15.75" hidden="false" customHeight="true" outlineLevel="0" collapsed="false">
      <c r="A71" s="44" t="n">
        <v>70</v>
      </c>
      <c r="B71" s="45" t="s">
        <v>72</v>
      </c>
      <c r="C71" s="11" t="e">
        <f aca="false">('5.1н'!#ref!+'5.2н'!#ref!+'5.3н'!#ref!)/3</f>
        <v>#VALUE!</v>
      </c>
      <c r="D71" s="11" t="e">
        <f aca="false">('5.1н'!#ref!+'5.2н'!#ref!+'5.3н'!#ref!)/3</f>
        <v>#VALUE!</v>
      </c>
      <c r="E71" s="11" t="n">
        <f aca="false">('5.1н'!E71+'5.2н'!E71+'5.3н'!E71)/3</f>
        <v>0</v>
      </c>
      <c r="F71" s="11" t="n">
        <f aca="false">('5.1н'!F71+'5.2н'!F71+'5.3н'!F71)/3</f>
        <v>0</v>
      </c>
      <c r="G71" s="11" t="n">
        <f aca="false">('5.1н'!G71+'5.2н'!G71+'5.3н'!G71)/3</f>
        <v>0</v>
      </c>
      <c r="H71" s="11" t="n">
        <f aca="false">('5.1н'!H71+'5.2н'!H71+'5.3н'!H71)/3</f>
        <v>0</v>
      </c>
      <c r="I71" s="11" t="n">
        <f aca="false">('5.1н'!I71+'5.2н'!I71+'5.3н'!I71)/3</f>
        <v>0</v>
      </c>
      <c r="J71" s="11" t="n">
        <f aca="false">('5.1н'!J71+'5.2н'!J71+'5.3н'!J71)/3</f>
        <v>0</v>
      </c>
      <c r="K71" s="11" t="n">
        <f aca="false">('5.1н'!K71+'5.2н'!K71+'5.3н'!K71)/3</f>
        <v>0</v>
      </c>
      <c r="L71" s="11" t="n">
        <f aca="false">('5.1н'!L71+'5.2н'!L71+'5.3н'!L71)/3</f>
        <v>0</v>
      </c>
      <c r="M71" s="11" t="n">
        <f aca="false">('5.1н'!M71+'5.2н'!M71+'5.3н'!M71)/3</f>
        <v>0</v>
      </c>
      <c r="N71" s="11" t="n">
        <f aca="false">('5.1н'!N71+'5.2н'!N71+'5.3н'!N71)/3</f>
        <v>0</v>
      </c>
      <c r="O71" s="11" t="n">
        <f aca="false">('5.1н'!O71+'5.2н'!O71+'5.3н'!O71)/3</f>
        <v>0</v>
      </c>
      <c r="P71" s="11" t="n">
        <f aca="false">('5.1н'!P71+'5.2н'!P71+'5.3н'!P71)/3</f>
        <v>0</v>
      </c>
      <c r="Q71" s="11" t="n">
        <f aca="false">('5.1н'!Q71+'5.2н'!Q71+'5.3н'!Q71)/3</f>
        <v>0</v>
      </c>
      <c r="R71" s="11" t="n">
        <f aca="false">('5.1н'!B71+'5.2н'!B71+'5.3н'!B71)/3</f>
        <v>0.330158489490231</v>
      </c>
    </row>
    <row r="72" customFormat="false" ht="15.75" hidden="false" customHeight="true" outlineLevel="0" collapsed="false">
      <c r="A72" s="44" t="n">
        <v>71</v>
      </c>
      <c r="B72" s="45" t="s">
        <v>73</v>
      </c>
      <c r="C72" s="11" t="e">
        <f aca="false">('5.1н'!#ref!+'5.2н'!#ref!+'5.3н'!#ref!)/3</f>
        <v>#VALUE!</v>
      </c>
      <c r="D72" s="11" t="e">
        <f aca="false">('5.1н'!#ref!+'5.2н'!#ref!+'5.3н'!#ref!)/3</f>
        <v>#VALUE!</v>
      </c>
      <c r="E72" s="11" t="n">
        <f aca="false">('5.1н'!E72+'5.2н'!E72+'5.3н'!E72)/3</f>
        <v>0</v>
      </c>
      <c r="F72" s="11" t="n">
        <f aca="false">('5.1н'!F72+'5.2н'!F72+'5.3н'!F72)/3</f>
        <v>0</v>
      </c>
      <c r="G72" s="11" t="n">
        <f aca="false">('5.1н'!G72+'5.2н'!G72+'5.3н'!G72)/3</f>
        <v>0</v>
      </c>
      <c r="H72" s="11" t="n">
        <f aca="false">('5.1н'!H72+'5.2н'!H72+'5.3н'!H72)/3</f>
        <v>0</v>
      </c>
      <c r="I72" s="11" t="n">
        <f aca="false">('5.1н'!I72+'5.2н'!I72+'5.3н'!I72)/3</f>
        <v>0</v>
      </c>
      <c r="J72" s="11" t="n">
        <f aca="false">('5.1н'!J72+'5.2н'!J72+'5.3н'!J72)/3</f>
        <v>0</v>
      </c>
      <c r="K72" s="11" t="n">
        <f aca="false">('5.1н'!K72+'5.2н'!K72+'5.3н'!K72)/3</f>
        <v>0</v>
      </c>
      <c r="L72" s="11" t="n">
        <f aca="false">('5.1н'!L72+'5.2н'!L72+'5.3н'!L72)/3</f>
        <v>0</v>
      </c>
      <c r="M72" s="11" t="n">
        <f aca="false">('5.1н'!M72+'5.2н'!M72+'5.3н'!M72)/3</f>
        <v>0</v>
      </c>
      <c r="N72" s="11" t="n">
        <f aca="false">('5.1н'!N72+'5.2н'!N72+'5.3н'!N72)/3</f>
        <v>0</v>
      </c>
      <c r="O72" s="11" t="n">
        <f aca="false">('5.1н'!O72+'5.2н'!O72+'5.3н'!O72)/3</f>
        <v>0</v>
      </c>
      <c r="P72" s="11" t="n">
        <f aca="false">('5.1н'!P72+'5.2н'!P72+'5.3н'!P72)/3</f>
        <v>0</v>
      </c>
      <c r="Q72" s="11" t="n">
        <f aca="false">('5.1н'!Q72+'5.2н'!Q72+'5.3н'!Q72)/3</f>
        <v>0</v>
      </c>
      <c r="R72" s="11" t="n">
        <f aca="false">('5.1н'!B72+'5.2н'!B72+'5.3н'!B72)/3</f>
        <v>0.309606471919391</v>
      </c>
    </row>
    <row r="73" customFormat="false" ht="15.75" hidden="false" customHeight="true" outlineLevel="0" collapsed="false">
      <c r="A73" s="44" t="n">
        <v>72</v>
      </c>
      <c r="B73" s="45" t="s">
        <v>74</v>
      </c>
      <c r="C73" s="11" t="e">
        <f aca="false">('5.1н'!#ref!+'5.2н'!#ref!+'5.3н'!#ref!)/3</f>
        <v>#VALUE!</v>
      </c>
      <c r="D73" s="11" t="e">
        <f aca="false">('5.1н'!#ref!+'5.2н'!#ref!+'5.3н'!#ref!)/3</f>
        <v>#VALUE!</v>
      </c>
      <c r="E73" s="11" t="n">
        <f aca="false">('5.1н'!E73+'5.2н'!E73+'5.3н'!E73)/3</f>
        <v>0</v>
      </c>
      <c r="F73" s="11" t="n">
        <f aca="false">('5.1н'!F73+'5.2н'!F73+'5.3н'!F73)/3</f>
        <v>0</v>
      </c>
      <c r="G73" s="11" t="n">
        <f aca="false">('5.1н'!G73+'5.2н'!G73+'5.3н'!G73)/3</f>
        <v>0</v>
      </c>
      <c r="H73" s="11" t="n">
        <f aca="false">('5.1н'!H73+'5.2н'!H73+'5.3н'!H73)/3</f>
        <v>0</v>
      </c>
      <c r="I73" s="11" t="n">
        <f aca="false">('5.1н'!I73+'5.2н'!I73+'5.3н'!I73)/3</f>
        <v>0</v>
      </c>
      <c r="J73" s="11" t="n">
        <f aca="false">('5.1н'!J73+'5.2н'!J73+'5.3н'!J73)/3</f>
        <v>0</v>
      </c>
      <c r="K73" s="11" t="n">
        <f aca="false">('5.1н'!K73+'5.2н'!K73+'5.3н'!K73)/3</f>
        <v>0</v>
      </c>
      <c r="L73" s="11" t="n">
        <f aca="false">('5.1н'!L73+'5.2н'!L73+'5.3н'!L73)/3</f>
        <v>0</v>
      </c>
      <c r="M73" s="11" t="n">
        <f aca="false">('5.1н'!M73+'5.2н'!M73+'5.3н'!M73)/3</f>
        <v>0</v>
      </c>
      <c r="N73" s="11" t="n">
        <f aca="false">('5.1н'!N73+'5.2н'!N73+'5.3н'!N73)/3</f>
        <v>0</v>
      </c>
      <c r="O73" s="11" t="n">
        <f aca="false">('5.1н'!O73+'5.2н'!O73+'5.3н'!O73)/3</f>
        <v>0</v>
      </c>
      <c r="P73" s="11" t="n">
        <f aca="false">('5.1н'!P73+'5.2н'!P73+'5.3н'!P73)/3</f>
        <v>0</v>
      </c>
      <c r="Q73" s="11" t="n">
        <f aca="false">('5.1н'!Q73+'5.2н'!Q73+'5.3н'!Q73)/3</f>
        <v>0</v>
      </c>
      <c r="R73" s="11" t="n">
        <f aca="false">('5.1н'!B73+'5.2н'!B73+'5.3н'!B73)/3</f>
        <v>0.310493867037039</v>
      </c>
    </row>
    <row r="74" customFormat="false" ht="15.75" hidden="false" customHeight="true" outlineLevel="0" collapsed="false">
      <c r="A74" s="49" t="n">
        <v>73</v>
      </c>
      <c r="B74" s="50" t="s">
        <v>75</v>
      </c>
      <c r="C74" s="11" t="e">
        <f aca="false">('5.1н'!#ref!+'5.2н'!#ref!+'5.3н'!#ref!)/3</f>
        <v>#VALUE!</v>
      </c>
      <c r="D74" s="11" t="e">
        <f aca="false">('5.1н'!#ref!+'5.2н'!#ref!+'5.3н'!#ref!)/3</f>
        <v>#VALUE!</v>
      </c>
      <c r="E74" s="11" t="n">
        <f aca="false">('5.1н'!E74+'5.2н'!E74+'5.3н'!E74)/3</f>
        <v>0</v>
      </c>
      <c r="F74" s="11" t="n">
        <f aca="false">('5.1н'!F74+'5.2н'!F74+'5.3н'!F74)/3</f>
        <v>0</v>
      </c>
      <c r="G74" s="11" t="n">
        <f aca="false">('5.1н'!G74+'5.2н'!G74+'5.3н'!G74)/3</f>
        <v>0</v>
      </c>
      <c r="H74" s="11" t="n">
        <f aca="false">('5.1н'!H74+'5.2н'!H74+'5.3н'!H74)/3</f>
        <v>0</v>
      </c>
      <c r="I74" s="11" t="n">
        <f aca="false">('5.1н'!I74+'5.2н'!I74+'5.3н'!I74)/3</f>
        <v>0</v>
      </c>
      <c r="J74" s="11" t="n">
        <f aca="false">('5.1н'!J74+'5.2н'!J74+'5.3н'!J74)/3</f>
        <v>0</v>
      </c>
      <c r="K74" s="11" t="n">
        <f aca="false">('5.1н'!K74+'5.2н'!K74+'5.3н'!K74)/3</f>
        <v>0</v>
      </c>
      <c r="L74" s="11" t="n">
        <f aca="false">('5.1н'!L74+'5.2н'!L74+'5.3н'!L74)/3</f>
        <v>0</v>
      </c>
      <c r="M74" s="11" t="n">
        <f aca="false">('5.1н'!M74+'5.2н'!M74+'5.3н'!M74)/3</f>
        <v>0</v>
      </c>
      <c r="N74" s="11" t="n">
        <f aca="false">('5.1н'!N74+'5.2н'!N74+'5.3н'!N74)/3</f>
        <v>0</v>
      </c>
      <c r="O74" s="11" t="n">
        <f aca="false">('5.1н'!O74+'5.2н'!O74+'5.3н'!O74)/3</f>
        <v>0</v>
      </c>
      <c r="P74" s="11" t="n">
        <f aca="false">('5.1н'!P74+'5.2н'!P74+'5.3н'!P74)/3</f>
        <v>0</v>
      </c>
      <c r="Q74" s="11" t="n">
        <f aca="false">('5.1н'!Q74+'5.2н'!Q74+'5.3н'!Q74)/3</f>
        <v>0</v>
      </c>
      <c r="R74" s="11" t="n">
        <f aca="false">('5.1н'!B74+'5.2н'!B74+'5.3н'!B74)/3</f>
        <v>0.310077069668744</v>
      </c>
    </row>
    <row r="75" customFormat="false" ht="15.75" hidden="false" customHeight="true" outlineLevel="0" collapsed="false">
      <c r="A75" s="42" t="n">
        <v>74</v>
      </c>
      <c r="B75" s="57" t="s">
        <v>76</v>
      </c>
      <c r="C75" s="11" t="e">
        <f aca="false">('5.1н'!#ref!+'5.2н'!#ref!+'5.3н'!#ref!)/3</f>
        <v>#VALUE!</v>
      </c>
      <c r="D75" s="11" t="e">
        <f aca="false">('5.1н'!#ref!+'5.2н'!#ref!+'5.3н'!#ref!)/3</f>
        <v>#VALUE!</v>
      </c>
      <c r="E75" s="11" t="n">
        <f aca="false">('5.1н'!E75+'5.2н'!E75+'5.3н'!E75)/3</f>
        <v>0</v>
      </c>
      <c r="F75" s="11" t="n">
        <f aca="false">('5.1н'!F75+'5.2н'!F75+'5.3н'!F75)/3</f>
        <v>0</v>
      </c>
      <c r="G75" s="11" t="n">
        <f aca="false">('5.1н'!G75+'5.2н'!G75+'5.3н'!G75)/3</f>
        <v>0</v>
      </c>
      <c r="H75" s="11" t="n">
        <f aca="false">('5.1н'!H75+'5.2н'!H75+'5.3н'!H75)/3</f>
        <v>0</v>
      </c>
      <c r="I75" s="11" t="n">
        <f aca="false">('5.1н'!I75+'5.2н'!I75+'5.3н'!I75)/3</f>
        <v>0</v>
      </c>
      <c r="J75" s="11" t="n">
        <f aca="false">('5.1н'!J75+'5.2н'!J75+'5.3н'!J75)/3</f>
        <v>0</v>
      </c>
      <c r="K75" s="11" t="n">
        <f aca="false">('5.1н'!K75+'5.2н'!K75+'5.3н'!K75)/3</f>
        <v>0</v>
      </c>
      <c r="L75" s="11" t="n">
        <f aca="false">('5.1н'!L75+'5.2н'!L75+'5.3н'!L75)/3</f>
        <v>0</v>
      </c>
      <c r="M75" s="11" t="n">
        <f aca="false">('5.1н'!M75+'5.2н'!M75+'5.3н'!M75)/3</f>
        <v>0</v>
      </c>
      <c r="N75" s="11" t="n">
        <f aca="false">('5.1н'!N75+'5.2н'!N75+'5.3н'!N75)/3</f>
        <v>0</v>
      </c>
      <c r="O75" s="11" t="n">
        <f aca="false">('5.1н'!O75+'5.2н'!O75+'5.3н'!O75)/3</f>
        <v>0</v>
      </c>
      <c r="P75" s="11" t="n">
        <f aca="false">('5.1н'!P75+'5.2н'!P75+'5.3н'!P75)/3</f>
        <v>0</v>
      </c>
      <c r="Q75" s="11" t="n">
        <f aca="false">('5.1н'!Q75+'5.2н'!Q75+'5.3н'!Q75)/3</f>
        <v>0</v>
      </c>
      <c r="R75" s="11" t="n">
        <f aca="false">('5.1н'!B75+'5.2н'!B75+'5.3н'!B75)/3</f>
        <v>0.263321756511136</v>
      </c>
    </row>
    <row r="76" customFormat="false" ht="15.75" hidden="false" customHeight="true" outlineLevel="0" collapsed="false">
      <c r="A76" s="44" t="n">
        <v>75</v>
      </c>
      <c r="B76" s="54" t="s">
        <v>77</v>
      </c>
      <c r="C76" s="11" t="e">
        <f aca="false">('5.1н'!#ref!+'5.2н'!#ref!+'5.3н'!#ref!)/3</f>
        <v>#VALUE!</v>
      </c>
      <c r="D76" s="11" t="e">
        <f aca="false">('5.1н'!#ref!+'5.2н'!#ref!+'5.3н'!#ref!)/3</f>
        <v>#VALUE!</v>
      </c>
      <c r="E76" s="11" t="n">
        <f aca="false">('5.1н'!E76+'5.2н'!E76+'5.3н'!E76)/3</f>
        <v>0</v>
      </c>
      <c r="F76" s="11" t="n">
        <f aca="false">('5.1н'!F76+'5.2н'!F76+'5.3н'!F76)/3</f>
        <v>0</v>
      </c>
      <c r="G76" s="11" t="n">
        <f aca="false">('5.1н'!G76+'5.2н'!G76+'5.3н'!G76)/3</f>
        <v>0</v>
      </c>
      <c r="H76" s="11" t="n">
        <f aca="false">('5.1н'!H76+'5.2н'!H76+'5.3н'!H76)/3</f>
        <v>0</v>
      </c>
      <c r="I76" s="11" t="n">
        <f aca="false">('5.1н'!I76+'5.2н'!I76+'5.3н'!I76)/3</f>
        <v>0</v>
      </c>
      <c r="J76" s="11" t="n">
        <f aca="false">('5.1н'!J76+'5.2н'!J76+'5.3н'!J76)/3</f>
        <v>0</v>
      </c>
      <c r="K76" s="11" t="n">
        <f aca="false">('5.1н'!K76+'5.2н'!K76+'5.3н'!K76)/3</f>
        <v>0</v>
      </c>
      <c r="L76" s="11" t="n">
        <f aca="false">('5.1н'!L76+'5.2н'!L76+'5.3н'!L76)/3</f>
        <v>0</v>
      </c>
      <c r="M76" s="11" t="n">
        <f aca="false">('5.1н'!M76+'5.2н'!M76+'5.3н'!M76)/3</f>
        <v>0</v>
      </c>
      <c r="N76" s="11" t="n">
        <f aca="false">('5.1н'!N76+'5.2н'!N76+'5.3н'!N76)/3</f>
        <v>0</v>
      </c>
      <c r="O76" s="11" t="n">
        <f aca="false">('5.1н'!O76+'5.2н'!O76+'5.3н'!O76)/3</f>
        <v>0</v>
      </c>
      <c r="P76" s="11" t="n">
        <f aca="false">('5.1н'!P76+'5.2н'!P76+'5.3н'!P76)/3</f>
        <v>0</v>
      </c>
      <c r="Q76" s="11" t="n">
        <f aca="false">('5.1н'!Q76+'5.2н'!Q76+'5.3н'!Q76)/3</f>
        <v>0</v>
      </c>
      <c r="R76" s="11" t="n">
        <f aca="false">('5.1н'!B76+'5.2н'!B76+'5.3н'!B76)/3</f>
        <v>0.296168140006389</v>
      </c>
    </row>
    <row r="77" customFormat="false" ht="15.75" hidden="false" customHeight="true" outlineLevel="0" collapsed="false">
      <c r="A77" s="44" t="n">
        <v>76</v>
      </c>
      <c r="B77" s="54" t="s">
        <v>78</v>
      </c>
      <c r="C77" s="11" t="e">
        <f aca="false">('5.1н'!#ref!+'5.2н'!#ref!+'5.3н'!#ref!)/3</f>
        <v>#VALUE!</v>
      </c>
      <c r="D77" s="11" t="e">
        <f aca="false">('5.1н'!#ref!+'5.2н'!#ref!+'5.3н'!#ref!)/3</f>
        <v>#VALUE!</v>
      </c>
      <c r="E77" s="11" t="n">
        <f aca="false">('5.1н'!E77+'5.2н'!E77+'5.3н'!E77)/3</f>
        <v>0</v>
      </c>
      <c r="F77" s="11" t="n">
        <f aca="false">('5.1н'!F77+'5.2н'!F77+'5.3н'!F77)/3</f>
        <v>0</v>
      </c>
      <c r="G77" s="11" t="n">
        <f aca="false">('5.1н'!G77+'5.2н'!G77+'5.3н'!G77)/3</f>
        <v>0</v>
      </c>
      <c r="H77" s="11" t="n">
        <f aca="false">('5.1н'!H77+'5.2н'!H77+'5.3н'!H77)/3</f>
        <v>0</v>
      </c>
      <c r="I77" s="11" t="n">
        <f aca="false">('5.1н'!I77+'5.2н'!I77+'5.3н'!I77)/3</f>
        <v>0</v>
      </c>
      <c r="J77" s="11" t="n">
        <f aca="false">('5.1н'!J77+'5.2н'!J77+'5.3н'!J77)/3</f>
        <v>0</v>
      </c>
      <c r="K77" s="11" t="n">
        <f aca="false">('5.1н'!K77+'5.2н'!K77+'5.3н'!K77)/3</f>
        <v>0</v>
      </c>
      <c r="L77" s="11" t="n">
        <f aca="false">('5.1н'!L77+'5.2н'!L77+'5.3н'!L77)/3</f>
        <v>0</v>
      </c>
      <c r="M77" s="11" t="n">
        <f aca="false">('5.1н'!M77+'5.2н'!M77+'5.3н'!M77)/3</f>
        <v>0</v>
      </c>
      <c r="N77" s="11" t="n">
        <f aca="false">('5.1н'!N77+'5.2н'!N77+'5.3н'!N77)/3</f>
        <v>0</v>
      </c>
      <c r="O77" s="11" t="n">
        <f aca="false">('5.1н'!O77+'5.2н'!O77+'5.3н'!O77)/3</f>
        <v>0</v>
      </c>
      <c r="P77" s="11" t="n">
        <f aca="false">('5.1н'!P77+'5.2н'!P77+'5.3н'!P77)/3</f>
        <v>0</v>
      </c>
      <c r="Q77" s="11" t="n">
        <f aca="false">('5.1н'!Q77+'5.2н'!Q77+'5.3н'!Q77)/3</f>
        <v>0</v>
      </c>
      <c r="R77" s="11" t="n">
        <f aca="false">('5.1н'!B77+'5.2н'!B77+'5.3н'!B77)/3</f>
        <v>0.315938010648424</v>
      </c>
    </row>
    <row r="78" customFormat="false" ht="15.75" hidden="false" customHeight="true" outlineLevel="0" collapsed="false">
      <c r="A78" s="44" t="n">
        <v>77</v>
      </c>
      <c r="B78" s="54" t="s">
        <v>79</v>
      </c>
      <c r="C78" s="11" t="e">
        <f aca="false">('5.1н'!#ref!+'5.2н'!#ref!+'5.3н'!#ref!)/3</f>
        <v>#VALUE!</v>
      </c>
      <c r="D78" s="11" t="e">
        <f aca="false">('5.1н'!#ref!+'5.2н'!#ref!+'5.3н'!#ref!)/3</f>
        <v>#VALUE!</v>
      </c>
      <c r="E78" s="11" t="n">
        <f aca="false">('5.1н'!E78+'5.2н'!E78+'5.3н'!E78)/3</f>
        <v>0</v>
      </c>
      <c r="F78" s="11" t="n">
        <f aca="false">('5.1н'!F78+'5.2н'!F78+'5.3н'!F78)/3</f>
        <v>0</v>
      </c>
      <c r="G78" s="11" t="n">
        <f aca="false">('5.1н'!G78+'5.2н'!G78+'5.3н'!G78)/3</f>
        <v>0</v>
      </c>
      <c r="H78" s="11" t="n">
        <f aca="false">('5.1н'!H78+'5.2н'!H78+'5.3н'!H78)/3</f>
        <v>0</v>
      </c>
      <c r="I78" s="11" t="n">
        <f aca="false">('5.1н'!I78+'5.2н'!I78+'5.3н'!I78)/3</f>
        <v>0</v>
      </c>
      <c r="J78" s="11" t="n">
        <f aca="false">('5.1н'!J78+'5.2н'!J78+'5.3н'!J78)/3</f>
        <v>0</v>
      </c>
      <c r="K78" s="11" t="n">
        <f aca="false">('5.1н'!K78+'5.2н'!K78+'5.3н'!K78)/3</f>
        <v>0</v>
      </c>
      <c r="L78" s="11" t="n">
        <f aca="false">('5.1н'!L78+'5.2н'!L78+'5.3н'!L78)/3</f>
        <v>0</v>
      </c>
      <c r="M78" s="11" t="n">
        <f aca="false">('5.1н'!M78+'5.2н'!M78+'5.3н'!M78)/3</f>
        <v>0</v>
      </c>
      <c r="N78" s="11" t="n">
        <f aca="false">('5.1н'!N78+'5.2н'!N78+'5.3н'!N78)/3</f>
        <v>0</v>
      </c>
      <c r="O78" s="11" t="n">
        <f aca="false">('5.1н'!O78+'5.2н'!O78+'5.3н'!O78)/3</f>
        <v>0</v>
      </c>
      <c r="P78" s="11" t="n">
        <f aca="false">('5.1н'!P78+'5.2н'!P78+'5.3н'!P78)/3</f>
        <v>0</v>
      </c>
      <c r="Q78" s="11" t="n">
        <f aca="false">('5.1н'!Q78+'5.2н'!Q78+'5.3н'!Q78)/3</f>
        <v>0</v>
      </c>
      <c r="R78" s="11" t="n">
        <f aca="false">('5.1н'!B78+'5.2н'!B78+'5.3н'!B78)/3</f>
        <v>0.330352128463141</v>
      </c>
    </row>
    <row r="79" customFormat="false" ht="15.75" hidden="false" customHeight="true" outlineLevel="0" collapsed="false">
      <c r="A79" s="44" t="n">
        <v>78</v>
      </c>
      <c r="B79" s="45" t="s">
        <v>80</v>
      </c>
      <c r="C79" s="11" t="e">
        <f aca="false">('5.1н'!#ref!+'5.2н'!#ref!+'5.3н'!#ref!)/3</f>
        <v>#VALUE!</v>
      </c>
      <c r="D79" s="11" t="e">
        <f aca="false">('5.1н'!#ref!+'5.2н'!#ref!+'5.3н'!#ref!)/3</f>
        <v>#VALUE!</v>
      </c>
      <c r="E79" s="11" t="n">
        <f aca="false">('5.1н'!E79+'5.2н'!E79+'5.3н'!E79)/3</f>
        <v>0</v>
      </c>
      <c r="F79" s="11" t="n">
        <f aca="false">('5.1н'!F79+'5.2н'!F79+'5.3н'!F79)/3</f>
        <v>0</v>
      </c>
      <c r="G79" s="11" t="n">
        <f aca="false">('5.1н'!G79+'5.2н'!G79+'5.3н'!G79)/3</f>
        <v>0</v>
      </c>
      <c r="H79" s="11" t="n">
        <f aca="false">('5.1н'!H79+'5.2н'!H79+'5.3н'!H79)/3</f>
        <v>0</v>
      </c>
      <c r="I79" s="11" t="n">
        <f aca="false">('5.1н'!I79+'5.2н'!I79+'5.3н'!I79)/3</f>
        <v>0</v>
      </c>
      <c r="J79" s="11" t="n">
        <f aca="false">('5.1н'!J79+'5.2н'!J79+'5.3н'!J79)/3</f>
        <v>0</v>
      </c>
      <c r="K79" s="11" t="n">
        <f aca="false">('5.1н'!K79+'5.2н'!K79+'5.3н'!K79)/3</f>
        <v>0</v>
      </c>
      <c r="L79" s="11" t="n">
        <f aca="false">('5.1н'!L79+'5.2н'!L79+'5.3н'!L79)/3</f>
        <v>0</v>
      </c>
      <c r="M79" s="11" t="n">
        <f aca="false">('5.1н'!M79+'5.2н'!M79+'5.3н'!M79)/3</f>
        <v>0</v>
      </c>
      <c r="N79" s="11" t="n">
        <f aca="false">('5.1н'!N79+'5.2н'!N79+'5.3н'!N79)/3</f>
        <v>0</v>
      </c>
      <c r="O79" s="11" t="n">
        <f aca="false">('5.1н'!O79+'5.2н'!O79+'5.3н'!O79)/3</f>
        <v>0</v>
      </c>
      <c r="P79" s="11" t="n">
        <f aca="false">('5.1н'!P79+'5.2н'!P79+'5.3н'!P79)/3</f>
        <v>0</v>
      </c>
      <c r="Q79" s="11" t="n">
        <f aca="false">('5.1н'!Q79+'5.2н'!Q79+'5.3н'!Q79)/3</f>
        <v>0</v>
      </c>
      <c r="R79" s="11" t="n">
        <f aca="false">('5.1н'!B79+'5.2н'!B79+'5.3н'!B79)/3</f>
        <v>0.281811189459566</v>
      </c>
    </row>
    <row r="80" customFormat="false" ht="15.75" hidden="false" customHeight="true" outlineLevel="0" collapsed="false">
      <c r="A80" s="44" t="n">
        <v>79</v>
      </c>
      <c r="B80" s="45" t="s">
        <v>81</v>
      </c>
      <c r="C80" s="11" t="e">
        <f aca="false">('5.1н'!#ref!+'5.2н'!#ref!+'5.3н'!#ref!)/3</f>
        <v>#VALUE!</v>
      </c>
      <c r="D80" s="11" t="e">
        <f aca="false">('5.1н'!#ref!+'5.2н'!#ref!+'5.3н'!#ref!)/3</f>
        <v>#VALUE!</v>
      </c>
      <c r="E80" s="11" t="n">
        <f aca="false">('5.1н'!E80+'5.2н'!E80+'5.3н'!E80)/3</f>
        <v>0</v>
      </c>
      <c r="F80" s="11" t="n">
        <f aca="false">('5.1н'!F80+'5.2н'!F80+'5.3н'!F80)/3</f>
        <v>0</v>
      </c>
      <c r="G80" s="11" t="n">
        <f aca="false">('5.1н'!G80+'5.2н'!G80+'5.3н'!G80)/3</f>
        <v>0</v>
      </c>
      <c r="H80" s="11" t="n">
        <f aca="false">('5.1н'!H80+'5.2н'!H80+'5.3н'!H80)/3</f>
        <v>0</v>
      </c>
      <c r="I80" s="11" t="n">
        <f aca="false">('5.1н'!I80+'5.2н'!I80+'5.3н'!I80)/3</f>
        <v>0</v>
      </c>
      <c r="J80" s="11" t="n">
        <f aca="false">('5.1н'!J80+'5.2н'!J80+'5.3н'!J80)/3</f>
        <v>0</v>
      </c>
      <c r="K80" s="11" t="n">
        <f aca="false">('5.1н'!K80+'5.2н'!K80+'5.3н'!K80)/3</f>
        <v>0</v>
      </c>
      <c r="L80" s="11" t="n">
        <f aca="false">('5.1н'!L80+'5.2н'!L80+'5.3н'!L80)/3</f>
        <v>0</v>
      </c>
      <c r="M80" s="11" t="n">
        <f aca="false">('5.1н'!M80+'5.2н'!M80+'5.3н'!M80)/3</f>
        <v>0</v>
      </c>
      <c r="N80" s="11" t="n">
        <f aca="false">('5.1н'!N80+'5.2н'!N80+'5.3н'!N80)/3</f>
        <v>0</v>
      </c>
      <c r="O80" s="11" t="n">
        <f aca="false">('5.1н'!O80+'5.2н'!O80+'5.3н'!O80)/3</f>
        <v>0</v>
      </c>
      <c r="P80" s="11" t="n">
        <f aca="false">('5.1н'!P80+'5.2н'!P80+'5.3н'!P80)/3</f>
        <v>0</v>
      </c>
      <c r="Q80" s="11" t="n">
        <f aca="false">('5.1н'!Q80+'5.2н'!Q80+'5.3н'!Q80)/3</f>
        <v>0</v>
      </c>
      <c r="R80" s="11" t="n">
        <f aca="false">('5.1н'!B80+'5.2н'!B80+'5.3н'!B80)/3</f>
        <v>0.383019018149545</v>
      </c>
    </row>
    <row r="81" customFormat="false" ht="15.75" hidden="false" customHeight="true" outlineLevel="0" collapsed="false">
      <c r="A81" s="44" t="n">
        <v>80</v>
      </c>
      <c r="B81" s="45" t="s">
        <v>82</v>
      </c>
      <c r="C81" s="11" t="e">
        <f aca="false">('5.1н'!#ref!+'5.2н'!#ref!+'5.3н'!#ref!)/3</f>
        <v>#VALUE!</v>
      </c>
      <c r="D81" s="11" t="e">
        <f aca="false">('5.1н'!#ref!+'5.2н'!#ref!+'5.3н'!#ref!)/3</f>
        <v>#VALUE!</v>
      </c>
      <c r="E81" s="11" t="n">
        <f aca="false">('5.1н'!E81+'5.2н'!E81+'5.3н'!E81)/3</f>
        <v>0</v>
      </c>
      <c r="F81" s="11" t="n">
        <f aca="false">('5.1н'!F81+'5.2н'!F81+'5.3н'!F81)/3</f>
        <v>0</v>
      </c>
      <c r="G81" s="11" t="n">
        <f aca="false">('5.1н'!G81+'5.2н'!G81+'5.3н'!G81)/3</f>
        <v>0</v>
      </c>
      <c r="H81" s="11" t="n">
        <f aca="false">('5.1н'!H81+'5.2н'!H81+'5.3н'!H81)/3</f>
        <v>0</v>
      </c>
      <c r="I81" s="11" t="n">
        <f aca="false">('5.1н'!I81+'5.2н'!I81+'5.3н'!I81)/3</f>
        <v>0</v>
      </c>
      <c r="J81" s="11" t="n">
        <f aca="false">('5.1н'!J81+'5.2н'!J81+'5.3н'!J81)/3</f>
        <v>0</v>
      </c>
      <c r="K81" s="11" t="n">
        <f aca="false">('5.1н'!K81+'5.2н'!K81+'5.3н'!K81)/3</f>
        <v>0</v>
      </c>
      <c r="L81" s="11" t="n">
        <f aca="false">('5.1н'!L81+'5.2н'!L81+'5.3н'!L81)/3</f>
        <v>0</v>
      </c>
      <c r="M81" s="11" t="n">
        <f aca="false">('5.1н'!M81+'5.2н'!M81+'5.3н'!M81)/3</f>
        <v>0</v>
      </c>
      <c r="N81" s="11" t="n">
        <f aca="false">('5.1н'!N81+'5.2н'!N81+'5.3н'!N81)/3</f>
        <v>0</v>
      </c>
      <c r="O81" s="11" t="n">
        <f aca="false">('5.1н'!O81+'5.2н'!O81+'5.3н'!O81)/3</f>
        <v>0</v>
      </c>
      <c r="P81" s="11" t="n">
        <f aca="false">('5.1н'!P81+'5.2н'!P81+'5.3н'!P81)/3</f>
        <v>0</v>
      </c>
      <c r="Q81" s="11" t="n">
        <f aca="false">('5.1н'!Q81+'5.2н'!Q81+'5.3н'!Q81)/3</f>
        <v>0</v>
      </c>
      <c r="R81" s="11" t="n">
        <f aca="false">('5.1н'!B81+'5.2н'!B81+'5.3н'!B81)/3</f>
        <v>0.390547294713623</v>
      </c>
    </row>
    <row r="82" customFormat="false" ht="15.75" hidden="false" customHeight="true" outlineLevel="0" collapsed="false">
      <c r="A82" s="44" t="n">
        <v>81</v>
      </c>
      <c r="B82" s="45" t="s">
        <v>83</v>
      </c>
      <c r="C82" s="11" t="e">
        <f aca="false">('5.1н'!#ref!+'5.2н'!#ref!+'5.3н'!#ref!)/3</f>
        <v>#VALUE!</v>
      </c>
      <c r="D82" s="11" t="e">
        <f aca="false">('5.1н'!#ref!+'5.2н'!#ref!+'5.3н'!#ref!)/3</f>
        <v>#VALUE!</v>
      </c>
      <c r="E82" s="11" t="n">
        <f aca="false">('5.1н'!E82+'5.2н'!E82+'5.3н'!E82)/3</f>
        <v>0</v>
      </c>
      <c r="F82" s="11" t="n">
        <f aca="false">('5.1н'!F82+'5.2н'!F82+'5.3н'!F82)/3</f>
        <v>0</v>
      </c>
      <c r="G82" s="11" t="n">
        <f aca="false">('5.1н'!G82+'5.2н'!G82+'5.3н'!G82)/3</f>
        <v>0</v>
      </c>
      <c r="H82" s="11" t="n">
        <f aca="false">('5.1н'!H82+'5.2н'!H82+'5.3н'!H82)/3</f>
        <v>0</v>
      </c>
      <c r="I82" s="11" t="n">
        <f aca="false">('5.1н'!I82+'5.2н'!I82+'5.3н'!I82)/3</f>
        <v>0</v>
      </c>
      <c r="J82" s="11" t="n">
        <f aca="false">('5.1н'!J82+'5.2н'!J82+'5.3н'!J82)/3</f>
        <v>0</v>
      </c>
      <c r="K82" s="11" t="n">
        <f aca="false">('5.1н'!K82+'5.2н'!K82+'5.3н'!K82)/3</f>
        <v>0</v>
      </c>
      <c r="L82" s="11" t="n">
        <f aca="false">('5.1н'!L82+'5.2н'!L82+'5.3н'!L82)/3</f>
        <v>0</v>
      </c>
      <c r="M82" s="11" t="n">
        <f aca="false">('5.1н'!M82+'5.2н'!M82+'5.3н'!M82)/3</f>
        <v>0</v>
      </c>
      <c r="N82" s="11" t="n">
        <f aca="false">('5.1н'!N82+'5.2н'!N82+'5.3н'!N82)/3</f>
        <v>0</v>
      </c>
      <c r="O82" s="11" t="n">
        <f aca="false">('5.1н'!O82+'5.2н'!O82+'5.3н'!O82)/3</f>
        <v>0</v>
      </c>
      <c r="P82" s="11" t="n">
        <f aca="false">('5.1н'!P82+'5.2н'!P82+'5.3н'!P82)/3</f>
        <v>0</v>
      </c>
      <c r="Q82" s="11" t="n">
        <f aca="false">('5.1н'!Q82+'5.2н'!Q82+'5.3н'!Q82)/3</f>
        <v>0</v>
      </c>
      <c r="R82" s="11" t="n">
        <f aca="false">('5.1н'!B82+'5.2н'!B82+'5.3н'!B82)/3</f>
        <v>0.253089240487596</v>
      </c>
    </row>
    <row r="83" customFormat="false" ht="15.75" hidden="false" customHeight="true" outlineLevel="0" collapsed="false">
      <c r="A83" s="58" t="n">
        <v>82</v>
      </c>
      <c r="B83" s="50" t="s">
        <v>84</v>
      </c>
      <c r="C83" s="11" t="e">
        <f aca="false">('5.1н'!#ref!+'5.2н'!#ref!+'5.3н'!#ref!)/3</f>
        <v>#VALUE!</v>
      </c>
      <c r="D83" s="11" t="e">
        <f aca="false">('5.1н'!#ref!+'5.2н'!#ref!+'5.3н'!#ref!)/3</f>
        <v>#VALUE!</v>
      </c>
      <c r="E83" s="11" t="n">
        <f aca="false">('5.1н'!E83+'5.2н'!E83+'5.3н'!E83)/3</f>
        <v>0</v>
      </c>
      <c r="F83" s="11" t="n">
        <f aca="false">('5.1н'!F83+'5.2н'!F83+'5.3н'!F83)/3</f>
        <v>0</v>
      </c>
      <c r="G83" s="11" t="n">
        <f aca="false">('5.1н'!G83+'5.2н'!G83+'5.3н'!G83)/3</f>
        <v>0</v>
      </c>
      <c r="H83" s="11" t="n">
        <f aca="false">('5.1н'!H83+'5.2н'!H83+'5.3н'!H83)/3</f>
        <v>0</v>
      </c>
      <c r="I83" s="11" t="n">
        <f aca="false">('5.1н'!I83+'5.2н'!I83+'5.3н'!I83)/3</f>
        <v>0</v>
      </c>
      <c r="J83" s="11" t="n">
        <f aca="false">('5.1н'!J83+'5.2н'!J83+'5.3н'!J83)/3</f>
        <v>0</v>
      </c>
      <c r="K83" s="11" t="n">
        <f aca="false">('5.1н'!K83+'5.2н'!K83+'5.3н'!K83)/3</f>
        <v>0</v>
      </c>
      <c r="L83" s="11" t="n">
        <f aca="false">('5.1н'!L83+'5.2н'!L83+'5.3н'!L83)/3</f>
        <v>0</v>
      </c>
      <c r="M83" s="11" t="n">
        <f aca="false">('5.1н'!M83+'5.2н'!M83+'5.3н'!M83)/3</f>
        <v>0</v>
      </c>
      <c r="N83" s="11" t="n">
        <f aca="false">('5.1н'!N83+'5.2н'!N83+'5.3н'!N83)/3</f>
        <v>0</v>
      </c>
      <c r="O83" s="11" t="n">
        <f aca="false">('5.1н'!O83+'5.2н'!O83+'5.3н'!O83)/3</f>
        <v>0</v>
      </c>
      <c r="P83" s="11" t="n">
        <f aca="false">('5.1н'!P83+'5.2н'!P83+'5.3н'!P83)/3</f>
        <v>0</v>
      </c>
      <c r="Q83" s="11" t="n">
        <f aca="false">('5.1н'!Q83+'5.2н'!Q83+'5.3н'!Q83)/3</f>
        <v>0</v>
      </c>
      <c r="R83" s="11" t="n">
        <f aca="false">('5.1н'!B83+'5.2н'!B83+'5.3н'!B83)/3</f>
        <v>0.382487323348382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43" activeCellId="1" sqref="C2:C83 A4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12"/>
    <col collapsed="false" customWidth="true" hidden="false" outlineLevel="0" max="2" min="2" style="1" width="33.25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" hidden="false" customHeight="false" outlineLevel="0" collapsed="false">
      <c r="A1" s="4" t="s">
        <v>1</v>
      </c>
      <c r="B1" s="5" t="s">
        <v>2</v>
      </c>
      <c r="C1" s="6" t="n">
        <v>2005</v>
      </c>
      <c r="D1" s="6" t="n">
        <v>2006</v>
      </c>
      <c r="E1" s="6" t="n">
        <v>2007</v>
      </c>
      <c r="F1" s="6" t="n">
        <v>2008</v>
      </c>
      <c r="G1" s="6" t="n">
        <v>2009</v>
      </c>
      <c r="H1" s="6" t="n">
        <v>2010</v>
      </c>
      <c r="I1" s="6" t="n">
        <v>2011</v>
      </c>
      <c r="J1" s="6" t="n">
        <v>2012</v>
      </c>
      <c r="K1" s="6" t="n">
        <v>2013</v>
      </c>
      <c r="L1" s="6" t="n">
        <v>2014</v>
      </c>
      <c r="M1" s="6" t="n">
        <v>2015</v>
      </c>
      <c r="N1" s="6" t="n">
        <v>2016</v>
      </c>
      <c r="O1" s="6" t="n">
        <v>2017</v>
      </c>
      <c r="P1" s="6" t="n">
        <v>2018</v>
      </c>
      <c r="Q1" s="7" t="n">
        <v>2019</v>
      </c>
      <c r="R1" s="8" t="n">
        <v>2020</v>
      </c>
    </row>
    <row r="2" customFormat="false" ht="15" hidden="false" customHeight="false" outlineLevel="0" collapsed="false">
      <c r="A2" s="9" t="n">
        <v>1</v>
      </c>
      <c r="B2" s="10" t="s">
        <v>3</v>
      </c>
      <c r="C2" s="11" t="e">
        <f aca="false">('6.1н'!#ref!+'6.2н'!#ref!+'6.3н'!#ref!)/3</f>
        <v>#VALUE!</v>
      </c>
      <c r="D2" s="11" t="e">
        <f aca="false">('6.1н'!#ref!+'6.2н'!#ref!+'6.3н'!#ref!)/3</f>
        <v>#VALUE!</v>
      </c>
      <c r="E2" s="11" t="n">
        <f aca="false">('6.1н'!E2+'6.2н'!E2+'6.3н'!E2)/3</f>
        <v>0</v>
      </c>
      <c r="F2" s="11" t="n">
        <f aca="false">('6.1н'!F2+'6.2н'!F2+'6.3н'!F2)/3</f>
        <v>0</v>
      </c>
      <c r="G2" s="11" t="n">
        <f aca="false">('6.1н'!G2+'6.2н'!G2+'6.3н'!G2)/3</f>
        <v>0</v>
      </c>
      <c r="H2" s="11" t="n">
        <f aca="false">('6.1н'!H2+'6.2н'!H2+'6.3н'!H2)/3</f>
        <v>0</v>
      </c>
      <c r="I2" s="11" t="n">
        <f aca="false">('6.1н'!I2+'6.2н'!I2+'6.3н'!I2)/3</f>
        <v>0</v>
      </c>
      <c r="J2" s="11" t="n">
        <f aca="false">('6.1н'!J2+'6.2н'!J2+'6.3н'!J2)/3</f>
        <v>0</v>
      </c>
      <c r="K2" s="11" t="n">
        <f aca="false">('6.1н'!K2+'6.2н'!K2+'6.3н'!K2)/3</f>
        <v>0</v>
      </c>
      <c r="L2" s="11" t="n">
        <f aca="false">('6.1н'!L2+'6.2н'!L2+'6.3н'!L2)/3</f>
        <v>0</v>
      </c>
      <c r="M2" s="11" t="n">
        <f aca="false">('6.1н'!M2+'6.2н'!M2+'6.3н'!M2)/3</f>
        <v>0</v>
      </c>
      <c r="N2" s="11" t="n">
        <f aca="false">('6.1н'!N2+'6.2н'!N2+'6.3н'!N2)/3</f>
        <v>0</v>
      </c>
      <c r="O2" s="11" t="n">
        <f aca="false">('6.1н'!O2+'6.2н'!O2+'6.3н'!O2)/3</f>
        <v>0</v>
      </c>
      <c r="P2" s="11" t="n">
        <f aca="false">('6.1н'!P2+'6.2н'!P2+'6.3н'!P2)/3</f>
        <v>0</v>
      </c>
      <c r="Q2" s="11" t="n">
        <f aca="false">('6.1н'!Q2+'6.2н'!Q2+'6.3н'!Q2)/3</f>
        <v>0</v>
      </c>
      <c r="R2" s="11" t="n">
        <f aca="false">('6.1н'!B2+'6.2н'!B2+'6.3н'!B2)/3</f>
        <v>0.407989412730751</v>
      </c>
    </row>
    <row r="3" customFormat="false" ht="15" hidden="false" customHeight="false" outlineLevel="0" collapsed="false">
      <c r="A3" s="19" t="n">
        <v>2</v>
      </c>
      <c r="B3" s="20" t="s">
        <v>4</v>
      </c>
      <c r="C3" s="11" t="e">
        <f aca="false">('6.1н'!#ref!+'6.2н'!#ref!+'6.3н'!#ref!)/3</f>
        <v>#VALUE!</v>
      </c>
      <c r="D3" s="11" t="e">
        <f aca="false">('6.1н'!#ref!+'6.2н'!#ref!+'6.3н'!#ref!)/3</f>
        <v>#VALUE!</v>
      </c>
      <c r="E3" s="11" t="n">
        <f aca="false">('6.1н'!E3+'6.2н'!E3+'6.3н'!E3)/3</f>
        <v>0</v>
      </c>
      <c r="F3" s="11" t="n">
        <f aca="false">('6.1н'!F3+'6.2н'!F3+'6.3н'!F3)/3</f>
        <v>0</v>
      </c>
      <c r="G3" s="11" t="n">
        <f aca="false">('6.1н'!G3+'6.2н'!G3+'6.3н'!G3)/3</f>
        <v>0</v>
      </c>
      <c r="H3" s="11" t="n">
        <f aca="false">('6.1н'!H3+'6.2н'!H3+'6.3н'!H3)/3</f>
        <v>0</v>
      </c>
      <c r="I3" s="11" t="n">
        <f aca="false">('6.1н'!I3+'6.2н'!I3+'6.3н'!I3)/3</f>
        <v>0</v>
      </c>
      <c r="J3" s="11" t="n">
        <f aca="false">('6.1н'!J3+'6.2н'!J3+'6.3н'!J3)/3</f>
        <v>0</v>
      </c>
      <c r="K3" s="11" t="n">
        <f aca="false">('6.1н'!K3+'6.2н'!K3+'6.3н'!K3)/3</f>
        <v>0</v>
      </c>
      <c r="L3" s="11" t="n">
        <f aca="false">('6.1н'!L3+'6.2н'!L3+'6.3н'!L3)/3</f>
        <v>0</v>
      </c>
      <c r="M3" s="11" t="n">
        <f aca="false">('6.1н'!M3+'6.2н'!M3+'6.3н'!M3)/3</f>
        <v>0</v>
      </c>
      <c r="N3" s="11" t="n">
        <f aca="false">('6.1н'!N3+'6.2н'!N3+'6.3н'!N3)/3</f>
        <v>0</v>
      </c>
      <c r="O3" s="11" t="n">
        <f aca="false">('6.1н'!O3+'6.2н'!O3+'6.3н'!O3)/3</f>
        <v>0</v>
      </c>
      <c r="P3" s="11" t="n">
        <f aca="false">('6.1н'!P3+'6.2н'!P3+'6.3н'!P3)/3</f>
        <v>0</v>
      </c>
      <c r="Q3" s="11" t="n">
        <f aca="false">('6.1н'!Q3+'6.2н'!Q3+'6.3н'!Q3)/3</f>
        <v>0</v>
      </c>
      <c r="R3" s="11" t="n">
        <f aca="false">('6.1н'!B3+'6.2н'!B3+'6.3н'!B3)/3</f>
        <v>0.370680994049783</v>
      </c>
    </row>
    <row r="4" customFormat="false" ht="15" hidden="false" customHeight="false" outlineLevel="0" collapsed="false">
      <c r="A4" s="19" t="n">
        <v>3</v>
      </c>
      <c r="B4" s="20" t="s">
        <v>5</v>
      </c>
      <c r="C4" s="11" t="e">
        <f aca="false">('6.1н'!#ref!+'6.2н'!#ref!+'6.3н'!#ref!)/3</f>
        <v>#VALUE!</v>
      </c>
      <c r="D4" s="11" t="e">
        <f aca="false">('6.1н'!#ref!+'6.2н'!#ref!+'6.3н'!#ref!)/3</f>
        <v>#VALUE!</v>
      </c>
      <c r="E4" s="11" t="n">
        <f aca="false">('6.1н'!E4+'6.2н'!E4+'6.3н'!E4)/3</f>
        <v>0</v>
      </c>
      <c r="F4" s="11" t="n">
        <f aca="false">('6.1н'!F4+'6.2н'!F4+'6.3н'!F4)/3</f>
        <v>0</v>
      </c>
      <c r="G4" s="11" t="n">
        <f aca="false">('6.1н'!G4+'6.2н'!G4+'6.3н'!G4)/3</f>
        <v>0</v>
      </c>
      <c r="H4" s="11" t="n">
        <f aca="false">('6.1н'!H4+'6.2н'!H4+'6.3н'!H4)/3</f>
        <v>0</v>
      </c>
      <c r="I4" s="11" t="n">
        <f aca="false">('6.1н'!I4+'6.2н'!I4+'6.3н'!I4)/3</f>
        <v>0</v>
      </c>
      <c r="J4" s="11" t="n">
        <f aca="false">('6.1н'!J4+'6.2н'!J4+'6.3н'!J4)/3</f>
        <v>0</v>
      </c>
      <c r="K4" s="11" t="n">
        <f aca="false">('6.1н'!K4+'6.2н'!K4+'6.3н'!K4)/3</f>
        <v>0</v>
      </c>
      <c r="L4" s="11" t="n">
        <f aca="false">('6.1н'!L4+'6.2н'!L4+'6.3н'!L4)/3</f>
        <v>0</v>
      </c>
      <c r="M4" s="11" t="n">
        <f aca="false">('6.1н'!M4+'6.2н'!M4+'6.3н'!M4)/3</f>
        <v>0</v>
      </c>
      <c r="N4" s="11" t="n">
        <f aca="false">('6.1н'!N4+'6.2н'!N4+'6.3н'!N4)/3</f>
        <v>0</v>
      </c>
      <c r="O4" s="11" t="n">
        <f aca="false">('6.1н'!O4+'6.2н'!O4+'6.3н'!O4)/3</f>
        <v>0</v>
      </c>
      <c r="P4" s="11" t="n">
        <f aca="false">('6.1н'!P4+'6.2н'!P4+'6.3н'!P4)/3</f>
        <v>0</v>
      </c>
      <c r="Q4" s="11" t="n">
        <f aca="false">('6.1н'!Q4+'6.2н'!Q4+'6.3н'!Q4)/3</f>
        <v>0</v>
      </c>
      <c r="R4" s="11" t="n">
        <f aca="false">('6.1н'!B4+'6.2н'!B4+'6.3н'!B4)/3</f>
        <v>0.336842734045756</v>
      </c>
    </row>
    <row r="5" customFormat="false" ht="15" hidden="false" customHeight="false" outlineLevel="0" collapsed="false">
      <c r="A5" s="19" t="n">
        <v>4</v>
      </c>
      <c r="B5" s="20" t="s">
        <v>6</v>
      </c>
      <c r="C5" s="11" t="e">
        <f aca="false">('6.1н'!#ref!+'6.2н'!#ref!+'6.3н'!#ref!)/3</f>
        <v>#VALUE!</v>
      </c>
      <c r="D5" s="11" t="e">
        <f aca="false">('6.1н'!#ref!+'6.2н'!#ref!+'6.3н'!#ref!)/3</f>
        <v>#VALUE!</v>
      </c>
      <c r="E5" s="11" t="n">
        <f aca="false">('6.1н'!E5+'6.2н'!E5+'6.3н'!E5)/3</f>
        <v>0</v>
      </c>
      <c r="F5" s="11" t="n">
        <f aca="false">('6.1н'!F5+'6.2н'!F5+'6.3н'!F5)/3</f>
        <v>0</v>
      </c>
      <c r="G5" s="11" t="n">
        <f aca="false">('6.1н'!G5+'6.2н'!G5+'6.3н'!G5)/3</f>
        <v>0</v>
      </c>
      <c r="H5" s="11" t="n">
        <f aca="false">('6.1н'!H5+'6.2н'!H5+'6.3н'!H5)/3</f>
        <v>0</v>
      </c>
      <c r="I5" s="11" t="n">
        <f aca="false">('6.1н'!I5+'6.2н'!I5+'6.3н'!I5)/3</f>
        <v>0</v>
      </c>
      <c r="J5" s="11" t="n">
        <f aca="false">('6.1н'!J5+'6.2н'!J5+'6.3н'!J5)/3</f>
        <v>0</v>
      </c>
      <c r="K5" s="11" t="n">
        <f aca="false">('6.1н'!K5+'6.2н'!K5+'6.3н'!K5)/3</f>
        <v>0</v>
      </c>
      <c r="L5" s="11" t="n">
        <f aca="false">('6.1н'!L5+'6.2н'!L5+'6.3н'!L5)/3</f>
        <v>0</v>
      </c>
      <c r="M5" s="11" t="n">
        <f aca="false">('6.1н'!M5+'6.2н'!M5+'6.3н'!M5)/3</f>
        <v>0</v>
      </c>
      <c r="N5" s="11" t="n">
        <f aca="false">('6.1н'!N5+'6.2н'!N5+'6.3н'!N5)/3</f>
        <v>0</v>
      </c>
      <c r="O5" s="11" t="n">
        <f aca="false">('6.1н'!O5+'6.2н'!O5+'6.3н'!O5)/3</f>
        <v>0</v>
      </c>
      <c r="P5" s="11" t="n">
        <f aca="false">('6.1н'!P5+'6.2н'!P5+'6.3н'!P5)/3</f>
        <v>0</v>
      </c>
      <c r="Q5" s="11" t="n">
        <f aca="false">('6.1н'!Q5+'6.2н'!Q5+'6.3н'!Q5)/3</f>
        <v>0</v>
      </c>
      <c r="R5" s="11" t="n">
        <f aca="false">('6.1н'!B5+'6.2н'!B5+'6.3н'!B5)/3</f>
        <v>0.377503706887477</v>
      </c>
    </row>
    <row r="6" customFormat="false" ht="15" hidden="false" customHeight="false" outlineLevel="0" collapsed="false">
      <c r="A6" s="19" t="n">
        <v>5</v>
      </c>
      <c r="B6" s="20" t="s">
        <v>7</v>
      </c>
      <c r="C6" s="11" t="e">
        <f aca="false">('6.1н'!#ref!+'6.2н'!#ref!+'6.3н'!#ref!)/3</f>
        <v>#VALUE!</v>
      </c>
      <c r="D6" s="11" t="e">
        <f aca="false">('6.1н'!#ref!+'6.2н'!#ref!+'6.3н'!#ref!)/3</f>
        <v>#VALUE!</v>
      </c>
      <c r="E6" s="11" t="n">
        <f aca="false">('6.1н'!E6+'6.2н'!E6+'6.3н'!E6)/3</f>
        <v>0</v>
      </c>
      <c r="F6" s="11" t="n">
        <f aca="false">('6.1н'!F6+'6.2н'!F6+'6.3н'!F6)/3</f>
        <v>0</v>
      </c>
      <c r="G6" s="11" t="n">
        <f aca="false">('6.1н'!G6+'6.2н'!G6+'6.3н'!G6)/3</f>
        <v>0</v>
      </c>
      <c r="H6" s="11" t="n">
        <f aca="false">('6.1н'!H6+'6.2н'!H6+'6.3н'!H6)/3</f>
        <v>0</v>
      </c>
      <c r="I6" s="11" t="n">
        <f aca="false">('6.1н'!I6+'6.2н'!I6+'6.3н'!I6)/3</f>
        <v>0</v>
      </c>
      <c r="J6" s="11" t="n">
        <f aca="false">('6.1н'!J6+'6.2н'!J6+'6.3н'!J6)/3</f>
        <v>0</v>
      </c>
      <c r="K6" s="11" t="n">
        <f aca="false">('6.1н'!K6+'6.2н'!K6+'6.3н'!K6)/3</f>
        <v>0</v>
      </c>
      <c r="L6" s="11" t="n">
        <f aca="false">('6.1н'!L6+'6.2н'!L6+'6.3н'!L6)/3</f>
        <v>0</v>
      </c>
      <c r="M6" s="11" t="n">
        <f aca="false">('6.1н'!M6+'6.2н'!M6+'6.3н'!M6)/3</f>
        <v>0</v>
      </c>
      <c r="N6" s="11" t="n">
        <f aca="false">('6.1н'!N6+'6.2н'!N6+'6.3н'!N6)/3</f>
        <v>0</v>
      </c>
      <c r="O6" s="11" t="n">
        <f aca="false">('6.1н'!O6+'6.2н'!O6+'6.3н'!O6)/3</f>
        <v>0</v>
      </c>
      <c r="P6" s="11" t="n">
        <f aca="false">('6.1н'!P6+'6.2н'!P6+'6.3н'!P6)/3</f>
        <v>0</v>
      </c>
      <c r="Q6" s="11" t="n">
        <f aca="false">('6.1н'!Q6+'6.2н'!Q6+'6.3н'!Q6)/3</f>
        <v>0</v>
      </c>
      <c r="R6" s="11" t="n">
        <f aca="false">('6.1н'!B6+'6.2н'!B6+'6.3н'!B6)/3</f>
        <v>0.356584967916941</v>
      </c>
    </row>
    <row r="7" customFormat="false" ht="15" hidden="false" customHeight="false" outlineLevel="0" collapsed="false">
      <c r="A7" s="19" t="n">
        <v>6</v>
      </c>
      <c r="B7" s="29" t="s">
        <v>8</v>
      </c>
      <c r="C7" s="11" t="e">
        <f aca="false">('6.1н'!#ref!+'6.2н'!#ref!+'6.3н'!#ref!)/3</f>
        <v>#VALUE!</v>
      </c>
      <c r="D7" s="11" t="e">
        <f aca="false">('6.1н'!#ref!+'6.2н'!#ref!+'6.3н'!#ref!)/3</f>
        <v>#VALUE!</v>
      </c>
      <c r="E7" s="11" t="n">
        <f aca="false">('6.1н'!E7+'6.2н'!E7+'6.3н'!E7)/3</f>
        <v>0</v>
      </c>
      <c r="F7" s="11" t="n">
        <f aca="false">('6.1н'!F7+'6.2н'!F7+'6.3н'!F7)/3</f>
        <v>0</v>
      </c>
      <c r="G7" s="11" t="n">
        <f aca="false">('6.1н'!G7+'6.2н'!G7+'6.3н'!G7)/3</f>
        <v>0</v>
      </c>
      <c r="H7" s="11" t="n">
        <f aca="false">('6.1н'!H7+'6.2н'!H7+'6.3н'!H7)/3</f>
        <v>0</v>
      </c>
      <c r="I7" s="11" t="n">
        <f aca="false">('6.1н'!I7+'6.2н'!I7+'6.3н'!I7)/3</f>
        <v>0</v>
      </c>
      <c r="J7" s="11" t="n">
        <f aca="false">('6.1н'!J7+'6.2н'!J7+'6.3н'!J7)/3</f>
        <v>0</v>
      </c>
      <c r="K7" s="11" t="n">
        <f aca="false">('6.1н'!K7+'6.2н'!K7+'6.3н'!K7)/3</f>
        <v>0</v>
      </c>
      <c r="L7" s="11" t="n">
        <f aca="false">('6.1н'!L7+'6.2н'!L7+'6.3н'!L7)/3</f>
        <v>0</v>
      </c>
      <c r="M7" s="11" t="n">
        <f aca="false">('6.1н'!M7+'6.2н'!M7+'6.3н'!M7)/3</f>
        <v>0</v>
      </c>
      <c r="N7" s="11" t="n">
        <f aca="false">('6.1н'!N7+'6.2н'!N7+'6.3н'!N7)/3</f>
        <v>0</v>
      </c>
      <c r="O7" s="11" t="n">
        <f aca="false">('6.1н'!O7+'6.2н'!O7+'6.3н'!O7)/3</f>
        <v>0</v>
      </c>
      <c r="P7" s="11" t="n">
        <f aca="false">('6.1н'!P7+'6.2н'!P7+'6.3н'!P7)/3</f>
        <v>0</v>
      </c>
      <c r="Q7" s="11" t="n">
        <f aca="false">('6.1н'!Q7+'6.2н'!Q7+'6.3н'!Q7)/3</f>
        <v>0</v>
      </c>
      <c r="R7" s="11" t="n">
        <f aca="false">('6.1н'!B7+'6.2н'!B7+'6.3н'!B7)/3</f>
        <v>0.429109182419991</v>
      </c>
    </row>
    <row r="8" customFormat="false" ht="15" hidden="false" customHeight="false" outlineLevel="0" collapsed="false">
      <c r="A8" s="19" t="n">
        <v>7</v>
      </c>
      <c r="B8" s="29" t="s">
        <v>9</v>
      </c>
      <c r="C8" s="11" t="e">
        <f aca="false">('6.1н'!#ref!+'6.2н'!#ref!+'6.3н'!#ref!)/3</f>
        <v>#VALUE!</v>
      </c>
      <c r="D8" s="11" t="e">
        <f aca="false">('6.1н'!#ref!+'6.2н'!#ref!+'6.3н'!#ref!)/3</f>
        <v>#VALUE!</v>
      </c>
      <c r="E8" s="11" t="n">
        <f aca="false">('6.1н'!E8+'6.2н'!E8+'6.3н'!E8)/3</f>
        <v>0</v>
      </c>
      <c r="F8" s="11" t="n">
        <f aca="false">('6.1н'!F8+'6.2н'!F8+'6.3н'!F8)/3</f>
        <v>0</v>
      </c>
      <c r="G8" s="11" t="n">
        <f aca="false">('6.1н'!G8+'6.2н'!G8+'6.3н'!G8)/3</f>
        <v>0</v>
      </c>
      <c r="H8" s="11" t="n">
        <f aca="false">('6.1н'!H8+'6.2н'!H8+'6.3н'!H8)/3</f>
        <v>0</v>
      </c>
      <c r="I8" s="11" t="n">
        <f aca="false">('6.1н'!I8+'6.2н'!I8+'6.3н'!I8)/3</f>
        <v>0</v>
      </c>
      <c r="J8" s="11" t="n">
        <f aca="false">('6.1н'!J8+'6.2н'!J8+'6.3н'!J8)/3</f>
        <v>0</v>
      </c>
      <c r="K8" s="11" t="n">
        <f aca="false">('6.1н'!K8+'6.2н'!K8+'6.3н'!K8)/3</f>
        <v>0</v>
      </c>
      <c r="L8" s="11" t="n">
        <f aca="false">('6.1н'!L8+'6.2н'!L8+'6.3н'!L8)/3</f>
        <v>0</v>
      </c>
      <c r="M8" s="11" t="n">
        <f aca="false">('6.1н'!M8+'6.2н'!M8+'6.3н'!M8)/3</f>
        <v>0</v>
      </c>
      <c r="N8" s="11" t="n">
        <f aca="false">('6.1н'!N8+'6.2н'!N8+'6.3н'!N8)/3</f>
        <v>0</v>
      </c>
      <c r="O8" s="11" t="n">
        <f aca="false">('6.1н'!O8+'6.2н'!O8+'6.3н'!O8)/3</f>
        <v>0</v>
      </c>
      <c r="P8" s="11" t="n">
        <f aca="false">('6.1н'!P8+'6.2н'!P8+'6.3н'!P8)/3</f>
        <v>0</v>
      </c>
      <c r="Q8" s="11" t="n">
        <f aca="false">('6.1н'!Q8+'6.2н'!Q8+'6.3н'!Q8)/3</f>
        <v>0</v>
      </c>
      <c r="R8" s="11" t="n">
        <f aca="false">('6.1н'!B8+'6.2н'!B8+'6.3н'!B8)/3</f>
        <v>0.372758750078796</v>
      </c>
    </row>
    <row r="9" customFormat="false" ht="15" hidden="false" customHeight="false" outlineLevel="0" collapsed="false">
      <c r="A9" s="19" t="n">
        <v>8</v>
      </c>
      <c r="B9" s="29" t="s">
        <v>10</v>
      </c>
      <c r="C9" s="11" t="e">
        <f aca="false">('6.1н'!#ref!+'6.2н'!#ref!+'6.3н'!#ref!)/3</f>
        <v>#VALUE!</v>
      </c>
      <c r="D9" s="11" t="e">
        <f aca="false">('6.1н'!#ref!+'6.2н'!#ref!+'6.3н'!#ref!)/3</f>
        <v>#VALUE!</v>
      </c>
      <c r="E9" s="11" t="n">
        <f aca="false">('6.1н'!E9+'6.2н'!E9+'6.3н'!E9)/3</f>
        <v>0</v>
      </c>
      <c r="F9" s="11" t="n">
        <f aca="false">('6.1н'!F9+'6.2н'!F9+'6.3н'!F9)/3</f>
        <v>0</v>
      </c>
      <c r="G9" s="11" t="n">
        <f aca="false">('6.1н'!G9+'6.2н'!G9+'6.3н'!G9)/3</f>
        <v>0</v>
      </c>
      <c r="H9" s="11" t="n">
        <f aca="false">('6.1н'!H9+'6.2н'!H9+'6.3н'!H9)/3</f>
        <v>0</v>
      </c>
      <c r="I9" s="11" t="n">
        <f aca="false">('6.1н'!I9+'6.2н'!I9+'6.3н'!I9)/3</f>
        <v>0</v>
      </c>
      <c r="J9" s="11" t="n">
        <f aca="false">('6.1н'!J9+'6.2н'!J9+'6.3н'!J9)/3</f>
        <v>0</v>
      </c>
      <c r="K9" s="11" t="n">
        <f aca="false">('6.1н'!K9+'6.2н'!K9+'6.3н'!K9)/3</f>
        <v>0</v>
      </c>
      <c r="L9" s="11" t="n">
        <f aca="false">('6.1н'!L9+'6.2н'!L9+'6.3н'!L9)/3</f>
        <v>0</v>
      </c>
      <c r="M9" s="11" t="n">
        <f aca="false">('6.1н'!M9+'6.2н'!M9+'6.3н'!M9)/3</f>
        <v>0</v>
      </c>
      <c r="N9" s="11" t="n">
        <f aca="false">('6.1н'!N9+'6.2н'!N9+'6.3н'!N9)/3</f>
        <v>0</v>
      </c>
      <c r="O9" s="11" t="n">
        <f aca="false">('6.1н'!O9+'6.2н'!O9+'6.3н'!O9)/3</f>
        <v>0</v>
      </c>
      <c r="P9" s="11" t="n">
        <f aca="false">('6.1н'!P9+'6.2н'!P9+'6.3н'!P9)/3</f>
        <v>0</v>
      </c>
      <c r="Q9" s="11" t="n">
        <f aca="false">('6.1н'!Q9+'6.2н'!Q9+'6.3н'!Q9)/3</f>
        <v>0</v>
      </c>
      <c r="R9" s="11" t="n">
        <f aca="false">('6.1н'!B9+'6.2н'!B9+'6.3н'!B9)/3</f>
        <v>0.386440608728874</v>
      </c>
    </row>
    <row r="10" customFormat="false" ht="15" hidden="false" customHeight="false" outlineLevel="0" collapsed="false">
      <c r="A10" s="19" t="n">
        <v>9</v>
      </c>
      <c r="B10" s="29" t="s">
        <v>11</v>
      </c>
      <c r="C10" s="11" t="e">
        <f aca="false">('6.1н'!#ref!+'6.2н'!#ref!+'6.3н'!#ref!)/3</f>
        <v>#VALUE!</v>
      </c>
      <c r="D10" s="11" t="e">
        <f aca="false">('6.1н'!#ref!+'6.2н'!#ref!+'6.3н'!#ref!)/3</f>
        <v>#VALUE!</v>
      </c>
      <c r="E10" s="11" t="n">
        <f aca="false">('6.1н'!E10+'6.2н'!E10+'6.3н'!E10)/3</f>
        <v>0</v>
      </c>
      <c r="F10" s="11" t="n">
        <f aca="false">('6.1н'!F10+'6.2н'!F10+'6.3н'!F10)/3</f>
        <v>0</v>
      </c>
      <c r="G10" s="11" t="n">
        <f aca="false">('6.1н'!G10+'6.2н'!G10+'6.3н'!G10)/3</f>
        <v>0</v>
      </c>
      <c r="H10" s="11" t="n">
        <f aca="false">('6.1н'!H10+'6.2н'!H10+'6.3н'!H10)/3</f>
        <v>0</v>
      </c>
      <c r="I10" s="11" t="n">
        <f aca="false">('6.1н'!I10+'6.2н'!I10+'6.3н'!I10)/3</f>
        <v>0</v>
      </c>
      <c r="J10" s="11" t="n">
        <f aca="false">('6.1н'!J10+'6.2н'!J10+'6.3н'!J10)/3</f>
        <v>0</v>
      </c>
      <c r="K10" s="11" t="n">
        <f aca="false">('6.1н'!K10+'6.2н'!K10+'6.3н'!K10)/3</f>
        <v>0</v>
      </c>
      <c r="L10" s="11" t="n">
        <f aca="false">('6.1н'!L10+'6.2н'!L10+'6.3н'!L10)/3</f>
        <v>0</v>
      </c>
      <c r="M10" s="11" t="n">
        <f aca="false">('6.1н'!M10+'6.2н'!M10+'6.3н'!M10)/3</f>
        <v>0</v>
      </c>
      <c r="N10" s="11" t="n">
        <f aca="false">('6.1н'!N10+'6.2н'!N10+'6.3н'!N10)/3</f>
        <v>0</v>
      </c>
      <c r="O10" s="11" t="n">
        <f aca="false">('6.1н'!O10+'6.2н'!O10+'6.3н'!O10)/3</f>
        <v>0</v>
      </c>
      <c r="P10" s="11" t="n">
        <f aca="false">('6.1н'!P10+'6.2н'!P10+'6.3н'!P10)/3</f>
        <v>0</v>
      </c>
      <c r="Q10" s="11" t="n">
        <f aca="false">('6.1н'!Q10+'6.2н'!Q10+'6.3н'!Q10)/3</f>
        <v>0</v>
      </c>
      <c r="R10" s="11" t="n">
        <f aca="false">('6.1н'!B10+'6.2н'!B10+'6.3н'!B10)/3</f>
        <v>0.355938720760854</v>
      </c>
    </row>
    <row r="11" customFormat="false" ht="15" hidden="false" customHeight="false" outlineLevel="0" collapsed="false">
      <c r="A11" s="19" t="n">
        <v>10</v>
      </c>
      <c r="B11" s="29" t="s">
        <v>12</v>
      </c>
      <c r="C11" s="11" t="e">
        <f aca="false">('6.1н'!#ref!+'6.2н'!#ref!+'6.3н'!#ref!)/3</f>
        <v>#VALUE!</v>
      </c>
      <c r="D11" s="11" t="e">
        <f aca="false">('6.1н'!#ref!+'6.2н'!#ref!+'6.3н'!#ref!)/3</f>
        <v>#VALUE!</v>
      </c>
      <c r="E11" s="11" t="n">
        <f aca="false">('6.1н'!E11+'6.2н'!E11+'6.3н'!E11)/3</f>
        <v>0</v>
      </c>
      <c r="F11" s="11" t="n">
        <f aca="false">('6.1н'!F11+'6.2н'!F11+'6.3н'!F11)/3</f>
        <v>0</v>
      </c>
      <c r="G11" s="11" t="n">
        <f aca="false">('6.1н'!G11+'6.2н'!G11+'6.3н'!G11)/3</f>
        <v>0</v>
      </c>
      <c r="H11" s="11" t="n">
        <f aca="false">('6.1н'!H11+'6.2н'!H11+'6.3н'!H11)/3</f>
        <v>0</v>
      </c>
      <c r="I11" s="11" t="n">
        <f aca="false">('6.1н'!I11+'6.2н'!I11+'6.3н'!I11)/3</f>
        <v>0</v>
      </c>
      <c r="J11" s="11" t="n">
        <f aca="false">('6.1н'!J11+'6.2н'!J11+'6.3н'!J11)/3</f>
        <v>0</v>
      </c>
      <c r="K11" s="11" t="n">
        <f aca="false">('6.1н'!K11+'6.2н'!K11+'6.3н'!K11)/3</f>
        <v>0</v>
      </c>
      <c r="L11" s="11" t="n">
        <f aca="false">('6.1н'!L11+'6.2н'!L11+'6.3н'!L11)/3</f>
        <v>0</v>
      </c>
      <c r="M11" s="11" t="n">
        <f aca="false">('6.1н'!M11+'6.2н'!M11+'6.3н'!M11)/3</f>
        <v>0</v>
      </c>
      <c r="N11" s="11" t="n">
        <f aca="false">('6.1н'!N11+'6.2н'!N11+'6.3н'!N11)/3</f>
        <v>0</v>
      </c>
      <c r="O11" s="11" t="n">
        <f aca="false">('6.1н'!O11+'6.2н'!O11+'6.3н'!O11)/3</f>
        <v>0</v>
      </c>
      <c r="P11" s="11" t="n">
        <f aca="false">('6.1н'!P11+'6.2н'!P11+'6.3н'!P11)/3</f>
        <v>0</v>
      </c>
      <c r="Q11" s="11" t="n">
        <f aca="false">('6.1н'!Q11+'6.2н'!Q11+'6.3н'!Q11)/3</f>
        <v>0</v>
      </c>
      <c r="R11" s="11" t="n">
        <f aca="false">('6.1н'!B11+'6.2н'!B11+'6.3н'!B11)/3</f>
        <v>0.46645245620201</v>
      </c>
    </row>
    <row r="12" customFormat="false" ht="15" hidden="false" customHeight="false" outlineLevel="0" collapsed="false">
      <c r="A12" s="19" t="n">
        <v>11</v>
      </c>
      <c r="B12" s="29" t="s">
        <v>13</v>
      </c>
      <c r="C12" s="11" t="e">
        <f aca="false">('6.1н'!#ref!+'6.2н'!#ref!+'6.3н'!#ref!)/3</f>
        <v>#VALUE!</v>
      </c>
      <c r="D12" s="11" t="e">
        <f aca="false">('6.1н'!#ref!+'6.2н'!#ref!+'6.3н'!#ref!)/3</f>
        <v>#VALUE!</v>
      </c>
      <c r="E12" s="11" t="n">
        <f aca="false">('6.1н'!E12+'6.2н'!E12+'6.3н'!E12)/3</f>
        <v>0</v>
      </c>
      <c r="F12" s="11" t="n">
        <f aca="false">('6.1н'!F12+'6.2н'!F12+'6.3н'!F12)/3</f>
        <v>0</v>
      </c>
      <c r="G12" s="11" t="n">
        <f aca="false">('6.1н'!G12+'6.2н'!G12+'6.3н'!G12)/3</f>
        <v>0</v>
      </c>
      <c r="H12" s="11" t="n">
        <f aca="false">('6.1н'!H12+'6.2н'!H12+'6.3н'!H12)/3</f>
        <v>0</v>
      </c>
      <c r="I12" s="11" t="n">
        <f aca="false">('6.1н'!I12+'6.2н'!I12+'6.3н'!I12)/3</f>
        <v>0</v>
      </c>
      <c r="J12" s="11" t="n">
        <f aca="false">('6.1н'!J12+'6.2н'!J12+'6.3н'!J12)/3</f>
        <v>0</v>
      </c>
      <c r="K12" s="11" t="n">
        <f aca="false">('6.1н'!K12+'6.2н'!K12+'6.3н'!K12)/3</f>
        <v>0</v>
      </c>
      <c r="L12" s="11" t="n">
        <f aca="false">('6.1н'!L12+'6.2н'!L12+'6.3н'!L12)/3</f>
        <v>0</v>
      </c>
      <c r="M12" s="11" t="n">
        <f aca="false">('6.1н'!M12+'6.2н'!M12+'6.3н'!M12)/3</f>
        <v>0</v>
      </c>
      <c r="N12" s="11" t="n">
        <f aca="false">('6.1н'!N12+'6.2н'!N12+'6.3н'!N12)/3</f>
        <v>0</v>
      </c>
      <c r="O12" s="11" t="n">
        <f aca="false">('6.1н'!O12+'6.2н'!O12+'6.3н'!O12)/3</f>
        <v>0</v>
      </c>
      <c r="P12" s="11" t="n">
        <f aca="false">('6.1н'!P12+'6.2н'!P12+'6.3н'!P12)/3</f>
        <v>0</v>
      </c>
      <c r="Q12" s="11" t="n">
        <f aca="false">('6.1н'!Q12+'6.2н'!Q12+'6.3н'!Q12)/3</f>
        <v>0</v>
      </c>
      <c r="R12" s="11" t="n">
        <f aca="false">('6.1н'!B12+'6.2н'!B12+'6.3н'!B12)/3</f>
        <v>0.335603736910307</v>
      </c>
    </row>
    <row r="13" customFormat="false" ht="15" hidden="false" customHeight="false" outlineLevel="0" collapsed="false">
      <c r="A13" s="19" t="n">
        <v>12</v>
      </c>
      <c r="B13" s="29" t="s">
        <v>14</v>
      </c>
      <c r="C13" s="11" t="e">
        <f aca="false">('6.1н'!#ref!+'6.2н'!#ref!+'6.3н'!#ref!)/3</f>
        <v>#VALUE!</v>
      </c>
      <c r="D13" s="11" t="e">
        <f aca="false">('6.1н'!#ref!+'6.2н'!#ref!+'6.3н'!#ref!)/3</f>
        <v>#VALUE!</v>
      </c>
      <c r="E13" s="11" t="n">
        <f aca="false">('6.1н'!E13+'6.2н'!E13+'6.3н'!E13)/3</f>
        <v>0</v>
      </c>
      <c r="F13" s="11" t="n">
        <f aca="false">('6.1н'!F13+'6.2н'!F13+'6.3н'!F13)/3</f>
        <v>0</v>
      </c>
      <c r="G13" s="11" t="n">
        <f aca="false">('6.1н'!G13+'6.2н'!G13+'6.3н'!G13)/3</f>
        <v>0</v>
      </c>
      <c r="H13" s="11" t="n">
        <f aca="false">('6.1н'!H13+'6.2н'!H13+'6.3н'!H13)/3</f>
        <v>0</v>
      </c>
      <c r="I13" s="11" t="n">
        <f aca="false">('6.1н'!I13+'6.2н'!I13+'6.3н'!I13)/3</f>
        <v>0</v>
      </c>
      <c r="J13" s="11" t="n">
        <f aca="false">('6.1н'!J13+'6.2н'!J13+'6.3н'!J13)/3</f>
        <v>0</v>
      </c>
      <c r="K13" s="11" t="n">
        <f aca="false">('6.1н'!K13+'6.2н'!K13+'6.3н'!K13)/3</f>
        <v>0</v>
      </c>
      <c r="L13" s="11" t="n">
        <f aca="false">('6.1н'!L13+'6.2н'!L13+'6.3н'!L13)/3</f>
        <v>0</v>
      </c>
      <c r="M13" s="11" t="n">
        <f aca="false">('6.1н'!M13+'6.2н'!M13+'6.3н'!M13)/3</f>
        <v>0</v>
      </c>
      <c r="N13" s="11" t="n">
        <f aca="false">('6.1н'!N13+'6.2н'!N13+'6.3н'!N13)/3</f>
        <v>0</v>
      </c>
      <c r="O13" s="11" t="n">
        <f aca="false">('6.1н'!O13+'6.2н'!O13+'6.3н'!O13)/3</f>
        <v>0</v>
      </c>
      <c r="P13" s="11" t="n">
        <f aca="false">('6.1н'!P13+'6.2н'!P13+'6.3н'!P13)/3</f>
        <v>0</v>
      </c>
      <c r="Q13" s="11" t="n">
        <f aca="false">('6.1н'!Q13+'6.2н'!Q13+'6.3н'!Q13)/3</f>
        <v>0</v>
      </c>
      <c r="R13" s="11" t="n">
        <f aca="false">('6.1н'!B13+'6.2н'!B13+'6.3н'!B13)/3</f>
        <v>0.365335782820334</v>
      </c>
    </row>
    <row r="14" customFormat="false" ht="15" hidden="false" customHeight="false" outlineLevel="0" collapsed="false">
      <c r="A14" s="19" t="n">
        <v>13</v>
      </c>
      <c r="B14" s="29" t="s">
        <v>15</v>
      </c>
      <c r="C14" s="11" t="e">
        <f aca="false">('6.1н'!#ref!+'6.2н'!#ref!+'6.3н'!#ref!)/3</f>
        <v>#VALUE!</v>
      </c>
      <c r="D14" s="11" t="e">
        <f aca="false">('6.1н'!#ref!+'6.2н'!#ref!+'6.3н'!#ref!)/3</f>
        <v>#VALUE!</v>
      </c>
      <c r="E14" s="11" t="n">
        <f aca="false">('6.1н'!E14+'6.2н'!E14+'6.3н'!E14)/3</f>
        <v>0</v>
      </c>
      <c r="F14" s="11" t="n">
        <f aca="false">('6.1н'!F14+'6.2н'!F14+'6.3н'!F14)/3</f>
        <v>0</v>
      </c>
      <c r="G14" s="11" t="n">
        <f aca="false">('6.1н'!G14+'6.2н'!G14+'6.3н'!G14)/3</f>
        <v>0</v>
      </c>
      <c r="H14" s="11" t="n">
        <f aca="false">('6.1н'!H14+'6.2н'!H14+'6.3н'!H14)/3</f>
        <v>0</v>
      </c>
      <c r="I14" s="11" t="n">
        <f aca="false">('6.1н'!I14+'6.2н'!I14+'6.3н'!I14)/3</f>
        <v>0</v>
      </c>
      <c r="J14" s="11" t="n">
        <f aca="false">('6.1н'!J14+'6.2н'!J14+'6.3н'!J14)/3</f>
        <v>0</v>
      </c>
      <c r="K14" s="11" t="n">
        <f aca="false">('6.1н'!K14+'6.2н'!K14+'6.3н'!K14)/3</f>
        <v>0</v>
      </c>
      <c r="L14" s="11" t="n">
        <f aca="false">('6.1н'!L14+'6.2н'!L14+'6.3н'!L14)/3</f>
        <v>0</v>
      </c>
      <c r="M14" s="11" t="n">
        <f aca="false">('6.1н'!M14+'6.2н'!M14+'6.3н'!M14)/3</f>
        <v>0</v>
      </c>
      <c r="N14" s="11" t="n">
        <f aca="false">('6.1н'!N14+'6.2н'!N14+'6.3н'!N14)/3</f>
        <v>0</v>
      </c>
      <c r="O14" s="11" t="n">
        <f aca="false">('6.1н'!O14+'6.2н'!O14+'6.3н'!O14)/3</f>
        <v>0</v>
      </c>
      <c r="P14" s="11" t="n">
        <f aca="false">('6.1н'!P14+'6.2н'!P14+'6.3н'!P14)/3</f>
        <v>0</v>
      </c>
      <c r="Q14" s="11" t="n">
        <f aca="false">('6.1н'!Q14+'6.2н'!Q14+'6.3н'!Q14)/3</f>
        <v>0</v>
      </c>
      <c r="R14" s="11" t="n">
        <f aca="false">('6.1н'!B14+'6.2н'!B14+'6.3н'!B14)/3</f>
        <v>0.306871789869687</v>
      </c>
    </row>
    <row r="15" customFormat="false" ht="15" hidden="false" customHeight="false" outlineLevel="0" collapsed="false">
      <c r="A15" s="19" t="n">
        <v>14</v>
      </c>
      <c r="B15" s="29" t="s">
        <v>16</v>
      </c>
      <c r="C15" s="11" t="e">
        <f aca="false">('6.1н'!#ref!+'6.2н'!#ref!+'6.3н'!#ref!)/3</f>
        <v>#VALUE!</v>
      </c>
      <c r="D15" s="11" t="e">
        <f aca="false">('6.1н'!#ref!+'6.2н'!#ref!+'6.3н'!#ref!)/3</f>
        <v>#VALUE!</v>
      </c>
      <c r="E15" s="11" t="n">
        <f aca="false">('6.1н'!E15+'6.2н'!E15+'6.3н'!E15)/3</f>
        <v>0</v>
      </c>
      <c r="F15" s="11" t="n">
        <f aca="false">('6.1н'!F15+'6.2н'!F15+'6.3н'!F15)/3</f>
        <v>0</v>
      </c>
      <c r="G15" s="11" t="n">
        <f aca="false">('6.1н'!G15+'6.2н'!G15+'6.3н'!G15)/3</f>
        <v>0</v>
      </c>
      <c r="H15" s="11" t="n">
        <f aca="false">('6.1н'!H15+'6.2н'!H15+'6.3н'!H15)/3</f>
        <v>0</v>
      </c>
      <c r="I15" s="11" t="n">
        <f aca="false">('6.1н'!I15+'6.2н'!I15+'6.3н'!I15)/3</f>
        <v>0</v>
      </c>
      <c r="J15" s="11" t="n">
        <f aca="false">('6.1н'!J15+'6.2н'!J15+'6.3н'!J15)/3</f>
        <v>0</v>
      </c>
      <c r="K15" s="11" t="n">
        <f aca="false">('6.1н'!K15+'6.2н'!K15+'6.3н'!K15)/3</f>
        <v>0</v>
      </c>
      <c r="L15" s="11" t="n">
        <f aca="false">('6.1н'!L15+'6.2н'!L15+'6.3н'!L15)/3</f>
        <v>0</v>
      </c>
      <c r="M15" s="11" t="n">
        <f aca="false">('6.1н'!M15+'6.2н'!M15+'6.3н'!M15)/3</f>
        <v>0</v>
      </c>
      <c r="N15" s="11" t="n">
        <f aca="false">('6.1н'!N15+'6.2н'!N15+'6.3н'!N15)/3</f>
        <v>0</v>
      </c>
      <c r="O15" s="11" t="n">
        <f aca="false">('6.1н'!O15+'6.2н'!O15+'6.3н'!O15)/3</f>
        <v>0</v>
      </c>
      <c r="P15" s="11" t="n">
        <f aca="false">('6.1н'!P15+'6.2н'!P15+'6.3н'!P15)/3</f>
        <v>0</v>
      </c>
      <c r="Q15" s="11" t="n">
        <f aca="false">('6.1н'!Q15+'6.2н'!Q15+'6.3н'!Q15)/3</f>
        <v>0</v>
      </c>
      <c r="R15" s="11" t="n">
        <f aca="false">('6.1н'!B15+'6.2н'!B15+'6.3н'!B15)/3</f>
        <v>0.342366839589954</v>
      </c>
    </row>
    <row r="16" customFormat="false" ht="15" hidden="false" customHeight="false" outlineLevel="0" collapsed="false">
      <c r="A16" s="19" t="n">
        <v>15</v>
      </c>
      <c r="B16" s="29" t="s">
        <v>17</v>
      </c>
      <c r="C16" s="11" t="e">
        <f aca="false">('6.1н'!#ref!+'6.2н'!#ref!+'6.3н'!#ref!)/3</f>
        <v>#VALUE!</v>
      </c>
      <c r="D16" s="11" t="e">
        <f aca="false">('6.1н'!#ref!+'6.2н'!#ref!+'6.3н'!#ref!)/3</f>
        <v>#VALUE!</v>
      </c>
      <c r="E16" s="11" t="n">
        <f aca="false">('6.1н'!E16+'6.2н'!E16+'6.3н'!E16)/3</f>
        <v>0</v>
      </c>
      <c r="F16" s="11" t="n">
        <f aca="false">('6.1н'!F16+'6.2н'!F16+'6.3н'!F16)/3</f>
        <v>0</v>
      </c>
      <c r="G16" s="11" t="n">
        <f aca="false">('6.1н'!G16+'6.2н'!G16+'6.3н'!G16)/3</f>
        <v>0</v>
      </c>
      <c r="H16" s="11" t="n">
        <f aca="false">('6.1н'!H16+'6.2н'!H16+'6.3н'!H16)/3</f>
        <v>0</v>
      </c>
      <c r="I16" s="11" t="n">
        <f aca="false">('6.1н'!I16+'6.2н'!I16+'6.3н'!I16)/3</f>
        <v>0</v>
      </c>
      <c r="J16" s="11" t="n">
        <f aca="false">('6.1н'!J16+'6.2н'!J16+'6.3н'!J16)/3</f>
        <v>0</v>
      </c>
      <c r="K16" s="11" t="n">
        <f aca="false">('6.1н'!K16+'6.2н'!K16+'6.3н'!K16)/3</f>
        <v>0</v>
      </c>
      <c r="L16" s="11" t="n">
        <f aca="false">('6.1н'!L16+'6.2н'!L16+'6.3н'!L16)/3</f>
        <v>0</v>
      </c>
      <c r="M16" s="11" t="n">
        <f aca="false">('6.1н'!M16+'6.2н'!M16+'6.3н'!M16)/3</f>
        <v>0</v>
      </c>
      <c r="N16" s="11" t="n">
        <f aca="false">('6.1н'!N16+'6.2н'!N16+'6.3н'!N16)/3</f>
        <v>0</v>
      </c>
      <c r="O16" s="11" t="n">
        <f aca="false">('6.1н'!O16+'6.2н'!O16+'6.3н'!O16)/3</f>
        <v>0</v>
      </c>
      <c r="P16" s="11" t="n">
        <f aca="false">('6.1н'!P16+'6.2н'!P16+'6.3н'!P16)/3</f>
        <v>0</v>
      </c>
      <c r="Q16" s="11" t="n">
        <f aca="false">('6.1н'!Q16+'6.2н'!Q16+'6.3н'!Q16)/3</f>
        <v>0</v>
      </c>
      <c r="R16" s="11" t="n">
        <f aca="false">('6.1н'!B16+'6.2н'!B16+'6.3н'!B16)/3</f>
        <v>0.336525122412491</v>
      </c>
    </row>
    <row r="17" customFormat="false" ht="15" hidden="false" customHeight="false" outlineLevel="0" collapsed="false">
      <c r="A17" s="19" t="n">
        <v>16</v>
      </c>
      <c r="B17" s="29" t="s">
        <v>18</v>
      </c>
      <c r="C17" s="11" t="e">
        <f aca="false">('6.1н'!#ref!+'6.2н'!#ref!+'6.3н'!#ref!)/3</f>
        <v>#VALUE!</v>
      </c>
      <c r="D17" s="11" t="e">
        <f aca="false">('6.1н'!#ref!+'6.2н'!#ref!+'6.3н'!#ref!)/3</f>
        <v>#VALUE!</v>
      </c>
      <c r="E17" s="11" t="n">
        <f aca="false">('6.1н'!E17+'6.2н'!E17+'6.3н'!E17)/3</f>
        <v>0</v>
      </c>
      <c r="F17" s="11" t="n">
        <f aca="false">('6.1н'!F17+'6.2н'!F17+'6.3н'!F17)/3</f>
        <v>0</v>
      </c>
      <c r="G17" s="11" t="n">
        <f aca="false">('6.1н'!G17+'6.2н'!G17+'6.3н'!G17)/3</f>
        <v>0</v>
      </c>
      <c r="H17" s="11" t="n">
        <f aca="false">('6.1н'!H17+'6.2н'!H17+'6.3н'!H17)/3</f>
        <v>0</v>
      </c>
      <c r="I17" s="11" t="n">
        <f aca="false">('6.1н'!I17+'6.2н'!I17+'6.3н'!I17)/3</f>
        <v>0</v>
      </c>
      <c r="J17" s="11" t="n">
        <f aca="false">('6.1н'!J17+'6.2н'!J17+'6.3н'!J17)/3</f>
        <v>0</v>
      </c>
      <c r="K17" s="11" t="n">
        <f aca="false">('6.1н'!K17+'6.2н'!K17+'6.3н'!K17)/3</f>
        <v>0</v>
      </c>
      <c r="L17" s="11" t="n">
        <f aca="false">('6.1н'!L17+'6.2н'!L17+'6.3н'!L17)/3</f>
        <v>0</v>
      </c>
      <c r="M17" s="11" t="n">
        <f aca="false">('6.1н'!M17+'6.2н'!M17+'6.3н'!M17)/3</f>
        <v>0</v>
      </c>
      <c r="N17" s="11" t="n">
        <f aca="false">('6.1н'!N17+'6.2н'!N17+'6.3н'!N17)/3</f>
        <v>0</v>
      </c>
      <c r="O17" s="11" t="n">
        <f aca="false">('6.1н'!O17+'6.2н'!O17+'6.3н'!O17)/3</f>
        <v>0</v>
      </c>
      <c r="P17" s="11" t="n">
        <f aca="false">('6.1н'!P17+'6.2н'!P17+'6.3н'!P17)/3</f>
        <v>0</v>
      </c>
      <c r="Q17" s="11" t="n">
        <f aca="false">('6.1н'!Q17+'6.2н'!Q17+'6.3н'!Q17)/3</f>
        <v>0</v>
      </c>
      <c r="R17" s="11" t="n">
        <f aca="false">('6.1н'!B17+'6.2н'!B17+'6.3н'!B17)/3</f>
        <v>0.345410430073899</v>
      </c>
    </row>
    <row r="18" customFormat="false" ht="15" hidden="false" customHeight="false" outlineLevel="0" collapsed="false">
      <c r="A18" s="19" t="n">
        <v>17</v>
      </c>
      <c r="B18" s="29" t="s">
        <v>19</v>
      </c>
      <c r="C18" s="11" t="e">
        <f aca="false">('6.1н'!#ref!+'6.2н'!#ref!+'6.3н'!#ref!)/3</f>
        <v>#VALUE!</v>
      </c>
      <c r="D18" s="11" t="e">
        <f aca="false">('6.1н'!#ref!+'6.2н'!#ref!+'6.3н'!#ref!)/3</f>
        <v>#VALUE!</v>
      </c>
      <c r="E18" s="11" t="n">
        <f aca="false">('6.1н'!E18+'6.2н'!E18+'6.3н'!E18)/3</f>
        <v>0</v>
      </c>
      <c r="F18" s="11" t="n">
        <f aca="false">('6.1н'!F18+'6.2н'!F18+'6.3н'!F18)/3</f>
        <v>0</v>
      </c>
      <c r="G18" s="11" t="n">
        <f aca="false">('6.1н'!G18+'6.2н'!G18+'6.3н'!G18)/3</f>
        <v>0</v>
      </c>
      <c r="H18" s="11" t="n">
        <f aca="false">('6.1н'!H18+'6.2н'!H18+'6.3н'!H18)/3</f>
        <v>0</v>
      </c>
      <c r="I18" s="11" t="n">
        <f aca="false">('6.1н'!I18+'6.2н'!I18+'6.3н'!I18)/3</f>
        <v>0</v>
      </c>
      <c r="J18" s="11" t="n">
        <f aca="false">('6.1н'!J18+'6.2н'!J18+'6.3н'!J18)/3</f>
        <v>0</v>
      </c>
      <c r="K18" s="11" t="n">
        <f aca="false">('6.1н'!K18+'6.2н'!K18+'6.3н'!K18)/3</f>
        <v>0</v>
      </c>
      <c r="L18" s="11" t="n">
        <f aca="false">('6.1н'!L18+'6.2н'!L18+'6.3н'!L18)/3</f>
        <v>0</v>
      </c>
      <c r="M18" s="11" t="n">
        <f aca="false">('6.1н'!M18+'6.2н'!M18+'6.3н'!M18)/3</f>
        <v>0</v>
      </c>
      <c r="N18" s="11" t="n">
        <f aca="false">('6.1н'!N18+'6.2н'!N18+'6.3н'!N18)/3</f>
        <v>0</v>
      </c>
      <c r="O18" s="11" t="n">
        <f aca="false">('6.1н'!O18+'6.2н'!O18+'6.3н'!O18)/3</f>
        <v>0</v>
      </c>
      <c r="P18" s="11" t="n">
        <f aca="false">('6.1н'!P18+'6.2н'!P18+'6.3н'!P18)/3</f>
        <v>0</v>
      </c>
      <c r="Q18" s="11" t="n">
        <f aca="false">('6.1н'!Q18+'6.2н'!Q18+'6.3н'!Q18)/3</f>
        <v>0</v>
      </c>
      <c r="R18" s="11" t="n">
        <f aca="false">('6.1н'!B18+'6.2н'!B18+'6.3н'!B18)/3</f>
        <v>0.356997712982346</v>
      </c>
    </row>
    <row r="19" customFormat="false" ht="15" hidden="false" customHeight="false" outlineLevel="0" collapsed="false">
      <c r="A19" s="30" t="n">
        <v>18</v>
      </c>
      <c r="B19" s="31" t="s">
        <v>20</v>
      </c>
      <c r="C19" s="11" t="e">
        <f aca="false">('6.1н'!#ref!+'6.2н'!#ref!+'6.3н'!#ref!)/3</f>
        <v>#VALUE!</v>
      </c>
      <c r="D19" s="11" t="e">
        <f aca="false">('6.1н'!#ref!+'6.2н'!#ref!+'6.3н'!#ref!)/3</f>
        <v>#VALUE!</v>
      </c>
      <c r="E19" s="11" t="n">
        <f aca="false">('6.1н'!E19+'6.2н'!E19+'6.3н'!E19)/3</f>
        <v>0</v>
      </c>
      <c r="F19" s="11" t="n">
        <f aca="false">('6.1н'!F19+'6.2н'!F19+'6.3н'!F19)/3</f>
        <v>0</v>
      </c>
      <c r="G19" s="11" t="n">
        <f aca="false">('6.1н'!G19+'6.2н'!G19+'6.3н'!G19)/3</f>
        <v>0</v>
      </c>
      <c r="H19" s="11" t="n">
        <f aca="false">('6.1н'!H19+'6.2н'!H19+'6.3н'!H19)/3</f>
        <v>0</v>
      </c>
      <c r="I19" s="11" t="n">
        <f aca="false">('6.1н'!I19+'6.2н'!I19+'6.3н'!I19)/3</f>
        <v>0</v>
      </c>
      <c r="J19" s="11" t="n">
        <f aca="false">('6.1н'!J19+'6.2н'!J19+'6.3н'!J19)/3</f>
        <v>0</v>
      </c>
      <c r="K19" s="11" t="n">
        <f aca="false">('6.1н'!K19+'6.2н'!K19+'6.3н'!K19)/3</f>
        <v>0</v>
      </c>
      <c r="L19" s="11" t="n">
        <f aca="false">('6.1н'!L19+'6.2н'!L19+'6.3н'!L19)/3</f>
        <v>0</v>
      </c>
      <c r="M19" s="11" t="n">
        <f aca="false">('6.1н'!M19+'6.2н'!M19+'6.3н'!M19)/3</f>
        <v>0</v>
      </c>
      <c r="N19" s="11" t="n">
        <f aca="false">('6.1н'!N19+'6.2н'!N19+'6.3н'!N19)/3</f>
        <v>0</v>
      </c>
      <c r="O19" s="11" t="n">
        <f aca="false">('6.1н'!O19+'6.2н'!O19+'6.3н'!O19)/3</f>
        <v>0</v>
      </c>
      <c r="P19" s="11" t="n">
        <f aca="false">('6.1н'!P19+'6.2н'!P19+'6.3н'!P19)/3</f>
        <v>0</v>
      </c>
      <c r="Q19" s="11" t="n">
        <f aca="false">('6.1н'!Q19+'6.2н'!Q19+'6.3н'!Q19)/3</f>
        <v>0</v>
      </c>
      <c r="R19" s="11" t="n">
        <f aca="false">('6.1н'!B19+'6.2н'!B19+'6.3н'!B19)/3</f>
        <v>0.455041817108264</v>
      </c>
    </row>
    <row r="20" customFormat="false" ht="15" hidden="false" customHeight="false" outlineLevel="0" collapsed="false">
      <c r="A20" s="9" t="n">
        <v>19</v>
      </c>
      <c r="B20" s="40" t="s">
        <v>21</v>
      </c>
      <c r="C20" s="11" t="e">
        <f aca="false">('6.1н'!#ref!+'6.2н'!#ref!+'6.3н'!#ref!)/3</f>
        <v>#VALUE!</v>
      </c>
      <c r="D20" s="11" t="e">
        <f aca="false">('6.1н'!#ref!+'6.2н'!#ref!+'6.3н'!#ref!)/3</f>
        <v>#VALUE!</v>
      </c>
      <c r="E20" s="11" t="n">
        <f aca="false">('6.1н'!E20+'6.2н'!E20+'6.3н'!E20)/3</f>
        <v>0</v>
      </c>
      <c r="F20" s="11" t="n">
        <f aca="false">('6.1н'!F20+'6.2н'!F20+'6.3н'!F20)/3</f>
        <v>0</v>
      </c>
      <c r="G20" s="11" t="n">
        <f aca="false">('6.1н'!G20+'6.2н'!G20+'6.3н'!G20)/3</f>
        <v>0</v>
      </c>
      <c r="H20" s="11" t="n">
        <f aca="false">('6.1н'!H20+'6.2н'!H20+'6.3н'!H20)/3</f>
        <v>0</v>
      </c>
      <c r="I20" s="11" t="n">
        <f aca="false">('6.1н'!I20+'6.2н'!I20+'6.3н'!I20)/3</f>
        <v>0</v>
      </c>
      <c r="J20" s="11" t="n">
        <f aca="false">('6.1н'!J20+'6.2н'!J20+'6.3н'!J20)/3</f>
        <v>0</v>
      </c>
      <c r="K20" s="11" t="n">
        <f aca="false">('6.1н'!K20+'6.2н'!K20+'6.3н'!K20)/3</f>
        <v>0</v>
      </c>
      <c r="L20" s="11" t="n">
        <f aca="false">('6.1н'!L20+'6.2н'!L20+'6.3н'!L20)/3</f>
        <v>0</v>
      </c>
      <c r="M20" s="11" t="n">
        <f aca="false">('6.1н'!M20+'6.2н'!M20+'6.3н'!M20)/3</f>
        <v>0</v>
      </c>
      <c r="N20" s="11" t="n">
        <f aca="false">('6.1н'!N20+'6.2н'!N20+'6.3н'!N20)/3</f>
        <v>0</v>
      </c>
      <c r="O20" s="11" t="n">
        <f aca="false">('6.1н'!O20+'6.2н'!O20+'6.3н'!O20)/3</f>
        <v>0</v>
      </c>
      <c r="P20" s="11" t="n">
        <f aca="false">('6.1н'!P20+'6.2н'!P20+'6.3н'!P20)/3</f>
        <v>0</v>
      </c>
      <c r="Q20" s="11" t="n">
        <f aca="false">('6.1н'!Q20+'6.2н'!Q20+'6.3н'!Q20)/3</f>
        <v>0</v>
      </c>
      <c r="R20" s="11" t="n">
        <f aca="false">('6.1н'!B20+'6.2н'!B20+'6.3н'!B20)/3</f>
        <v>0.362361551398762</v>
      </c>
    </row>
    <row r="21" customFormat="false" ht="15.75" hidden="false" customHeight="true" outlineLevel="0" collapsed="false">
      <c r="A21" s="19" t="n">
        <v>20</v>
      </c>
      <c r="B21" s="29" t="s">
        <v>22</v>
      </c>
      <c r="C21" s="11" t="e">
        <f aca="false">('6.1н'!#ref!+'6.2н'!#ref!+'6.3н'!#ref!)/3</f>
        <v>#VALUE!</v>
      </c>
      <c r="D21" s="11" t="e">
        <f aca="false">('6.1н'!#ref!+'6.2н'!#ref!+'6.3н'!#ref!)/3</f>
        <v>#VALUE!</v>
      </c>
      <c r="E21" s="11" t="n">
        <f aca="false">('6.1н'!E21+'6.2н'!E21+'6.3н'!E21)/3</f>
        <v>0</v>
      </c>
      <c r="F21" s="11" t="n">
        <f aca="false">('6.1н'!F21+'6.2н'!F21+'6.3н'!F21)/3</f>
        <v>0</v>
      </c>
      <c r="G21" s="11" t="n">
        <f aca="false">('6.1н'!G21+'6.2н'!G21+'6.3н'!G21)/3</f>
        <v>0</v>
      </c>
      <c r="H21" s="11" t="n">
        <f aca="false">('6.1н'!H21+'6.2н'!H21+'6.3н'!H21)/3</f>
        <v>0</v>
      </c>
      <c r="I21" s="11" t="n">
        <f aca="false">('6.1н'!I21+'6.2н'!I21+'6.3н'!I21)/3</f>
        <v>0</v>
      </c>
      <c r="J21" s="11" t="n">
        <f aca="false">('6.1н'!J21+'6.2н'!J21+'6.3н'!J21)/3</f>
        <v>0</v>
      </c>
      <c r="K21" s="11" t="n">
        <f aca="false">('6.1н'!K21+'6.2н'!K21+'6.3н'!K21)/3</f>
        <v>0</v>
      </c>
      <c r="L21" s="11" t="n">
        <f aca="false">('6.1н'!L21+'6.2н'!L21+'6.3н'!L21)/3</f>
        <v>0</v>
      </c>
      <c r="M21" s="11" t="n">
        <f aca="false">('6.1н'!M21+'6.2н'!M21+'6.3н'!M21)/3</f>
        <v>0</v>
      </c>
      <c r="N21" s="11" t="n">
        <f aca="false">('6.1н'!N21+'6.2н'!N21+'6.3н'!N21)/3</f>
        <v>0</v>
      </c>
      <c r="O21" s="11" t="n">
        <f aca="false">('6.1н'!O21+'6.2н'!O21+'6.3н'!O21)/3</f>
        <v>0</v>
      </c>
      <c r="P21" s="11" t="n">
        <f aca="false">('6.1н'!P21+'6.2н'!P21+'6.3н'!P21)/3</f>
        <v>0</v>
      </c>
      <c r="Q21" s="11" t="n">
        <f aca="false">('6.1н'!Q21+'6.2н'!Q21+'6.3н'!Q21)/3</f>
        <v>0</v>
      </c>
      <c r="R21" s="11" t="n">
        <f aca="false">('6.1н'!B21+'6.2н'!B21+'6.3н'!B21)/3</f>
        <v>0.355056544606923</v>
      </c>
    </row>
    <row r="22" customFormat="false" ht="15.75" hidden="false" customHeight="true" outlineLevel="0" collapsed="false">
      <c r="A22" s="19" t="n">
        <v>21</v>
      </c>
      <c r="B22" s="29" t="s">
        <v>23</v>
      </c>
      <c r="C22" s="11" t="e">
        <f aca="false">('6.1н'!#ref!+'6.2н'!#ref!+'6.3н'!#ref!)/3</f>
        <v>#VALUE!</v>
      </c>
      <c r="D22" s="11" t="e">
        <f aca="false">('6.1н'!#ref!+'6.2н'!#ref!+'6.3н'!#ref!)/3</f>
        <v>#VALUE!</v>
      </c>
      <c r="E22" s="11" t="n">
        <f aca="false">('6.1н'!E22+'6.2н'!E22+'6.3н'!E22)/3</f>
        <v>0</v>
      </c>
      <c r="F22" s="11" t="n">
        <f aca="false">('6.1н'!F22+'6.2н'!F22+'6.3н'!F22)/3</f>
        <v>0</v>
      </c>
      <c r="G22" s="11" t="n">
        <f aca="false">('6.1н'!G22+'6.2н'!G22+'6.3н'!G22)/3</f>
        <v>0</v>
      </c>
      <c r="H22" s="11" t="n">
        <f aca="false">('6.1н'!H22+'6.2н'!H22+'6.3н'!H22)/3</f>
        <v>0</v>
      </c>
      <c r="I22" s="11" t="n">
        <f aca="false">('6.1н'!I22+'6.2н'!I22+'6.3н'!I22)/3</f>
        <v>0</v>
      </c>
      <c r="J22" s="11" t="n">
        <f aca="false">('6.1н'!J22+'6.2н'!J22+'6.3н'!J22)/3</f>
        <v>0</v>
      </c>
      <c r="K22" s="11" t="n">
        <f aca="false">('6.1н'!K22+'6.2н'!K22+'6.3н'!K22)/3</f>
        <v>0</v>
      </c>
      <c r="L22" s="11" t="n">
        <f aca="false">('6.1н'!L22+'6.2н'!L22+'6.3н'!L22)/3</f>
        <v>0</v>
      </c>
      <c r="M22" s="11" t="n">
        <f aca="false">('6.1н'!M22+'6.2н'!M22+'6.3н'!M22)/3</f>
        <v>0</v>
      </c>
      <c r="N22" s="11" t="n">
        <f aca="false">('6.1н'!N22+'6.2н'!N22+'6.3н'!N22)/3</f>
        <v>0</v>
      </c>
      <c r="O22" s="11" t="n">
        <f aca="false">('6.1н'!O22+'6.2н'!O22+'6.3н'!O22)/3</f>
        <v>0</v>
      </c>
      <c r="P22" s="11" t="n">
        <f aca="false">('6.1н'!P22+'6.2н'!P22+'6.3н'!P22)/3</f>
        <v>0</v>
      </c>
      <c r="Q22" s="11" t="n">
        <f aca="false">('6.1н'!Q22+'6.2н'!Q22+'6.3н'!Q22)/3</f>
        <v>0</v>
      </c>
      <c r="R22" s="11" t="n">
        <f aca="false">('6.1н'!B22+'6.2н'!B22+'6.3н'!B22)/3</f>
        <v>0.363912914425229</v>
      </c>
    </row>
    <row r="23" customFormat="false" ht="15.75" hidden="false" customHeight="true" outlineLevel="0" collapsed="false">
      <c r="A23" s="19" t="n">
        <v>22</v>
      </c>
      <c r="B23" s="29" t="s">
        <v>24</v>
      </c>
      <c r="C23" s="11" t="e">
        <f aca="false">('6.1н'!#ref!+'6.2н'!#ref!+'6.3н'!#ref!)/3</f>
        <v>#VALUE!</v>
      </c>
      <c r="D23" s="11" t="e">
        <f aca="false">('6.1н'!#ref!+'6.2н'!#ref!+'6.3н'!#ref!)/3</f>
        <v>#VALUE!</v>
      </c>
      <c r="E23" s="11" t="n">
        <f aca="false">('6.1н'!E23+'6.2н'!E23+'6.3н'!E23)/3</f>
        <v>0</v>
      </c>
      <c r="F23" s="11" t="n">
        <f aca="false">('6.1н'!F23+'6.2н'!F23+'6.3н'!F23)/3</f>
        <v>0</v>
      </c>
      <c r="G23" s="11" t="n">
        <f aca="false">('6.1н'!G23+'6.2н'!G23+'6.3н'!G23)/3</f>
        <v>0</v>
      </c>
      <c r="H23" s="11" t="n">
        <f aca="false">('6.1н'!H23+'6.2н'!H23+'6.3н'!H23)/3</f>
        <v>0</v>
      </c>
      <c r="I23" s="11" t="n">
        <f aca="false">('6.1н'!I23+'6.2н'!I23+'6.3н'!I23)/3</f>
        <v>0</v>
      </c>
      <c r="J23" s="11" t="n">
        <f aca="false">('6.1н'!J23+'6.2н'!J23+'6.3н'!J23)/3</f>
        <v>0</v>
      </c>
      <c r="K23" s="11" t="n">
        <f aca="false">('6.1н'!K23+'6.2н'!K23+'6.3н'!K23)/3</f>
        <v>0</v>
      </c>
      <c r="L23" s="11" t="n">
        <f aca="false">('6.1н'!L23+'6.2н'!L23+'6.3н'!L23)/3</f>
        <v>0</v>
      </c>
      <c r="M23" s="11" t="n">
        <f aca="false">('6.1н'!M23+'6.2н'!M23+'6.3н'!M23)/3</f>
        <v>0</v>
      </c>
      <c r="N23" s="11" t="n">
        <f aca="false">('6.1н'!N23+'6.2н'!N23+'6.3н'!N23)/3</f>
        <v>0</v>
      </c>
      <c r="O23" s="11" t="n">
        <f aca="false">('6.1н'!O23+'6.2н'!O23+'6.3н'!O23)/3</f>
        <v>0</v>
      </c>
      <c r="P23" s="11" t="n">
        <f aca="false">('6.1н'!P23+'6.2н'!P23+'6.3н'!P23)/3</f>
        <v>0</v>
      </c>
      <c r="Q23" s="11" t="n">
        <f aca="false">('6.1н'!Q23+'6.2н'!Q23+'6.3н'!Q23)/3</f>
        <v>0</v>
      </c>
      <c r="R23" s="11" t="n">
        <f aca="false">('6.1н'!B23+'6.2н'!B23+'6.3н'!B23)/3</f>
        <v>0.36237493921457</v>
      </c>
    </row>
    <row r="24" customFormat="false" ht="15.75" hidden="false" customHeight="true" outlineLevel="0" collapsed="false">
      <c r="A24" s="19" t="n">
        <v>23</v>
      </c>
      <c r="B24" s="29" t="s">
        <v>25</v>
      </c>
      <c r="C24" s="11" t="e">
        <f aca="false">('6.1н'!#ref!+'6.2н'!#ref!+'6.3н'!#ref!)/3</f>
        <v>#VALUE!</v>
      </c>
      <c r="D24" s="11" t="e">
        <f aca="false">('6.1н'!#ref!+'6.2н'!#ref!+'6.3н'!#ref!)/3</f>
        <v>#VALUE!</v>
      </c>
      <c r="E24" s="11" t="n">
        <f aca="false">('6.1н'!E24+'6.2н'!E24+'6.3н'!E24)/3</f>
        <v>0</v>
      </c>
      <c r="F24" s="11" t="n">
        <f aca="false">('6.1н'!F24+'6.2н'!F24+'6.3н'!F24)/3</f>
        <v>0</v>
      </c>
      <c r="G24" s="11" t="n">
        <f aca="false">('6.1н'!G24+'6.2н'!G24+'6.3н'!G24)/3</f>
        <v>0</v>
      </c>
      <c r="H24" s="11" t="n">
        <f aca="false">('6.1н'!H24+'6.2н'!H24+'6.3н'!H24)/3</f>
        <v>0</v>
      </c>
      <c r="I24" s="11" t="n">
        <f aca="false">('6.1н'!I24+'6.2н'!I24+'6.3н'!I24)/3</f>
        <v>0</v>
      </c>
      <c r="J24" s="11" t="n">
        <f aca="false">('6.1н'!J24+'6.2н'!J24+'6.3н'!J24)/3</f>
        <v>0</v>
      </c>
      <c r="K24" s="11" t="n">
        <f aca="false">('6.1н'!K24+'6.2н'!K24+'6.3н'!K24)/3</f>
        <v>0</v>
      </c>
      <c r="L24" s="11" t="n">
        <f aca="false">('6.1н'!L24+'6.2н'!L24+'6.3н'!L24)/3</f>
        <v>0</v>
      </c>
      <c r="M24" s="11" t="n">
        <f aca="false">('6.1н'!M24+'6.2н'!M24+'6.3н'!M24)/3</f>
        <v>0</v>
      </c>
      <c r="N24" s="11" t="n">
        <f aca="false">('6.1н'!N24+'6.2н'!N24+'6.3н'!N24)/3</f>
        <v>0</v>
      </c>
      <c r="O24" s="11" t="n">
        <f aca="false">('6.1н'!O24+'6.2н'!O24+'6.3н'!O24)/3</f>
        <v>0</v>
      </c>
      <c r="P24" s="11" t="n">
        <f aca="false">('6.1н'!P24+'6.2н'!P24+'6.3н'!P24)/3</f>
        <v>0</v>
      </c>
      <c r="Q24" s="11" t="n">
        <f aca="false">('6.1н'!Q24+'6.2н'!Q24+'6.3н'!Q24)/3</f>
        <v>0</v>
      </c>
      <c r="R24" s="11" t="n">
        <f aca="false">('6.1н'!B24+'6.2н'!B24+'6.3н'!B24)/3</f>
        <v>0.49699851517784</v>
      </c>
    </row>
    <row r="25" customFormat="false" ht="15.75" hidden="false" customHeight="true" outlineLevel="0" collapsed="false">
      <c r="A25" s="19" t="n">
        <v>24</v>
      </c>
      <c r="B25" s="29" t="s">
        <v>26</v>
      </c>
      <c r="C25" s="11" t="e">
        <f aca="false">('6.1н'!#ref!+'6.2н'!#ref!+'6.3н'!#ref!)/3</f>
        <v>#VALUE!</v>
      </c>
      <c r="D25" s="11" t="e">
        <f aca="false">('6.1н'!#ref!+'6.2н'!#ref!+'6.3н'!#ref!)/3</f>
        <v>#VALUE!</v>
      </c>
      <c r="E25" s="11" t="n">
        <f aca="false">('6.1н'!E25+'6.2н'!E25+'6.3н'!E25)/3</f>
        <v>0</v>
      </c>
      <c r="F25" s="11" t="n">
        <f aca="false">('6.1н'!F25+'6.2н'!F25+'6.3н'!F25)/3</f>
        <v>0</v>
      </c>
      <c r="G25" s="11" t="n">
        <f aca="false">('6.1н'!G25+'6.2н'!G25+'6.3н'!G25)/3</f>
        <v>0</v>
      </c>
      <c r="H25" s="11" t="n">
        <f aca="false">('6.1н'!H25+'6.2н'!H25+'6.3н'!H25)/3</f>
        <v>0</v>
      </c>
      <c r="I25" s="11" t="n">
        <f aca="false">('6.1н'!I25+'6.2н'!I25+'6.3н'!I25)/3</f>
        <v>0</v>
      </c>
      <c r="J25" s="11" t="n">
        <f aca="false">('6.1н'!J25+'6.2н'!J25+'6.3н'!J25)/3</f>
        <v>0</v>
      </c>
      <c r="K25" s="11" t="n">
        <f aca="false">('6.1н'!K25+'6.2н'!K25+'6.3н'!K25)/3</f>
        <v>0</v>
      </c>
      <c r="L25" s="11" t="n">
        <f aca="false">('6.1н'!L25+'6.2н'!L25+'6.3н'!L25)/3</f>
        <v>0</v>
      </c>
      <c r="M25" s="11" t="n">
        <f aca="false">('6.1н'!M25+'6.2н'!M25+'6.3н'!M25)/3</f>
        <v>0</v>
      </c>
      <c r="N25" s="11" t="n">
        <f aca="false">('6.1н'!N25+'6.2н'!N25+'6.3н'!N25)/3</f>
        <v>0</v>
      </c>
      <c r="O25" s="11" t="n">
        <f aca="false">('6.1н'!O25+'6.2н'!O25+'6.3н'!O25)/3</f>
        <v>0</v>
      </c>
      <c r="P25" s="11" t="n">
        <f aca="false">('6.1н'!P25+'6.2н'!P25+'6.3н'!P25)/3</f>
        <v>0</v>
      </c>
      <c r="Q25" s="11" t="n">
        <f aca="false">('6.1н'!Q25+'6.2н'!Q25+'6.3н'!Q25)/3</f>
        <v>0</v>
      </c>
      <c r="R25" s="11" t="n">
        <f aca="false">('6.1н'!B25+'6.2н'!B25+'6.3н'!B25)/3</f>
        <v>0.485571105789042</v>
      </c>
    </row>
    <row r="26" customFormat="false" ht="15.75" hidden="false" customHeight="true" outlineLevel="0" collapsed="false">
      <c r="A26" s="19" t="n">
        <v>25</v>
      </c>
      <c r="B26" s="29" t="s">
        <v>27</v>
      </c>
      <c r="C26" s="11" t="e">
        <f aca="false">('6.1н'!#ref!+'6.2н'!#ref!+'6.3н'!#ref!)/3</f>
        <v>#VALUE!</v>
      </c>
      <c r="D26" s="11" t="e">
        <f aca="false">('6.1н'!#ref!+'6.2н'!#ref!+'6.3н'!#ref!)/3</f>
        <v>#VALUE!</v>
      </c>
      <c r="E26" s="11" t="n">
        <f aca="false">('6.1н'!E26+'6.2н'!E26+'6.3н'!E26)/3</f>
        <v>0</v>
      </c>
      <c r="F26" s="11" t="n">
        <f aca="false">('6.1н'!F26+'6.2н'!F26+'6.3н'!F26)/3</f>
        <v>0</v>
      </c>
      <c r="G26" s="11" t="n">
        <f aca="false">('6.1н'!G26+'6.2н'!G26+'6.3н'!G26)/3</f>
        <v>0</v>
      </c>
      <c r="H26" s="11" t="n">
        <f aca="false">('6.1н'!H26+'6.2н'!H26+'6.3н'!H26)/3</f>
        <v>0</v>
      </c>
      <c r="I26" s="11" t="n">
        <f aca="false">('6.1н'!I26+'6.2н'!I26+'6.3н'!I26)/3</f>
        <v>0</v>
      </c>
      <c r="J26" s="11" t="n">
        <f aca="false">('6.1н'!J26+'6.2н'!J26+'6.3н'!J26)/3</f>
        <v>0</v>
      </c>
      <c r="K26" s="11" t="n">
        <f aca="false">('6.1н'!K26+'6.2н'!K26+'6.3н'!K26)/3</f>
        <v>0</v>
      </c>
      <c r="L26" s="11" t="n">
        <f aca="false">('6.1н'!L26+'6.2н'!L26+'6.3н'!L26)/3</f>
        <v>0</v>
      </c>
      <c r="M26" s="11" t="n">
        <f aca="false">('6.1н'!M26+'6.2н'!M26+'6.3н'!M26)/3</f>
        <v>0</v>
      </c>
      <c r="N26" s="11" t="n">
        <f aca="false">('6.1н'!N26+'6.2н'!N26+'6.3н'!N26)/3</f>
        <v>0</v>
      </c>
      <c r="O26" s="11" t="n">
        <f aca="false">('6.1н'!O26+'6.2н'!O26+'6.3н'!O26)/3</f>
        <v>0</v>
      </c>
      <c r="P26" s="11" t="n">
        <f aca="false">('6.1н'!P26+'6.2н'!P26+'6.3н'!P26)/3</f>
        <v>0</v>
      </c>
      <c r="Q26" s="11" t="n">
        <f aca="false">('6.1н'!Q26+'6.2н'!Q26+'6.3н'!Q26)/3</f>
        <v>0</v>
      </c>
      <c r="R26" s="11" t="n">
        <f aca="false">('6.1н'!B26+'6.2н'!B26+'6.3н'!B26)/3</f>
        <v>0.325592428685515</v>
      </c>
    </row>
    <row r="27" customFormat="false" ht="15.75" hidden="false" customHeight="true" outlineLevel="0" collapsed="false">
      <c r="A27" s="19" t="n">
        <v>26</v>
      </c>
      <c r="B27" s="29" t="s">
        <v>28</v>
      </c>
      <c r="C27" s="11" t="e">
        <f aca="false">('6.1н'!#ref!+'6.2н'!#ref!+'6.3н'!#ref!)/3</f>
        <v>#VALUE!</v>
      </c>
      <c r="D27" s="11" t="e">
        <f aca="false">('6.1н'!#ref!+'6.2н'!#ref!+'6.3н'!#ref!)/3</f>
        <v>#VALUE!</v>
      </c>
      <c r="E27" s="11" t="n">
        <f aca="false">('6.1н'!E27+'6.2н'!E27+'6.3н'!E27)/3</f>
        <v>0</v>
      </c>
      <c r="F27" s="11" t="n">
        <f aca="false">('6.1н'!F27+'6.2н'!F27+'6.3н'!F27)/3</f>
        <v>0</v>
      </c>
      <c r="G27" s="11" t="n">
        <f aca="false">('6.1н'!G27+'6.2н'!G27+'6.3н'!G27)/3</f>
        <v>0</v>
      </c>
      <c r="H27" s="11" t="n">
        <f aca="false">('6.1н'!H27+'6.2н'!H27+'6.3н'!H27)/3</f>
        <v>0</v>
      </c>
      <c r="I27" s="11" t="n">
        <f aca="false">('6.1н'!I27+'6.2н'!I27+'6.3н'!I27)/3</f>
        <v>0</v>
      </c>
      <c r="J27" s="11" t="n">
        <f aca="false">('6.1н'!J27+'6.2н'!J27+'6.3н'!J27)/3</f>
        <v>0</v>
      </c>
      <c r="K27" s="11" t="n">
        <f aca="false">('6.1н'!K27+'6.2н'!K27+'6.3н'!K27)/3</f>
        <v>0</v>
      </c>
      <c r="L27" s="11" t="n">
        <f aca="false">('6.1н'!L27+'6.2н'!L27+'6.3н'!L27)/3</f>
        <v>0</v>
      </c>
      <c r="M27" s="11" t="n">
        <f aca="false">('6.1н'!M27+'6.2н'!M27+'6.3н'!M27)/3</f>
        <v>0</v>
      </c>
      <c r="N27" s="11" t="n">
        <f aca="false">('6.1н'!N27+'6.2н'!N27+'6.3н'!N27)/3</f>
        <v>0</v>
      </c>
      <c r="O27" s="11" t="n">
        <f aca="false">('6.1н'!O27+'6.2н'!O27+'6.3н'!O27)/3</f>
        <v>0</v>
      </c>
      <c r="P27" s="11" t="n">
        <f aca="false">('6.1н'!P27+'6.2н'!P27+'6.3н'!P27)/3</f>
        <v>0</v>
      </c>
      <c r="Q27" s="11" t="n">
        <f aca="false">('6.1н'!Q27+'6.2н'!Q27+'6.3н'!Q27)/3</f>
        <v>0</v>
      </c>
      <c r="R27" s="11" t="n">
        <f aca="false">('6.1н'!B27+'6.2н'!B27+'6.3н'!B27)/3</f>
        <v>0.38465792884434</v>
      </c>
    </row>
    <row r="28" customFormat="false" ht="15.75" hidden="false" customHeight="true" outlineLevel="0" collapsed="false">
      <c r="A28" s="19" t="n">
        <v>27</v>
      </c>
      <c r="B28" s="29" t="s">
        <v>29</v>
      </c>
      <c r="C28" s="11" t="e">
        <f aca="false">('6.1н'!#ref!+'6.2н'!#ref!+'6.3н'!#ref!)/3</f>
        <v>#VALUE!</v>
      </c>
      <c r="D28" s="11" t="e">
        <f aca="false">('6.1н'!#ref!+'6.2н'!#ref!+'6.3н'!#ref!)/3</f>
        <v>#VALUE!</v>
      </c>
      <c r="E28" s="11" t="n">
        <f aca="false">('6.1н'!E28+'6.2н'!E28+'6.3н'!E28)/3</f>
        <v>0</v>
      </c>
      <c r="F28" s="11" t="n">
        <f aca="false">('6.1н'!F28+'6.2н'!F28+'6.3н'!F28)/3</f>
        <v>0</v>
      </c>
      <c r="G28" s="11" t="n">
        <f aca="false">('6.1н'!G28+'6.2н'!G28+'6.3н'!G28)/3</f>
        <v>0</v>
      </c>
      <c r="H28" s="11" t="n">
        <f aca="false">('6.1н'!H28+'6.2н'!H28+'6.3н'!H28)/3</f>
        <v>0</v>
      </c>
      <c r="I28" s="11" t="n">
        <f aca="false">('6.1н'!I28+'6.2н'!I28+'6.3н'!I28)/3</f>
        <v>0</v>
      </c>
      <c r="J28" s="11" t="n">
        <f aca="false">('6.1н'!J28+'6.2н'!J28+'6.3н'!J28)/3</f>
        <v>0</v>
      </c>
      <c r="K28" s="11" t="n">
        <f aca="false">('6.1н'!K28+'6.2н'!K28+'6.3н'!K28)/3</f>
        <v>0</v>
      </c>
      <c r="L28" s="11" t="n">
        <f aca="false">('6.1н'!L28+'6.2н'!L28+'6.3н'!L28)/3</f>
        <v>0</v>
      </c>
      <c r="M28" s="11" t="n">
        <f aca="false">('6.1н'!M28+'6.2н'!M28+'6.3н'!M28)/3</f>
        <v>0</v>
      </c>
      <c r="N28" s="11" t="n">
        <f aca="false">('6.1н'!N28+'6.2н'!N28+'6.3н'!N28)/3</f>
        <v>0</v>
      </c>
      <c r="O28" s="11" t="n">
        <f aca="false">('6.1н'!O28+'6.2н'!O28+'6.3н'!O28)/3</f>
        <v>0</v>
      </c>
      <c r="P28" s="11" t="n">
        <f aca="false">('6.1н'!P28+'6.2н'!P28+'6.3н'!P28)/3</f>
        <v>0</v>
      </c>
      <c r="Q28" s="11" t="n">
        <f aca="false">('6.1н'!Q28+'6.2н'!Q28+'6.3н'!Q28)/3</f>
        <v>0</v>
      </c>
      <c r="R28" s="11" t="n">
        <f aca="false">('6.1н'!B28+'6.2н'!B28+'6.3н'!B28)/3</f>
        <v>0.361887012985018</v>
      </c>
    </row>
    <row r="29" customFormat="false" ht="15.75" hidden="false" customHeight="true" outlineLevel="0" collapsed="false">
      <c r="A29" s="30" t="n">
        <v>28</v>
      </c>
      <c r="B29" s="31" t="s">
        <v>30</v>
      </c>
      <c r="C29" s="11" t="e">
        <f aca="false">('6.1н'!#ref!+'6.2н'!#ref!+'6.3н'!#ref!)/3</f>
        <v>#VALUE!</v>
      </c>
      <c r="D29" s="11" t="e">
        <f aca="false">('6.1н'!#ref!+'6.2н'!#ref!+'6.3н'!#ref!)/3</f>
        <v>#VALUE!</v>
      </c>
      <c r="E29" s="11" t="n">
        <f aca="false">('6.1н'!E29+'6.2н'!E29+'6.3н'!E29)/3</f>
        <v>0</v>
      </c>
      <c r="F29" s="11" t="n">
        <f aca="false">('6.1н'!F29+'6.2н'!F29+'6.3н'!F29)/3</f>
        <v>0</v>
      </c>
      <c r="G29" s="11" t="n">
        <f aca="false">('6.1н'!G29+'6.2н'!G29+'6.3н'!G29)/3</f>
        <v>0</v>
      </c>
      <c r="H29" s="11" t="n">
        <f aca="false">('6.1н'!H29+'6.2н'!H29+'6.3н'!H29)/3</f>
        <v>0</v>
      </c>
      <c r="I29" s="11" t="n">
        <f aca="false">('6.1н'!I29+'6.2н'!I29+'6.3н'!I29)/3</f>
        <v>0</v>
      </c>
      <c r="J29" s="11" t="n">
        <f aca="false">('6.1н'!J29+'6.2н'!J29+'6.3н'!J29)/3</f>
        <v>0</v>
      </c>
      <c r="K29" s="11" t="n">
        <f aca="false">('6.1н'!K29+'6.2н'!K29+'6.3н'!K29)/3</f>
        <v>0</v>
      </c>
      <c r="L29" s="11" t="n">
        <f aca="false">('6.1н'!L29+'6.2н'!L29+'6.3н'!L29)/3</f>
        <v>0</v>
      </c>
      <c r="M29" s="11" t="n">
        <f aca="false">('6.1н'!M29+'6.2н'!M29+'6.3н'!M29)/3</f>
        <v>0</v>
      </c>
      <c r="N29" s="11" t="n">
        <f aca="false">('6.1н'!N29+'6.2н'!N29+'6.3н'!N29)/3</f>
        <v>0</v>
      </c>
      <c r="O29" s="11" t="n">
        <f aca="false">('6.1н'!O29+'6.2н'!O29+'6.3н'!O29)/3</f>
        <v>0</v>
      </c>
      <c r="P29" s="11" t="n">
        <f aca="false">('6.1н'!P29+'6.2н'!P29+'6.3н'!P29)/3</f>
        <v>0</v>
      </c>
      <c r="Q29" s="11" t="n">
        <f aca="false">('6.1н'!Q29+'6.2н'!Q29+'6.3н'!Q29)/3</f>
        <v>0</v>
      </c>
      <c r="R29" s="11" t="n">
        <f aca="false">('6.1н'!B29+'6.2н'!B29+'6.3н'!B29)/3</f>
        <v>0.435204571241439</v>
      </c>
    </row>
    <row r="30" customFormat="false" ht="15.75" hidden="false" customHeight="true" outlineLevel="0" collapsed="false">
      <c r="A30" s="42" t="n">
        <v>29</v>
      </c>
      <c r="B30" s="43" t="s">
        <v>31</v>
      </c>
      <c r="C30" s="11" t="e">
        <f aca="false">('6.1н'!#ref!+'6.2н'!#ref!+'6.3н'!#ref!)/3</f>
        <v>#VALUE!</v>
      </c>
      <c r="D30" s="11" t="e">
        <f aca="false">('6.1н'!#ref!+'6.2н'!#ref!+'6.3н'!#ref!)/3</f>
        <v>#VALUE!</v>
      </c>
      <c r="E30" s="11" t="n">
        <f aca="false">('6.1н'!E30+'6.2н'!E30+'6.3н'!E30)/3</f>
        <v>0</v>
      </c>
      <c r="F30" s="11" t="n">
        <f aca="false">('6.1н'!F30+'6.2н'!F30+'6.3н'!F30)/3</f>
        <v>0</v>
      </c>
      <c r="G30" s="11" t="n">
        <f aca="false">('6.1н'!G30+'6.2н'!G30+'6.3н'!G30)/3</f>
        <v>0</v>
      </c>
      <c r="H30" s="11" t="n">
        <f aca="false">('6.1н'!H30+'6.2н'!H30+'6.3н'!H30)/3</f>
        <v>0</v>
      </c>
      <c r="I30" s="11" t="n">
        <f aca="false">('6.1н'!I30+'6.2н'!I30+'6.3н'!I30)/3</f>
        <v>0</v>
      </c>
      <c r="J30" s="11" t="n">
        <f aca="false">('6.1н'!J30+'6.2н'!J30+'6.3н'!J30)/3</f>
        <v>0</v>
      </c>
      <c r="K30" s="11" t="n">
        <f aca="false">('6.1н'!K30+'6.2н'!K30+'6.3н'!K30)/3</f>
        <v>0</v>
      </c>
      <c r="L30" s="11" t="n">
        <f aca="false">('6.1н'!L30+'6.2н'!L30+'6.3н'!L30)/3</f>
        <v>0</v>
      </c>
      <c r="M30" s="11" t="n">
        <f aca="false">('6.1н'!M30+'6.2н'!M30+'6.3н'!M30)/3</f>
        <v>0</v>
      </c>
      <c r="N30" s="11" t="n">
        <f aca="false">('6.1н'!N30+'6.2н'!N30+'6.3н'!N30)/3</f>
        <v>0</v>
      </c>
      <c r="O30" s="11" t="n">
        <f aca="false">('6.1н'!O30+'6.2н'!O30+'6.3н'!O30)/3</f>
        <v>0</v>
      </c>
      <c r="P30" s="11" t="n">
        <f aca="false">('6.1н'!P30+'6.2н'!P30+'6.3н'!P30)/3</f>
        <v>0</v>
      </c>
      <c r="Q30" s="11" t="n">
        <f aca="false">('6.1н'!Q30+'6.2н'!Q30+'6.3н'!Q30)/3</f>
        <v>0</v>
      </c>
      <c r="R30" s="11" t="n">
        <f aca="false">('6.1н'!B30+'6.2н'!B30+'6.3н'!B30)/3</f>
        <v>0.457511434667019</v>
      </c>
    </row>
    <row r="31" customFormat="false" ht="15.75" hidden="false" customHeight="true" outlineLevel="0" collapsed="false">
      <c r="A31" s="44" t="n">
        <v>30</v>
      </c>
      <c r="B31" s="45" t="s">
        <v>32</v>
      </c>
      <c r="C31" s="11" t="e">
        <f aca="false">('6.1н'!#ref!+'6.2н'!#ref!+'6.3н'!#ref!)/3</f>
        <v>#VALUE!</v>
      </c>
      <c r="D31" s="11" t="e">
        <f aca="false">('6.1н'!#ref!+'6.2н'!#ref!+'6.3н'!#ref!)/3</f>
        <v>#VALUE!</v>
      </c>
      <c r="E31" s="11" t="n">
        <f aca="false">('6.1н'!E31+'6.2н'!E31+'6.3н'!E31)/3</f>
        <v>0</v>
      </c>
      <c r="F31" s="11" t="n">
        <f aca="false">('6.1н'!F31+'6.2н'!F31+'6.3н'!F31)/3</f>
        <v>0</v>
      </c>
      <c r="G31" s="11" t="n">
        <f aca="false">('6.1н'!G31+'6.2н'!G31+'6.3н'!G31)/3</f>
        <v>0</v>
      </c>
      <c r="H31" s="11" t="n">
        <f aca="false">('6.1н'!H31+'6.2н'!H31+'6.3н'!H31)/3</f>
        <v>0</v>
      </c>
      <c r="I31" s="11" t="n">
        <f aca="false">('6.1н'!I31+'6.2н'!I31+'6.3н'!I31)/3</f>
        <v>0</v>
      </c>
      <c r="J31" s="11" t="n">
        <f aca="false">('6.1н'!J31+'6.2н'!J31+'6.3н'!J31)/3</f>
        <v>0</v>
      </c>
      <c r="K31" s="11" t="n">
        <f aca="false">('6.1н'!K31+'6.2н'!K31+'6.3н'!K31)/3</f>
        <v>0</v>
      </c>
      <c r="L31" s="11" t="n">
        <f aca="false">('6.1н'!L31+'6.2н'!L31+'6.3н'!L31)/3</f>
        <v>0</v>
      </c>
      <c r="M31" s="11" t="n">
        <f aca="false">('6.1н'!M31+'6.2н'!M31+'6.3н'!M31)/3</f>
        <v>0</v>
      </c>
      <c r="N31" s="11" t="n">
        <f aca="false">('6.1н'!N31+'6.2н'!N31+'6.3н'!N31)/3</f>
        <v>0</v>
      </c>
      <c r="O31" s="11" t="n">
        <f aca="false">('6.1н'!O31+'6.2н'!O31+'6.3н'!O31)/3</f>
        <v>0</v>
      </c>
      <c r="P31" s="11" t="n">
        <f aca="false">('6.1н'!P31+'6.2н'!P31+'6.3н'!P31)/3</f>
        <v>0</v>
      </c>
      <c r="Q31" s="11" t="n">
        <f aca="false">('6.1н'!Q31+'6.2н'!Q31+'6.3н'!Q31)/3</f>
        <v>0</v>
      </c>
      <c r="R31" s="11" t="n">
        <f aca="false">('6.1н'!B31+'6.2н'!B31+'6.3н'!B31)/3</f>
        <v>0.410927312047148</v>
      </c>
    </row>
    <row r="32" customFormat="false" ht="15.75" hidden="false" customHeight="true" outlineLevel="0" collapsed="false">
      <c r="A32" s="44" t="n">
        <v>31</v>
      </c>
      <c r="B32" s="45" t="s">
        <v>33</v>
      </c>
      <c r="C32" s="498"/>
      <c r="D32" s="498"/>
      <c r="E32" s="498"/>
      <c r="F32" s="498"/>
      <c r="G32" s="498"/>
      <c r="H32" s="498"/>
      <c r="I32" s="498"/>
      <c r="J32" s="498"/>
      <c r="K32" s="498"/>
      <c r="L32" s="11" t="n">
        <f aca="false">('6.1н'!L32+'6.2н'!L32+'6.3н'!L32)/3</f>
        <v>0</v>
      </c>
      <c r="M32" s="11" t="n">
        <f aca="false">('6.1н'!M32+'6.2н'!M32+'6.3н'!M32)/3</f>
        <v>0</v>
      </c>
      <c r="N32" s="11" t="n">
        <f aca="false">('6.1н'!N32+'6.2н'!N32+'6.3н'!N32)/3</f>
        <v>0</v>
      </c>
      <c r="O32" s="11" t="n">
        <f aca="false">('6.1н'!O32+'6.2н'!O32+'6.3н'!O32)/3</f>
        <v>0</v>
      </c>
      <c r="P32" s="11" t="n">
        <f aca="false">('6.1н'!P32+'6.2н'!P32+'6.3н'!P32)/3</f>
        <v>0</v>
      </c>
      <c r="Q32" s="11" t="n">
        <f aca="false">('6.1н'!Q32+'6.2н'!Q32+'6.3н'!Q32)/3</f>
        <v>0</v>
      </c>
      <c r="R32" s="11" t="n">
        <f aca="false">('6.1н'!B32+'6.2н'!B32+'6.3н'!B32)/3</f>
        <v>0.390355767417083</v>
      </c>
    </row>
    <row r="33" customFormat="false" ht="15.75" hidden="false" customHeight="true" outlineLevel="0" collapsed="false">
      <c r="A33" s="44" t="n">
        <v>32</v>
      </c>
      <c r="B33" s="45" t="s">
        <v>34</v>
      </c>
      <c r="C33" s="11" t="e">
        <f aca="false">('6.1н'!#ref!+'6.2н'!#ref!+'6.3н'!#ref!)/3</f>
        <v>#VALUE!</v>
      </c>
      <c r="D33" s="11" t="e">
        <f aca="false">('6.1н'!#ref!+'6.2н'!#ref!+'6.3н'!#ref!)/3</f>
        <v>#VALUE!</v>
      </c>
      <c r="E33" s="11" t="n">
        <f aca="false">('6.1н'!E33+'6.2н'!E33+'6.3н'!E33)/3</f>
        <v>0</v>
      </c>
      <c r="F33" s="11" t="n">
        <f aca="false">('6.1н'!F33+'6.2н'!F33+'6.3н'!F33)/3</f>
        <v>0</v>
      </c>
      <c r="G33" s="11" t="n">
        <f aca="false">('6.1н'!G33+'6.2н'!G33+'6.3н'!G33)/3</f>
        <v>0</v>
      </c>
      <c r="H33" s="11" t="n">
        <f aca="false">('6.1н'!H33+'6.2н'!H33+'6.3н'!H33)/3</f>
        <v>0</v>
      </c>
      <c r="I33" s="11" t="n">
        <f aca="false">('6.1н'!I33+'6.2н'!I33+'6.3н'!I33)/3</f>
        <v>0</v>
      </c>
      <c r="J33" s="11" t="n">
        <f aca="false">('6.1н'!J33+'6.2н'!J33+'6.3н'!J33)/3</f>
        <v>0</v>
      </c>
      <c r="K33" s="11" t="n">
        <f aca="false">('6.1н'!K33+'6.2н'!K33+'6.3н'!K33)/3</f>
        <v>0</v>
      </c>
      <c r="L33" s="11" t="n">
        <f aca="false">('6.1н'!L33+'6.2н'!L33+'6.3н'!L33)/3</f>
        <v>0</v>
      </c>
      <c r="M33" s="11" t="n">
        <f aca="false">('6.1н'!M33+'6.2н'!M33+'6.3н'!M33)/3</f>
        <v>0</v>
      </c>
      <c r="N33" s="11" t="n">
        <f aca="false">('6.1н'!N33+'6.2н'!N33+'6.3н'!N33)/3</f>
        <v>0</v>
      </c>
      <c r="O33" s="11" t="n">
        <f aca="false">('6.1н'!O33+'6.2н'!O33+'6.3н'!O33)/3</f>
        <v>0</v>
      </c>
      <c r="P33" s="11" t="n">
        <f aca="false">('6.1н'!P33+'6.2н'!P33+'6.3н'!P33)/3</f>
        <v>0</v>
      </c>
      <c r="Q33" s="11" t="n">
        <f aca="false">('6.1н'!Q33+'6.2н'!Q33+'6.3н'!Q33)/3</f>
        <v>0</v>
      </c>
      <c r="R33" s="11" t="n">
        <f aca="false">('6.1н'!B33+'6.2н'!B33+'6.3н'!B33)/3</f>
        <v>0.463349254851785</v>
      </c>
    </row>
    <row r="34" customFormat="false" ht="15.75" hidden="false" customHeight="true" outlineLevel="0" collapsed="false">
      <c r="A34" s="44" t="n">
        <v>33</v>
      </c>
      <c r="B34" s="45" t="s">
        <v>35</v>
      </c>
      <c r="C34" s="11" t="e">
        <f aca="false">('6.1н'!#ref!+'6.2н'!#ref!+'6.3н'!#ref!)/3</f>
        <v>#VALUE!</v>
      </c>
      <c r="D34" s="11" t="e">
        <f aca="false">('6.1н'!#ref!+'6.2н'!#ref!+'6.3н'!#ref!)/3</f>
        <v>#VALUE!</v>
      </c>
      <c r="E34" s="11" t="n">
        <f aca="false">('6.1н'!E34+'6.2н'!E34+'6.3н'!E34)/3</f>
        <v>0</v>
      </c>
      <c r="F34" s="11" t="n">
        <f aca="false">('6.1н'!F34+'6.2н'!F34+'6.3н'!F34)/3</f>
        <v>0</v>
      </c>
      <c r="G34" s="11" t="n">
        <f aca="false">('6.1н'!G34+'6.2н'!G34+'6.3н'!G34)/3</f>
        <v>0</v>
      </c>
      <c r="H34" s="11" t="n">
        <f aca="false">('6.1н'!H34+'6.2н'!H34+'6.3н'!H34)/3</f>
        <v>0</v>
      </c>
      <c r="I34" s="11" t="n">
        <f aca="false">('6.1н'!I34+'6.2н'!I34+'6.3н'!I34)/3</f>
        <v>0</v>
      </c>
      <c r="J34" s="11" t="n">
        <f aca="false">('6.1н'!J34+'6.2н'!J34+'6.3н'!J34)/3</f>
        <v>0</v>
      </c>
      <c r="K34" s="11" t="n">
        <f aca="false">('6.1н'!K34+'6.2н'!K34+'6.3н'!K34)/3</f>
        <v>0</v>
      </c>
      <c r="L34" s="11" t="n">
        <f aca="false">('6.1н'!L34+'6.2н'!L34+'6.3н'!L34)/3</f>
        <v>0</v>
      </c>
      <c r="M34" s="11" t="n">
        <f aca="false">('6.1н'!M34+'6.2н'!M34+'6.3н'!M34)/3</f>
        <v>0</v>
      </c>
      <c r="N34" s="11" t="n">
        <f aca="false">('6.1н'!N34+'6.2н'!N34+'6.3н'!N34)/3</f>
        <v>0</v>
      </c>
      <c r="O34" s="11" t="n">
        <f aca="false">('6.1н'!O34+'6.2н'!O34+'6.3н'!O34)/3</f>
        <v>0</v>
      </c>
      <c r="P34" s="11" t="n">
        <f aca="false">('6.1н'!P34+'6.2н'!P34+'6.3н'!P34)/3</f>
        <v>0</v>
      </c>
      <c r="Q34" s="11" t="n">
        <f aca="false">('6.1н'!Q34+'6.2н'!Q34+'6.3н'!Q34)/3</f>
        <v>0</v>
      </c>
      <c r="R34" s="11" t="n">
        <f aca="false">('6.1н'!B34+'6.2н'!B34+'6.3н'!B34)/3</f>
        <v>0.369165279199678</v>
      </c>
    </row>
    <row r="35" customFormat="false" ht="15.75" hidden="false" customHeight="true" outlineLevel="0" collapsed="false">
      <c r="A35" s="44" t="n">
        <v>34</v>
      </c>
      <c r="B35" s="45" t="s">
        <v>36</v>
      </c>
      <c r="C35" s="11" t="e">
        <f aca="false">('6.1н'!#ref!+'6.2н'!#ref!+'6.3н'!#ref!)/3</f>
        <v>#VALUE!</v>
      </c>
      <c r="D35" s="11" t="e">
        <f aca="false">('6.1н'!#ref!+'6.2н'!#ref!+'6.3н'!#ref!)/3</f>
        <v>#VALUE!</v>
      </c>
      <c r="E35" s="11" t="n">
        <f aca="false">('6.1н'!E35+'6.2н'!E35+'6.3н'!E35)/3</f>
        <v>0</v>
      </c>
      <c r="F35" s="11" t="n">
        <f aca="false">('6.1н'!F35+'6.2н'!F35+'6.3н'!F35)/3</f>
        <v>0</v>
      </c>
      <c r="G35" s="11" t="n">
        <f aca="false">('6.1н'!G35+'6.2н'!G35+'6.3н'!G35)/3</f>
        <v>0</v>
      </c>
      <c r="H35" s="11" t="n">
        <f aca="false">('6.1н'!H35+'6.2н'!H35+'6.3н'!H35)/3</f>
        <v>0</v>
      </c>
      <c r="I35" s="11" t="n">
        <f aca="false">('6.1н'!I35+'6.2н'!I35+'6.3н'!I35)/3</f>
        <v>0</v>
      </c>
      <c r="J35" s="11" t="n">
        <f aca="false">('6.1н'!J35+'6.2н'!J35+'6.3н'!J35)/3</f>
        <v>0</v>
      </c>
      <c r="K35" s="11" t="n">
        <f aca="false">('6.1н'!K35+'6.2н'!K35+'6.3н'!K35)/3</f>
        <v>0</v>
      </c>
      <c r="L35" s="11" t="n">
        <f aca="false">('6.1н'!L35+'6.2н'!L35+'6.3н'!L35)/3</f>
        <v>0</v>
      </c>
      <c r="M35" s="11" t="n">
        <f aca="false">('6.1н'!M35+'6.2н'!M35+'6.3н'!M35)/3</f>
        <v>0</v>
      </c>
      <c r="N35" s="11" t="n">
        <f aca="false">('6.1н'!N35+'6.2н'!N35+'6.3н'!N35)/3</f>
        <v>0</v>
      </c>
      <c r="O35" s="11" t="n">
        <f aca="false">('6.1н'!O35+'6.2н'!O35+'6.3н'!O35)/3</f>
        <v>0</v>
      </c>
      <c r="P35" s="11" t="n">
        <f aca="false">('6.1н'!P35+'6.2н'!P35+'6.3н'!P35)/3</f>
        <v>0</v>
      </c>
      <c r="Q35" s="11" t="n">
        <f aca="false">('6.1н'!Q35+'6.2н'!Q35+'6.3н'!Q35)/3</f>
        <v>0</v>
      </c>
      <c r="R35" s="11" t="n">
        <f aca="false">('6.1н'!B35+'6.2н'!B35+'6.3н'!B35)/3</f>
        <v>0.39109769623451</v>
      </c>
    </row>
    <row r="36" customFormat="false" ht="15.75" hidden="false" customHeight="true" outlineLevel="0" collapsed="false">
      <c r="A36" s="44" t="n">
        <v>35</v>
      </c>
      <c r="B36" s="45" t="s">
        <v>37</v>
      </c>
      <c r="C36" s="11" t="e">
        <f aca="false">('6.1н'!#ref!+'6.2н'!#ref!+'6.3н'!#ref!)/3</f>
        <v>#VALUE!</v>
      </c>
      <c r="D36" s="11" t="e">
        <f aca="false">('6.1н'!#ref!+'6.2н'!#ref!+'6.3н'!#ref!)/3</f>
        <v>#VALUE!</v>
      </c>
      <c r="E36" s="11" t="n">
        <f aca="false">('6.1н'!E36+'6.2н'!E36+'6.3н'!E36)/3</f>
        <v>0</v>
      </c>
      <c r="F36" s="11" t="n">
        <f aca="false">('6.1н'!F36+'6.2н'!F36+'6.3н'!F36)/3</f>
        <v>0</v>
      </c>
      <c r="G36" s="11" t="n">
        <f aca="false">('6.1н'!G36+'6.2н'!G36+'6.3н'!G36)/3</f>
        <v>0</v>
      </c>
      <c r="H36" s="11" t="n">
        <f aca="false">('6.1н'!H36+'6.2н'!H36+'6.3н'!H36)/3</f>
        <v>0</v>
      </c>
      <c r="I36" s="11" t="n">
        <f aca="false">('6.1н'!I36+'6.2н'!I36+'6.3н'!I36)/3</f>
        <v>0</v>
      </c>
      <c r="J36" s="11" t="n">
        <f aca="false">('6.1н'!J36+'6.2н'!J36+'6.3н'!J36)/3</f>
        <v>0</v>
      </c>
      <c r="K36" s="11" t="n">
        <f aca="false">('6.1н'!K36+'6.2н'!K36+'6.3н'!K36)/3</f>
        <v>0</v>
      </c>
      <c r="L36" s="11" t="n">
        <f aca="false">('6.1н'!L36+'6.2н'!L36+'6.3н'!L36)/3</f>
        <v>0</v>
      </c>
      <c r="M36" s="11" t="n">
        <f aca="false">('6.1н'!M36+'6.2н'!M36+'6.3н'!M36)/3</f>
        <v>0</v>
      </c>
      <c r="N36" s="11" t="n">
        <f aca="false">('6.1н'!N36+'6.2н'!N36+'6.3н'!N36)/3</f>
        <v>0</v>
      </c>
      <c r="O36" s="11" t="n">
        <f aca="false">('6.1н'!O36+'6.2н'!O36+'6.3н'!O36)/3</f>
        <v>0</v>
      </c>
      <c r="P36" s="11" t="n">
        <f aca="false">('6.1н'!P36+'6.2н'!P36+'6.3н'!P36)/3</f>
        <v>0</v>
      </c>
      <c r="Q36" s="11" t="n">
        <f aca="false">('6.1н'!Q36+'6.2н'!Q36+'6.3н'!Q36)/3</f>
        <v>0</v>
      </c>
      <c r="R36" s="11" t="n">
        <f aca="false">('6.1н'!B36+'6.2н'!B36+'6.3н'!B36)/3</f>
        <v>0.415211596242781</v>
      </c>
    </row>
    <row r="37" customFormat="false" ht="15.75" hidden="false" customHeight="true" outlineLevel="0" collapsed="false">
      <c r="A37" s="49" t="n">
        <v>36</v>
      </c>
      <c r="B37" s="50" t="s">
        <v>38</v>
      </c>
      <c r="C37" s="498"/>
      <c r="D37" s="498"/>
      <c r="E37" s="498"/>
      <c r="F37" s="498"/>
      <c r="G37" s="498"/>
      <c r="H37" s="498"/>
      <c r="I37" s="498"/>
      <c r="J37" s="498"/>
      <c r="K37" s="498"/>
      <c r="L37" s="11" t="n">
        <f aca="false">('6.1н'!L37+'6.2н'!L37+'6.3н'!L37)/3</f>
        <v>0</v>
      </c>
      <c r="M37" s="11" t="n">
        <f aca="false">('6.1н'!M37+'6.2н'!M37+'6.3н'!M37)/3</f>
        <v>0</v>
      </c>
      <c r="N37" s="11" t="n">
        <f aca="false">('6.1н'!N37+'6.2н'!N37+'6.3н'!N37)/3</f>
        <v>0</v>
      </c>
      <c r="O37" s="11" t="n">
        <f aca="false">('6.1н'!O37+'6.2н'!O37+'6.3н'!O37)/3</f>
        <v>0</v>
      </c>
      <c r="P37" s="11" t="n">
        <f aca="false">('6.1н'!P37+'6.2н'!P37+'6.3н'!P37)/3</f>
        <v>0</v>
      </c>
      <c r="Q37" s="11" t="n">
        <f aca="false">('6.1н'!Q37+'6.2н'!Q37+'6.3н'!Q37)/3</f>
        <v>0</v>
      </c>
      <c r="R37" s="11" t="n">
        <f aca="false">('6.1н'!B37+'6.2н'!B37+'6.3н'!B37)/3</f>
        <v>0.572013773720418</v>
      </c>
    </row>
    <row r="38" customFormat="false" ht="15.75" hidden="false" customHeight="true" outlineLevel="0" collapsed="false">
      <c r="A38" s="42" t="n">
        <v>37</v>
      </c>
      <c r="B38" s="43" t="s">
        <v>39</v>
      </c>
      <c r="C38" s="11" t="e">
        <f aca="false">('6.1н'!#ref!+'6.2н'!#ref!+'6.3н'!#ref!)/3</f>
        <v>#VALUE!</v>
      </c>
      <c r="D38" s="11" t="e">
        <f aca="false">('6.1н'!#ref!+'6.2н'!#ref!+'6.3н'!#ref!)/3</f>
        <v>#VALUE!</v>
      </c>
      <c r="E38" s="11" t="n">
        <f aca="false">('6.1н'!E38+'6.2н'!E38+'6.3н'!E38)/3</f>
        <v>0</v>
      </c>
      <c r="F38" s="11" t="n">
        <f aca="false">('6.1н'!F38+'6.2н'!F38+'6.3н'!F38)/3</f>
        <v>0</v>
      </c>
      <c r="G38" s="11" t="n">
        <f aca="false">('6.1н'!G38+'6.2н'!G38+'6.3н'!G38)/3</f>
        <v>0</v>
      </c>
      <c r="H38" s="11" t="n">
        <f aca="false">('6.1н'!H38+'6.2н'!H38+'6.3н'!H38)/3</f>
        <v>0</v>
      </c>
      <c r="I38" s="11" t="n">
        <f aca="false">('6.1н'!I38+'6.2н'!I38+'6.3н'!I38)/3</f>
        <v>0</v>
      </c>
      <c r="J38" s="11" t="n">
        <f aca="false">('6.1н'!J38+'6.2н'!J38+'6.3н'!J38)/3</f>
        <v>0</v>
      </c>
      <c r="K38" s="11" t="n">
        <f aca="false">('6.1н'!K38+'6.2н'!K38+'6.3н'!K38)/3</f>
        <v>0</v>
      </c>
      <c r="L38" s="11" t="n">
        <f aca="false">('6.1н'!L38+'6.2н'!L38+'6.3н'!L38)/3</f>
        <v>0</v>
      </c>
      <c r="M38" s="11" t="n">
        <f aca="false">('6.1н'!M38+'6.2н'!M38+'6.3н'!M38)/3</f>
        <v>0</v>
      </c>
      <c r="N38" s="11" t="n">
        <f aca="false">('6.1н'!N38+'6.2н'!N38+'6.3н'!N38)/3</f>
        <v>0</v>
      </c>
      <c r="O38" s="11" t="n">
        <f aca="false">('6.1н'!O38+'6.2н'!O38+'6.3н'!O38)/3</f>
        <v>0</v>
      </c>
      <c r="P38" s="11" t="n">
        <f aca="false">('6.1н'!P38+'6.2н'!P38+'6.3н'!P38)/3</f>
        <v>0</v>
      </c>
      <c r="Q38" s="11" t="n">
        <f aca="false">('6.1н'!Q38+'6.2н'!Q38+'6.3н'!Q38)/3</f>
        <v>0</v>
      </c>
      <c r="R38" s="11" t="n">
        <f aca="false">('6.1н'!B38+'6.2н'!B38+'6.3н'!B38)/3</f>
        <v>0.536238877736076</v>
      </c>
    </row>
    <row r="39" customFormat="false" ht="15.75" hidden="false" customHeight="true" outlineLevel="0" collapsed="false">
      <c r="A39" s="44" t="n">
        <v>38</v>
      </c>
      <c r="B39" s="45" t="s">
        <v>40</v>
      </c>
      <c r="C39" s="11" t="e">
        <f aca="false">('6.1н'!#ref!+'6.2н'!#ref!+'6.3н'!#ref!)/3</f>
        <v>#VALUE!</v>
      </c>
      <c r="D39" s="11" t="e">
        <f aca="false">('6.1н'!#ref!+'6.2н'!#ref!+'6.3н'!#ref!)/3</f>
        <v>#VALUE!</v>
      </c>
      <c r="E39" s="11" t="n">
        <f aca="false">('6.1н'!E39+'6.2н'!E39+'6.3н'!E39)/3</f>
        <v>0</v>
      </c>
      <c r="F39" s="11" t="n">
        <f aca="false">('6.1н'!F39+'6.2н'!F39+'6.3н'!F39)/3</f>
        <v>0</v>
      </c>
      <c r="G39" s="11" t="n">
        <f aca="false">('6.1н'!G39+'6.2н'!G39+'6.3н'!G39)/3</f>
        <v>0</v>
      </c>
      <c r="H39" s="11" t="n">
        <f aca="false">('6.1н'!H39+'6.2н'!H39+'6.3н'!H39)/3</f>
        <v>0</v>
      </c>
      <c r="I39" s="11" t="n">
        <f aca="false">('6.1н'!I39+'6.2н'!I39+'6.3н'!I39)/3</f>
        <v>0</v>
      </c>
      <c r="J39" s="11" t="n">
        <f aca="false">('6.1н'!J39+'6.2н'!J39+'6.3н'!J39)/3</f>
        <v>0</v>
      </c>
      <c r="K39" s="11" t="n">
        <f aca="false">('6.1н'!K39+'6.2н'!K39+'6.3н'!K39)/3</f>
        <v>0</v>
      </c>
      <c r="L39" s="11" t="n">
        <f aca="false">('6.1н'!L39+'6.2н'!L39+'6.3н'!L39)/3</f>
        <v>0</v>
      </c>
      <c r="M39" s="11" t="n">
        <f aca="false">('6.1н'!M39+'6.2н'!M39+'6.3н'!M39)/3</f>
        <v>0</v>
      </c>
      <c r="N39" s="11" t="n">
        <f aca="false">('6.1н'!N39+'6.2н'!N39+'6.3н'!N39)/3</f>
        <v>0</v>
      </c>
      <c r="O39" s="11" t="n">
        <f aca="false">('6.1н'!O39+'6.2н'!O39+'6.3н'!O39)/3</f>
        <v>0</v>
      </c>
      <c r="P39" s="11" t="n">
        <f aca="false">('6.1н'!P39+'6.2н'!P39+'6.3н'!P39)/3</f>
        <v>0</v>
      </c>
      <c r="Q39" s="11" t="n">
        <f aca="false">('6.1н'!Q39+'6.2н'!Q39+'6.3н'!Q39)/3</f>
        <v>0</v>
      </c>
      <c r="R39" s="11" t="n">
        <f aca="false">('6.1н'!B39+'6.2н'!B39+'6.3н'!B39)/3</f>
        <v>0.646876277508733</v>
      </c>
    </row>
    <row r="40" customFormat="false" ht="15.75" hidden="false" customHeight="true" outlineLevel="0" collapsed="false">
      <c r="A40" s="44" t="n">
        <v>39</v>
      </c>
      <c r="B40" s="54" t="s">
        <v>41</v>
      </c>
      <c r="C40" s="11" t="e">
        <f aca="false">('6.1н'!#ref!+'6.2н'!#ref!+'6.3н'!#ref!)/3</f>
        <v>#VALUE!</v>
      </c>
      <c r="D40" s="11" t="e">
        <f aca="false">('6.1н'!#ref!+'6.2н'!#ref!+'6.3н'!#ref!)/3</f>
        <v>#VALUE!</v>
      </c>
      <c r="E40" s="11" t="n">
        <f aca="false">('6.1н'!E40+'6.2н'!E40+'6.3н'!E40)/3</f>
        <v>0</v>
      </c>
      <c r="F40" s="11" t="n">
        <f aca="false">('6.1н'!F40+'6.2н'!F40+'6.3н'!F40)/3</f>
        <v>0</v>
      </c>
      <c r="G40" s="11" t="n">
        <f aca="false">('6.1н'!G40+'6.2н'!G40+'6.3н'!G40)/3</f>
        <v>0</v>
      </c>
      <c r="H40" s="11" t="n">
        <f aca="false">('6.1н'!H40+'6.2н'!H40+'6.3н'!H40)/3</f>
        <v>0</v>
      </c>
      <c r="I40" s="11" t="n">
        <f aca="false">('6.1н'!I40+'6.2н'!I40+'6.3н'!I40)/3</f>
        <v>0</v>
      </c>
      <c r="J40" s="11" t="n">
        <f aca="false">('6.1н'!J40+'6.2н'!J40+'6.3н'!J40)/3</f>
        <v>0</v>
      </c>
      <c r="K40" s="11" t="n">
        <f aca="false">('6.1н'!K40+'6.2н'!K40+'6.3н'!K40)/3</f>
        <v>0</v>
      </c>
      <c r="L40" s="11" t="n">
        <f aca="false">('6.1н'!L40+'6.2н'!L40+'6.3н'!L40)/3</f>
        <v>0</v>
      </c>
      <c r="M40" s="11" t="n">
        <f aca="false">('6.1н'!M40+'6.2н'!M40+'6.3н'!M40)/3</f>
        <v>0</v>
      </c>
      <c r="N40" s="11" t="n">
        <f aca="false">('6.1н'!N40+'6.2н'!N40+'6.3н'!N40)/3</f>
        <v>0</v>
      </c>
      <c r="O40" s="11" t="n">
        <f aca="false">('6.1н'!O40+'6.2н'!O40+'6.3н'!O40)/3</f>
        <v>0</v>
      </c>
      <c r="P40" s="11" t="n">
        <f aca="false">('6.1н'!P40+'6.2н'!P40+'6.3н'!P40)/3</f>
        <v>0</v>
      </c>
      <c r="Q40" s="11" t="n">
        <f aca="false">('6.1н'!Q40+'6.2н'!Q40+'6.3н'!Q40)/3</f>
        <v>0</v>
      </c>
      <c r="R40" s="11" t="n">
        <f aca="false">('6.1н'!B40+'6.2н'!B40+'6.3н'!B40)/3</f>
        <v>0.472837316239485</v>
      </c>
    </row>
    <row r="41" customFormat="false" ht="15.75" hidden="false" customHeight="true" outlineLevel="0" collapsed="false">
      <c r="A41" s="44" t="n">
        <v>40</v>
      </c>
      <c r="B41" s="54" t="s">
        <v>42</v>
      </c>
      <c r="C41" s="11" t="e">
        <f aca="false">('6.1н'!#ref!+'6.2н'!#ref!+'6.3н'!#ref!)/3</f>
        <v>#VALUE!</v>
      </c>
      <c r="D41" s="11" t="e">
        <f aca="false">('6.1н'!#ref!+'6.2н'!#ref!+'6.3н'!#ref!)/3</f>
        <v>#VALUE!</v>
      </c>
      <c r="E41" s="11" t="n">
        <f aca="false">('6.1н'!E41+'6.2н'!E41+'6.3н'!E41)/3</f>
        <v>0</v>
      </c>
      <c r="F41" s="11" t="n">
        <f aca="false">('6.1н'!F41+'6.2н'!F41+'6.3н'!F41)/3</f>
        <v>0</v>
      </c>
      <c r="G41" s="11" t="n">
        <f aca="false">('6.1н'!G41+'6.2н'!G41+'6.3н'!G41)/3</f>
        <v>0</v>
      </c>
      <c r="H41" s="11" t="n">
        <f aca="false">('6.1н'!H41+'6.2н'!H41+'6.3н'!H41)/3</f>
        <v>0</v>
      </c>
      <c r="I41" s="11" t="n">
        <f aca="false">('6.1н'!I41+'6.2н'!I41+'6.3н'!I41)/3</f>
        <v>0</v>
      </c>
      <c r="J41" s="11" t="n">
        <f aca="false">('6.1н'!J41+'6.2н'!J41+'6.3н'!J41)/3</f>
        <v>0</v>
      </c>
      <c r="K41" s="11" t="n">
        <f aca="false">('6.1н'!K41+'6.2н'!K41+'6.3н'!K41)/3</f>
        <v>0</v>
      </c>
      <c r="L41" s="11" t="n">
        <f aca="false">('6.1н'!L41+'6.2н'!L41+'6.3н'!L41)/3</f>
        <v>0</v>
      </c>
      <c r="M41" s="11" t="n">
        <f aca="false">('6.1н'!M41+'6.2н'!M41+'6.3н'!M41)/3</f>
        <v>0</v>
      </c>
      <c r="N41" s="11" t="n">
        <f aca="false">('6.1н'!N41+'6.2н'!N41+'6.3н'!N41)/3</f>
        <v>0</v>
      </c>
      <c r="O41" s="11" t="n">
        <f aca="false">('6.1н'!O41+'6.2н'!O41+'6.3н'!O41)/3</f>
        <v>0</v>
      </c>
      <c r="P41" s="11" t="n">
        <f aca="false">('6.1н'!P41+'6.2н'!P41+'6.3н'!P41)/3</f>
        <v>0</v>
      </c>
      <c r="Q41" s="11" t="n">
        <f aca="false">('6.1н'!Q41+'6.2н'!Q41+'6.3н'!Q41)/3</f>
        <v>0</v>
      </c>
      <c r="R41" s="11" t="n">
        <f aca="false">('6.1н'!B41+'6.2н'!B41+'6.3н'!B41)/3</f>
        <v>0.461859489924712</v>
      </c>
    </row>
    <row r="42" customFormat="false" ht="15.75" hidden="false" customHeight="true" outlineLevel="0" collapsed="false">
      <c r="A42" s="44" t="n">
        <v>41</v>
      </c>
      <c r="B42" s="45" t="s">
        <v>43</v>
      </c>
      <c r="C42" s="11" t="e">
        <f aca="false">('6.1н'!#ref!+'6.2н'!#ref!+'6.3н'!#ref!)/3</f>
        <v>#VALUE!</v>
      </c>
      <c r="D42" s="11" t="e">
        <f aca="false">('6.1н'!#ref!+'6.2н'!#ref!+'6.3н'!#ref!)/3</f>
        <v>#VALUE!</v>
      </c>
      <c r="E42" s="11" t="n">
        <f aca="false">('6.1н'!E42+'6.2н'!E42+'6.3н'!E42)/3</f>
        <v>0</v>
      </c>
      <c r="F42" s="11" t="n">
        <f aca="false">('6.1н'!F42+'6.2н'!F42+'6.3н'!F42)/3</f>
        <v>0</v>
      </c>
      <c r="G42" s="11" t="n">
        <f aca="false">('6.1н'!G42+'6.2н'!G42+'6.3н'!G42)/3</f>
        <v>0</v>
      </c>
      <c r="H42" s="11" t="n">
        <f aca="false">('6.1н'!H42+'6.2н'!H42+'6.3н'!H42)/3</f>
        <v>0</v>
      </c>
      <c r="I42" s="11" t="n">
        <f aca="false">('6.1н'!I42+'6.2н'!I42+'6.3н'!I42)/3</f>
        <v>0</v>
      </c>
      <c r="J42" s="11" t="n">
        <f aca="false">('6.1н'!J42+'6.2н'!J42+'6.3н'!J42)/3</f>
        <v>0</v>
      </c>
      <c r="K42" s="11" t="n">
        <f aca="false">('6.1н'!K42+'6.2н'!K42+'6.3н'!K42)/3</f>
        <v>0</v>
      </c>
      <c r="L42" s="11" t="n">
        <f aca="false">('6.1н'!L42+'6.2н'!L42+'6.3н'!L42)/3</f>
        <v>0</v>
      </c>
      <c r="M42" s="11" t="n">
        <f aca="false">('6.1н'!M42+'6.2н'!M42+'6.3н'!M42)/3</f>
        <v>0</v>
      </c>
      <c r="N42" s="11" t="n">
        <f aca="false">('6.1н'!N42+'6.2н'!N42+'6.3н'!N42)/3</f>
        <v>0</v>
      </c>
      <c r="O42" s="11" t="n">
        <f aca="false">('6.1н'!O42+'6.2н'!O42+'6.3н'!O42)/3</f>
        <v>0</v>
      </c>
      <c r="P42" s="11" t="n">
        <f aca="false">('6.1н'!P42+'6.2н'!P42+'6.3н'!P42)/3</f>
        <v>0</v>
      </c>
      <c r="Q42" s="11" t="n">
        <f aca="false">('6.1н'!Q42+'6.2н'!Q42+'6.3н'!Q42)/3</f>
        <v>0</v>
      </c>
      <c r="R42" s="11" t="n">
        <f aca="false">('6.1н'!B42+'6.2н'!B42+'6.3н'!B42)/3</f>
        <v>0.407843186181058</v>
      </c>
    </row>
    <row r="43" customFormat="false" ht="15.75" hidden="false" customHeight="true" outlineLevel="0" collapsed="false">
      <c r="A43" s="44" t="n">
        <v>42</v>
      </c>
      <c r="B43" s="54" t="s">
        <v>44</v>
      </c>
      <c r="C43" s="11" t="e">
        <f aca="false">('6.1н'!#ref!+'6.2н'!#ref!+'6.3н'!#ref!)/3</f>
        <v>#VALUE!</v>
      </c>
      <c r="D43" s="11" t="e">
        <f aca="false">('6.1н'!#ref!+'6.2н'!#ref!+'6.3н'!#ref!)/3</f>
        <v>#VALUE!</v>
      </c>
      <c r="E43" s="11" t="n">
        <f aca="false">('6.1н'!E43+'6.2н'!E43+'6.3н'!E43)/3</f>
        <v>0</v>
      </c>
      <c r="F43" s="11" t="n">
        <f aca="false">('6.1н'!F43+'6.2н'!F43+'6.3н'!F43)/3</f>
        <v>0</v>
      </c>
      <c r="G43" s="11" t="n">
        <f aca="false">('6.1н'!G43+'6.2н'!G43+'6.3н'!G43)/3</f>
        <v>0</v>
      </c>
      <c r="H43" s="11" t="n">
        <f aca="false">('6.1н'!H43+'6.2н'!H43+'6.3н'!H43)/3</f>
        <v>0</v>
      </c>
      <c r="I43" s="11" t="n">
        <f aca="false">('6.1н'!I43+'6.2н'!I43+'6.3н'!I43)/3</f>
        <v>0</v>
      </c>
      <c r="J43" s="11" t="n">
        <f aca="false">('6.1н'!J43+'6.2н'!J43+'6.3н'!J43)/3</f>
        <v>0</v>
      </c>
      <c r="K43" s="11" t="n">
        <f aca="false">('6.1н'!K43+'6.2н'!K43+'6.3н'!K43)/3</f>
        <v>0</v>
      </c>
      <c r="L43" s="11" t="n">
        <f aca="false">('6.1н'!L43+'6.2н'!L43+'6.3н'!L43)/3</f>
        <v>0</v>
      </c>
      <c r="M43" s="11" t="n">
        <f aca="false">('6.1н'!M43+'6.2н'!M43+'6.3н'!M43)/3</f>
        <v>0</v>
      </c>
      <c r="N43" s="11" t="n">
        <f aca="false">('6.1н'!N43+'6.2н'!N43+'6.3н'!N43)/3</f>
        <v>0</v>
      </c>
      <c r="O43" s="11" t="n">
        <f aca="false">('6.1н'!O43+'6.2н'!O43+'6.3н'!O43)/3</f>
        <v>0</v>
      </c>
      <c r="P43" s="11" t="n">
        <f aca="false">('6.1н'!P43+'6.2н'!P43+'6.3н'!P43)/3</f>
        <v>0</v>
      </c>
      <c r="Q43" s="11" t="n">
        <f aca="false">('6.1н'!Q43+'6.2н'!Q43+'6.3н'!Q43)/3</f>
        <v>0</v>
      </c>
      <c r="R43" s="11" t="n">
        <f aca="false">('6.1н'!B43+'6.2н'!B43+'6.3н'!B43)/3</f>
        <v>0.540718015295475</v>
      </c>
    </row>
    <row r="44" customFormat="false" ht="15.75" hidden="false" customHeight="true" outlineLevel="0" collapsed="false">
      <c r="A44" s="49" t="n">
        <v>43</v>
      </c>
      <c r="B44" s="55" t="s">
        <v>45</v>
      </c>
      <c r="C44" s="11" t="e">
        <f aca="false">('6.1н'!#ref!+'6.2н'!#ref!+'6.3н'!#ref!)/3</f>
        <v>#VALUE!</v>
      </c>
      <c r="D44" s="11" t="e">
        <f aca="false">('6.1н'!#ref!+'6.2н'!#ref!+'6.3н'!#ref!)/3</f>
        <v>#VALUE!</v>
      </c>
      <c r="E44" s="11" t="n">
        <f aca="false">('6.1н'!E44+'6.2н'!E44+'6.3н'!E44)/3</f>
        <v>0</v>
      </c>
      <c r="F44" s="11" t="n">
        <f aca="false">('6.1н'!F44+'6.2н'!F44+'6.3н'!F44)/3</f>
        <v>0</v>
      </c>
      <c r="G44" s="11" t="n">
        <f aca="false">('6.1н'!G44+'6.2н'!G44+'6.3н'!G44)/3</f>
        <v>0</v>
      </c>
      <c r="H44" s="11" t="n">
        <f aca="false">('6.1н'!H44+'6.2н'!H44+'6.3н'!H44)/3</f>
        <v>0</v>
      </c>
      <c r="I44" s="11" t="n">
        <f aca="false">('6.1н'!I44+'6.2н'!I44+'6.3н'!I44)/3</f>
        <v>0</v>
      </c>
      <c r="J44" s="11" t="n">
        <f aca="false">('6.1н'!J44+'6.2н'!J44+'6.3н'!J44)/3</f>
        <v>0</v>
      </c>
      <c r="K44" s="11" t="n">
        <f aca="false">('6.1н'!K44+'6.2н'!K44+'6.3н'!K44)/3</f>
        <v>0</v>
      </c>
      <c r="L44" s="11" t="n">
        <f aca="false">('6.1н'!L44+'6.2н'!L44+'6.3н'!L44)/3</f>
        <v>0</v>
      </c>
      <c r="M44" s="11" t="n">
        <f aca="false">('6.1н'!M44+'6.2н'!M44+'6.3н'!M44)/3</f>
        <v>0</v>
      </c>
      <c r="N44" s="11" t="n">
        <f aca="false">('6.1н'!N44+'6.2н'!N44+'6.3н'!N44)/3</f>
        <v>0</v>
      </c>
      <c r="O44" s="11" t="n">
        <f aca="false">('6.1н'!O44+'6.2н'!O44+'6.3н'!O44)/3</f>
        <v>0</v>
      </c>
      <c r="P44" s="11" t="n">
        <f aca="false">('6.1н'!P44+'6.2н'!P44+'6.3н'!P44)/3</f>
        <v>0</v>
      </c>
      <c r="Q44" s="11" t="n">
        <f aca="false">('6.1н'!Q44+'6.2н'!Q44+'6.3н'!Q44)/3</f>
        <v>0</v>
      </c>
      <c r="R44" s="11" t="n">
        <f aca="false">('6.1н'!B44+'6.2н'!B44+'6.3н'!B44)/3</f>
        <v>0.416226022249732</v>
      </c>
    </row>
    <row r="45" customFormat="false" ht="15.75" hidden="false" customHeight="true" outlineLevel="0" collapsed="false">
      <c r="A45" s="42" t="n">
        <v>44</v>
      </c>
      <c r="B45" s="43" t="s">
        <v>46</v>
      </c>
      <c r="C45" s="11" t="e">
        <f aca="false">('6.1н'!#ref!+'6.2н'!#ref!+'6.3н'!#ref!)/3</f>
        <v>#VALUE!</v>
      </c>
      <c r="D45" s="11" t="e">
        <f aca="false">('6.1н'!#ref!+'6.2н'!#ref!+'6.3н'!#ref!)/3</f>
        <v>#VALUE!</v>
      </c>
      <c r="E45" s="11" t="n">
        <f aca="false">('6.1н'!E45+'6.2н'!E45+'6.3н'!E45)/3</f>
        <v>0</v>
      </c>
      <c r="F45" s="11" t="n">
        <f aca="false">('6.1н'!F45+'6.2н'!F45+'6.3н'!F45)/3</f>
        <v>0</v>
      </c>
      <c r="G45" s="11" t="n">
        <f aca="false">('6.1н'!G45+'6.2н'!G45+'6.3н'!G45)/3</f>
        <v>0</v>
      </c>
      <c r="H45" s="11" t="n">
        <f aca="false">('6.1н'!H45+'6.2н'!H45+'6.3н'!H45)/3</f>
        <v>0</v>
      </c>
      <c r="I45" s="11" t="n">
        <f aca="false">('6.1н'!I45+'6.2н'!I45+'6.3н'!I45)/3</f>
        <v>0</v>
      </c>
      <c r="J45" s="11" t="n">
        <f aca="false">('6.1н'!J45+'6.2н'!J45+'6.3н'!J45)/3</f>
        <v>0</v>
      </c>
      <c r="K45" s="11" t="n">
        <f aca="false">('6.1н'!K45+'6.2н'!K45+'6.3н'!K45)/3</f>
        <v>0</v>
      </c>
      <c r="L45" s="11" t="n">
        <f aca="false">('6.1н'!L45+'6.2н'!L45+'6.3н'!L45)/3</f>
        <v>0</v>
      </c>
      <c r="M45" s="11" t="n">
        <f aca="false">('6.1н'!M45+'6.2н'!M45+'6.3н'!M45)/3</f>
        <v>0</v>
      </c>
      <c r="N45" s="11" t="n">
        <f aca="false">('6.1н'!N45+'6.2н'!N45+'6.3н'!N45)/3</f>
        <v>0</v>
      </c>
      <c r="O45" s="11" t="n">
        <f aca="false">('6.1н'!O45+'6.2н'!O45+'6.3н'!O45)/3</f>
        <v>0</v>
      </c>
      <c r="P45" s="11" t="n">
        <f aca="false">('6.1н'!P45+'6.2н'!P45+'6.3н'!P45)/3</f>
        <v>0</v>
      </c>
      <c r="Q45" s="11" t="n">
        <f aca="false">('6.1н'!Q45+'6.2н'!Q45+'6.3н'!Q45)/3</f>
        <v>0</v>
      </c>
      <c r="R45" s="11" t="n">
        <f aca="false">('6.1н'!B45+'6.2н'!B45+'6.3н'!B45)/3</f>
        <v>0.378406213803688</v>
      </c>
    </row>
    <row r="46" customFormat="false" ht="15.75" hidden="false" customHeight="true" outlineLevel="0" collapsed="false">
      <c r="A46" s="44" t="n">
        <v>45</v>
      </c>
      <c r="B46" s="45" t="s">
        <v>47</v>
      </c>
      <c r="C46" s="11" t="e">
        <f aca="false">('6.1н'!#ref!+'6.2н'!#ref!+'6.3н'!#ref!)/3</f>
        <v>#VALUE!</v>
      </c>
      <c r="D46" s="11" t="e">
        <f aca="false">('6.1н'!#ref!+'6.2н'!#ref!+'6.3н'!#ref!)/3</f>
        <v>#VALUE!</v>
      </c>
      <c r="E46" s="11" t="n">
        <f aca="false">('6.1н'!E46+'6.2н'!E46+'6.3н'!E46)/3</f>
        <v>0</v>
      </c>
      <c r="F46" s="11" t="n">
        <f aca="false">('6.1н'!F46+'6.2н'!F46+'6.3н'!F46)/3</f>
        <v>0</v>
      </c>
      <c r="G46" s="11" t="n">
        <f aca="false">('6.1н'!G46+'6.2н'!G46+'6.3н'!G46)/3</f>
        <v>0</v>
      </c>
      <c r="H46" s="11" t="n">
        <f aca="false">('6.1н'!H46+'6.2н'!H46+'6.3н'!H46)/3</f>
        <v>0</v>
      </c>
      <c r="I46" s="11" t="n">
        <f aca="false">('6.1н'!I46+'6.2н'!I46+'6.3н'!I46)/3</f>
        <v>0</v>
      </c>
      <c r="J46" s="11" t="n">
        <f aca="false">('6.1н'!J46+'6.2н'!J46+'6.3н'!J46)/3</f>
        <v>0</v>
      </c>
      <c r="K46" s="11" t="n">
        <f aca="false">('6.1н'!K46+'6.2н'!K46+'6.3н'!K46)/3</f>
        <v>0</v>
      </c>
      <c r="L46" s="11" t="n">
        <f aca="false">('6.1н'!L46+'6.2н'!L46+'6.3н'!L46)/3</f>
        <v>0</v>
      </c>
      <c r="M46" s="11" t="n">
        <f aca="false">('6.1н'!M46+'6.2н'!M46+'6.3н'!M46)/3</f>
        <v>0</v>
      </c>
      <c r="N46" s="11" t="n">
        <f aca="false">('6.1н'!N46+'6.2н'!N46+'6.3н'!N46)/3</f>
        <v>0</v>
      </c>
      <c r="O46" s="11" t="n">
        <f aca="false">('6.1н'!O46+'6.2н'!O46+'6.3н'!O46)/3</f>
        <v>0</v>
      </c>
      <c r="P46" s="11" t="n">
        <f aca="false">('6.1н'!P46+'6.2н'!P46+'6.3н'!P46)/3</f>
        <v>0</v>
      </c>
      <c r="Q46" s="11" t="n">
        <f aca="false">('6.1н'!Q46+'6.2н'!Q46+'6.3н'!Q46)/3</f>
        <v>0</v>
      </c>
      <c r="R46" s="11" t="n">
        <f aca="false">('6.1н'!B46+'6.2н'!B46+'6.3н'!B46)/3</f>
        <v>0.382898734548293</v>
      </c>
    </row>
    <row r="47" customFormat="false" ht="15.75" hidden="false" customHeight="true" outlineLevel="0" collapsed="false">
      <c r="A47" s="44" t="n">
        <v>46</v>
      </c>
      <c r="B47" s="45" t="s">
        <v>48</v>
      </c>
      <c r="C47" s="11" t="e">
        <f aca="false">('6.1н'!#ref!+'6.2н'!#ref!+'6.3н'!#ref!)/3</f>
        <v>#VALUE!</v>
      </c>
      <c r="D47" s="11" t="e">
        <f aca="false">('6.1н'!#ref!+'6.2н'!#ref!+'6.3н'!#ref!)/3</f>
        <v>#VALUE!</v>
      </c>
      <c r="E47" s="11" t="n">
        <f aca="false">('6.1н'!E47+'6.2н'!E47+'6.3н'!E47)/3</f>
        <v>0</v>
      </c>
      <c r="F47" s="11" t="n">
        <f aca="false">('6.1н'!F47+'6.2н'!F47+'6.3н'!F47)/3</f>
        <v>0</v>
      </c>
      <c r="G47" s="11" t="n">
        <f aca="false">('6.1н'!G47+'6.2н'!G47+'6.3н'!G47)/3</f>
        <v>0</v>
      </c>
      <c r="H47" s="11" t="n">
        <f aca="false">('6.1н'!H47+'6.2н'!H47+'6.3н'!H47)/3</f>
        <v>0</v>
      </c>
      <c r="I47" s="11" t="n">
        <f aca="false">('6.1н'!I47+'6.2н'!I47+'6.3н'!I47)/3</f>
        <v>0</v>
      </c>
      <c r="J47" s="11" t="n">
        <f aca="false">('6.1н'!J47+'6.2н'!J47+'6.3н'!J47)/3</f>
        <v>0</v>
      </c>
      <c r="K47" s="11" t="n">
        <f aca="false">('6.1н'!K47+'6.2н'!K47+'6.3н'!K47)/3</f>
        <v>0</v>
      </c>
      <c r="L47" s="11" t="n">
        <f aca="false">('6.1н'!L47+'6.2н'!L47+'6.3н'!L47)/3</f>
        <v>0</v>
      </c>
      <c r="M47" s="11" t="n">
        <f aca="false">('6.1н'!M47+'6.2н'!M47+'6.3н'!M47)/3</f>
        <v>0</v>
      </c>
      <c r="N47" s="11" t="n">
        <f aca="false">('6.1н'!N47+'6.2н'!N47+'6.3н'!N47)/3</f>
        <v>0</v>
      </c>
      <c r="O47" s="11" t="n">
        <f aca="false">('6.1н'!O47+'6.2н'!O47+'6.3н'!O47)/3</f>
        <v>0</v>
      </c>
      <c r="P47" s="11" t="n">
        <f aca="false">('6.1н'!P47+'6.2н'!P47+'6.3н'!P47)/3</f>
        <v>0</v>
      </c>
      <c r="Q47" s="11" t="n">
        <f aca="false">('6.1н'!Q47+'6.2н'!Q47+'6.3н'!Q47)/3</f>
        <v>0</v>
      </c>
      <c r="R47" s="11" t="n">
        <f aca="false">('6.1н'!B47+'6.2н'!B47+'6.3н'!B47)/3</f>
        <v>0.318482912578336</v>
      </c>
    </row>
    <row r="48" customFormat="false" ht="15.75" hidden="false" customHeight="true" outlineLevel="0" collapsed="false">
      <c r="A48" s="44" t="n">
        <v>47</v>
      </c>
      <c r="B48" s="45" t="s">
        <v>49</v>
      </c>
      <c r="C48" s="11" t="e">
        <f aca="false">('6.1н'!#ref!+'6.2н'!#ref!+'6.3н'!#ref!)/3</f>
        <v>#VALUE!</v>
      </c>
      <c r="D48" s="11" t="e">
        <f aca="false">('6.1н'!#ref!+'6.2н'!#ref!+'6.3н'!#ref!)/3</f>
        <v>#VALUE!</v>
      </c>
      <c r="E48" s="11" t="n">
        <f aca="false">('6.1н'!E48+'6.2н'!E48+'6.3н'!E48)/3</f>
        <v>0</v>
      </c>
      <c r="F48" s="11" t="n">
        <f aca="false">('6.1н'!F48+'6.2н'!F48+'6.3н'!F48)/3</f>
        <v>0</v>
      </c>
      <c r="G48" s="11" t="n">
        <f aca="false">('6.1н'!G48+'6.2н'!G48+'6.3н'!G48)/3</f>
        <v>0</v>
      </c>
      <c r="H48" s="11" t="n">
        <f aca="false">('6.1н'!H48+'6.2н'!H48+'6.3н'!H48)/3</f>
        <v>0</v>
      </c>
      <c r="I48" s="11" t="n">
        <f aca="false">('6.1н'!I48+'6.2н'!I48+'6.3н'!I48)/3</f>
        <v>0</v>
      </c>
      <c r="J48" s="11" t="n">
        <f aca="false">('6.1н'!J48+'6.2н'!J48+'6.3н'!J48)/3</f>
        <v>0</v>
      </c>
      <c r="K48" s="11" t="n">
        <f aca="false">('6.1н'!K48+'6.2н'!K48+'6.3н'!K48)/3</f>
        <v>0</v>
      </c>
      <c r="L48" s="11" t="n">
        <f aca="false">('6.1н'!L48+'6.2н'!L48+'6.3н'!L48)/3</f>
        <v>0</v>
      </c>
      <c r="M48" s="11" t="n">
        <f aca="false">('6.1н'!M48+'6.2н'!M48+'6.3н'!M48)/3</f>
        <v>0</v>
      </c>
      <c r="N48" s="11" t="n">
        <f aca="false">('6.1н'!N48+'6.2н'!N48+'6.3н'!N48)/3</f>
        <v>0</v>
      </c>
      <c r="O48" s="11" t="n">
        <f aca="false">('6.1н'!O48+'6.2н'!O48+'6.3н'!O48)/3</f>
        <v>0</v>
      </c>
      <c r="P48" s="11" t="n">
        <f aca="false">('6.1н'!P48+'6.2н'!P48+'6.3н'!P48)/3</f>
        <v>0</v>
      </c>
      <c r="Q48" s="11" t="n">
        <f aca="false">('6.1н'!Q48+'6.2н'!Q48+'6.3н'!Q48)/3</f>
        <v>0</v>
      </c>
      <c r="R48" s="11" t="n">
        <f aca="false">('6.1н'!B48+'6.2н'!B48+'6.3н'!B48)/3</f>
        <v>0.43006130016155</v>
      </c>
    </row>
    <row r="49" customFormat="false" ht="15.75" hidden="false" customHeight="true" outlineLevel="0" collapsed="false">
      <c r="A49" s="44" t="n">
        <v>48</v>
      </c>
      <c r="B49" s="45" t="s">
        <v>50</v>
      </c>
      <c r="C49" s="11" t="e">
        <f aca="false">('6.1н'!#ref!+'6.2н'!#ref!+'6.3н'!#ref!)/3</f>
        <v>#VALUE!</v>
      </c>
      <c r="D49" s="11" t="e">
        <f aca="false">('6.1н'!#ref!+'6.2н'!#ref!+'6.3н'!#ref!)/3</f>
        <v>#VALUE!</v>
      </c>
      <c r="E49" s="11" t="n">
        <f aca="false">('6.1н'!E49+'6.2н'!E49+'6.3н'!E49)/3</f>
        <v>0</v>
      </c>
      <c r="F49" s="11" t="n">
        <f aca="false">('6.1н'!F49+'6.2н'!F49+'6.3н'!F49)/3</f>
        <v>0</v>
      </c>
      <c r="G49" s="11" t="n">
        <f aca="false">('6.1н'!G49+'6.2н'!G49+'6.3н'!G49)/3</f>
        <v>0</v>
      </c>
      <c r="H49" s="11" t="n">
        <f aca="false">('6.1н'!H49+'6.2н'!H49+'6.3н'!H49)/3</f>
        <v>0</v>
      </c>
      <c r="I49" s="11" t="n">
        <f aca="false">('6.1н'!I49+'6.2н'!I49+'6.3н'!I49)/3</f>
        <v>0</v>
      </c>
      <c r="J49" s="11" t="n">
        <f aca="false">('6.1н'!J49+'6.2н'!J49+'6.3н'!J49)/3</f>
        <v>0</v>
      </c>
      <c r="K49" s="11" t="n">
        <f aca="false">('6.1н'!K49+'6.2н'!K49+'6.3н'!K49)/3</f>
        <v>0</v>
      </c>
      <c r="L49" s="11" t="n">
        <f aca="false">('6.1н'!L49+'6.2н'!L49+'6.3н'!L49)/3</f>
        <v>0</v>
      </c>
      <c r="M49" s="11" t="n">
        <f aca="false">('6.1н'!M49+'6.2н'!M49+'6.3н'!M49)/3</f>
        <v>0</v>
      </c>
      <c r="N49" s="11" t="n">
        <f aca="false">('6.1н'!N49+'6.2н'!N49+'6.3н'!N49)/3</f>
        <v>0</v>
      </c>
      <c r="O49" s="11" t="n">
        <f aca="false">('6.1н'!O49+'6.2н'!O49+'6.3н'!O49)/3</f>
        <v>0</v>
      </c>
      <c r="P49" s="11" t="n">
        <f aca="false">('6.1н'!P49+'6.2н'!P49+'6.3н'!P49)/3</f>
        <v>0</v>
      </c>
      <c r="Q49" s="11" t="n">
        <f aca="false">('6.1н'!Q49+'6.2н'!Q49+'6.3н'!Q49)/3</f>
        <v>0</v>
      </c>
      <c r="R49" s="11" t="n">
        <f aca="false">('6.1н'!B49+'6.2н'!B49+'6.3н'!B49)/3</f>
        <v>0.3931611729534</v>
      </c>
    </row>
    <row r="50" customFormat="false" ht="15.75" hidden="false" customHeight="true" outlineLevel="0" collapsed="false">
      <c r="A50" s="44" t="n">
        <v>49</v>
      </c>
      <c r="B50" s="45" t="s">
        <v>51</v>
      </c>
      <c r="C50" s="11" t="e">
        <f aca="false">('6.1н'!#ref!+'6.2н'!#ref!+'6.3н'!#ref!)/3</f>
        <v>#VALUE!</v>
      </c>
      <c r="D50" s="11" t="e">
        <f aca="false">('6.1н'!#ref!+'6.2н'!#ref!+'6.3н'!#ref!)/3</f>
        <v>#VALUE!</v>
      </c>
      <c r="E50" s="11" t="n">
        <f aca="false">('6.1н'!E50+'6.2н'!E50+'6.3н'!E50)/3</f>
        <v>0</v>
      </c>
      <c r="F50" s="11" t="n">
        <f aca="false">('6.1н'!F50+'6.2н'!F50+'6.3н'!F50)/3</f>
        <v>0</v>
      </c>
      <c r="G50" s="11" t="n">
        <f aca="false">('6.1н'!G50+'6.2н'!G50+'6.3н'!G50)/3</f>
        <v>0</v>
      </c>
      <c r="H50" s="11" t="n">
        <f aca="false">('6.1н'!H50+'6.2н'!H50+'6.3н'!H50)/3</f>
        <v>0</v>
      </c>
      <c r="I50" s="11" t="n">
        <f aca="false">('6.1н'!I50+'6.2н'!I50+'6.3н'!I50)/3</f>
        <v>0</v>
      </c>
      <c r="J50" s="11" t="n">
        <f aca="false">('6.1н'!J50+'6.2н'!J50+'6.3н'!J50)/3</f>
        <v>0</v>
      </c>
      <c r="K50" s="11" t="n">
        <f aca="false">('6.1н'!K50+'6.2н'!K50+'6.3н'!K50)/3</f>
        <v>0</v>
      </c>
      <c r="L50" s="11" t="n">
        <f aca="false">('6.1н'!L50+'6.2н'!L50+'6.3н'!L50)/3</f>
        <v>0</v>
      </c>
      <c r="M50" s="11" t="n">
        <f aca="false">('6.1н'!M50+'6.2н'!M50+'6.3н'!M50)/3</f>
        <v>0</v>
      </c>
      <c r="N50" s="11" t="n">
        <f aca="false">('6.1н'!N50+'6.2н'!N50+'6.3н'!N50)/3</f>
        <v>0</v>
      </c>
      <c r="O50" s="11" t="n">
        <f aca="false">('6.1н'!O50+'6.2н'!O50+'6.3н'!O50)/3</f>
        <v>0</v>
      </c>
      <c r="P50" s="11" t="n">
        <f aca="false">('6.1н'!P50+'6.2н'!P50+'6.3н'!P50)/3</f>
        <v>0</v>
      </c>
      <c r="Q50" s="11" t="n">
        <f aca="false">('6.1н'!Q50+'6.2н'!Q50+'6.3н'!Q50)/3</f>
        <v>0</v>
      </c>
      <c r="R50" s="11" t="n">
        <f aca="false">('6.1н'!B50+'6.2н'!B50+'6.3н'!B50)/3</f>
        <v>0.363660880683145</v>
      </c>
    </row>
    <row r="51" customFormat="false" ht="15.75" hidden="false" customHeight="true" outlineLevel="0" collapsed="false">
      <c r="A51" s="44" t="n">
        <v>50</v>
      </c>
      <c r="B51" s="45" t="s">
        <v>52</v>
      </c>
      <c r="C51" s="11" t="e">
        <f aca="false">('6.1н'!#ref!+'6.2н'!#ref!+'6.3н'!#ref!)/3</f>
        <v>#VALUE!</v>
      </c>
      <c r="D51" s="11" t="e">
        <f aca="false">('6.1н'!#ref!+'6.2н'!#ref!+'6.3н'!#ref!)/3</f>
        <v>#VALUE!</v>
      </c>
      <c r="E51" s="11" t="n">
        <f aca="false">('6.1н'!E51+'6.2н'!E51+'6.3н'!E51)/3</f>
        <v>0</v>
      </c>
      <c r="F51" s="11" t="n">
        <f aca="false">('6.1н'!F51+'6.2н'!F51+'6.3н'!F51)/3</f>
        <v>0</v>
      </c>
      <c r="G51" s="11" t="n">
        <f aca="false">('6.1н'!G51+'6.2н'!G51+'6.3н'!G51)/3</f>
        <v>0</v>
      </c>
      <c r="H51" s="11" t="n">
        <f aca="false">('6.1н'!H51+'6.2н'!H51+'6.3н'!H51)/3</f>
        <v>0</v>
      </c>
      <c r="I51" s="11" t="n">
        <f aca="false">('6.1н'!I51+'6.2н'!I51+'6.3н'!I51)/3</f>
        <v>0</v>
      </c>
      <c r="J51" s="11" t="n">
        <f aca="false">('6.1н'!J51+'6.2н'!J51+'6.3н'!J51)/3</f>
        <v>0</v>
      </c>
      <c r="K51" s="11" t="n">
        <f aca="false">('6.1н'!K51+'6.2н'!K51+'6.3н'!K51)/3</f>
        <v>0</v>
      </c>
      <c r="L51" s="11" t="n">
        <f aca="false">('6.1н'!L51+'6.2н'!L51+'6.3н'!L51)/3</f>
        <v>0</v>
      </c>
      <c r="M51" s="11" t="n">
        <f aca="false">('6.1н'!M51+'6.2н'!M51+'6.3н'!M51)/3</f>
        <v>0</v>
      </c>
      <c r="N51" s="11" t="n">
        <f aca="false">('6.1н'!N51+'6.2н'!N51+'6.3н'!N51)/3</f>
        <v>0</v>
      </c>
      <c r="O51" s="11" t="n">
        <f aca="false">('6.1н'!O51+'6.2н'!O51+'6.3н'!O51)/3</f>
        <v>0</v>
      </c>
      <c r="P51" s="11" t="n">
        <f aca="false">('6.1н'!P51+'6.2н'!P51+'6.3н'!P51)/3</f>
        <v>0</v>
      </c>
      <c r="Q51" s="11" t="n">
        <f aca="false">('6.1н'!Q51+'6.2н'!Q51+'6.3н'!Q51)/3</f>
        <v>0</v>
      </c>
      <c r="R51" s="11" t="n">
        <f aca="false">('6.1н'!B51+'6.2н'!B51+'6.3н'!B51)/3</f>
        <v>0.359007290750929</v>
      </c>
    </row>
    <row r="52" customFormat="false" ht="15.75" hidden="false" customHeight="true" outlineLevel="0" collapsed="false">
      <c r="A52" s="44" t="n">
        <v>51</v>
      </c>
      <c r="B52" s="45" t="s">
        <v>53</v>
      </c>
      <c r="C52" s="11" t="e">
        <f aca="false">('6.1н'!#ref!+'6.2н'!#ref!+'6.3н'!#ref!)/3</f>
        <v>#VALUE!</v>
      </c>
      <c r="D52" s="11" t="e">
        <f aca="false">('6.1н'!#ref!+'6.2н'!#ref!+'6.3н'!#ref!)/3</f>
        <v>#VALUE!</v>
      </c>
      <c r="E52" s="11" t="n">
        <f aca="false">('6.1н'!E52+'6.2н'!E52+'6.3н'!E52)/3</f>
        <v>0</v>
      </c>
      <c r="F52" s="11" t="n">
        <f aca="false">('6.1н'!F52+'6.2н'!F52+'6.3н'!F52)/3</f>
        <v>0</v>
      </c>
      <c r="G52" s="11" t="n">
        <f aca="false">('6.1н'!G52+'6.2н'!G52+'6.3н'!G52)/3</f>
        <v>0</v>
      </c>
      <c r="H52" s="11" t="n">
        <f aca="false">('6.1н'!H52+'6.2н'!H52+'6.3н'!H52)/3</f>
        <v>0</v>
      </c>
      <c r="I52" s="11" t="n">
        <f aca="false">('6.1н'!I52+'6.2н'!I52+'6.3н'!I52)/3</f>
        <v>0</v>
      </c>
      <c r="J52" s="11" t="n">
        <f aca="false">('6.1н'!J52+'6.2н'!J52+'6.3н'!J52)/3</f>
        <v>0</v>
      </c>
      <c r="K52" s="11" t="n">
        <f aca="false">('6.1н'!K52+'6.2н'!K52+'6.3н'!K52)/3</f>
        <v>0</v>
      </c>
      <c r="L52" s="11" t="n">
        <f aca="false">('6.1н'!L52+'6.2н'!L52+'6.3н'!L52)/3</f>
        <v>0</v>
      </c>
      <c r="M52" s="11" t="n">
        <f aca="false">('6.1н'!M52+'6.2н'!M52+'6.3н'!M52)/3</f>
        <v>0</v>
      </c>
      <c r="N52" s="11" t="n">
        <f aca="false">('6.1н'!N52+'6.2н'!N52+'6.3н'!N52)/3</f>
        <v>0</v>
      </c>
      <c r="O52" s="11" t="n">
        <f aca="false">('6.1н'!O52+'6.2н'!O52+'6.3н'!O52)/3</f>
        <v>0</v>
      </c>
      <c r="P52" s="11" t="n">
        <f aca="false">('6.1н'!P52+'6.2н'!P52+'6.3н'!P52)/3</f>
        <v>0</v>
      </c>
      <c r="Q52" s="11" t="n">
        <f aca="false">('6.1н'!Q52+'6.2н'!Q52+'6.3н'!Q52)/3</f>
        <v>0</v>
      </c>
      <c r="R52" s="11" t="n">
        <f aca="false">('6.1н'!B52+'6.2н'!B52+'6.3н'!B52)/3</f>
        <v>0.357361147432988</v>
      </c>
    </row>
    <row r="53" customFormat="false" ht="15.75" hidden="false" customHeight="true" outlineLevel="0" collapsed="false">
      <c r="A53" s="44" t="n">
        <v>52</v>
      </c>
      <c r="B53" s="45" t="s">
        <v>54</v>
      </c>
      <c r="C53" s="11" t="e">
        <f aca="false">('6.1н'!#ref!+'6.2н'!#ref!+'6.3н'!#ref!)/3</f>
        <v>#VALUE!</v>
      </c>
      <c r="D53" s="11" t="e">
        <f aca="false">('6.1н'!#ref!+'6.2н'!#ref!+'6.3н'!#ref!)/3</f>
        <v>#VALUE!</v>
      </c>
      <c r="E53" s="11" t="n">
        <f aca="false">('6.1н'!E53+'6.2н'!E53+'6.3н'!E53)/3</f>
        <v>0</v>
      </c>
      <c r="F53" s="11" t="n">
        <f aca="false">('6.1н'!F53+'6.2н'!F53+'6.3н'!F53)/3</f>
        <v>0</v>
      </c>
      <c r="G53" s="11" t="n">
        <f aca="false">('6.1н'!G53+'6.2н'!G53+'6.3н'!G53)/3</f>
        <v>0</v>
      </c>
      <c r="H53" s="11" t="n">
        <f aca="false">('6.1н'!H53+'6.2н'!H53+'6.3н'!H53)/3</f>
        <v>0</v>
      </c>
      <c r="I53" s="11" t="n">
        <f aca="false">('6.1н'!I53+'6.2н'!I53+'6.3н'!I53)/3</f>
        <v>0</v>
      </c>
      <c r="J53" s="11" t="n">
        <f aca="false">('6.1н'!J53+'6.2н'!J53+'6.3н'!J53)/3</f>
        <v>0</v>
      </c>
      <c r="K53" s="11" t="n">
        <f aca="false">('6.1н'!K53+'6.2н'!K53+'6.3н'!K53)/3</f>
        <v>0</v>
      </c>
      <c r="L53" s="11" t="n">
        <f aca="false">('6.1н'!L53+'6.2н'!L53+'6.3н'!L53)/3</f>
        <v>0</v>
      </c>
      <c r="M53" s="11" t="n">
        <f aca="false">('6.1н'!M53+'6.2н'!M53+'6.3н'!M53)/3</f>
        <v>0</v>
      </c>
      <c r="N53" s="11" t="n">
        <f aca="false">('6.1н'!N53+'6.2н'!N53+'6.3н'!N53)/3</f>
        <v>0</v>
      </c>
      <c r="O53" s="11" t="n">
        <f aca="false">('6.1н'!O53+'6.2н'!O53+'6.3н'!O53)/3</f>
        <v>0</v>
      </c>
      <c r="P53" s="11" t="n">
        <f aca="false">('6.1н'!P53+'6.2н'!P53+'6.3н'!P53)/3</f>
        <v>0</v>
      </c>
      <c r="Q53" s="11" t="n">
        <f aca="false">('6.1н'!Q53+'6.2н'!Q53+'6.3н'!Q53)/3</f>
        <v>0</v>
      </c>
      <c r="R53" s="11" t="n">
        <f aca="false">('6.1н'!B53+'6.2н'!B53+'6.3н'!B53)/3</f>
        <v>0.368107148277199</v>
      </c>
    </row>
    <row r="54" customFormat="false" ht="15.75" hidden="false" customHeight="true" outlineLevel="0" collapsed="false">
      <c r="A54" s="44" t="n">
        <v>53</v>
      </c>
      <c r="B54" s="45" t="s">
        <v>55</v>
      </c>
      <c r="C54" s="11" t="e">
        <f aca="false">('6.1н'!#ref!+'6.2н'!#ref!+'6.3н'!#ref!)/3</f>
        <v>#VALUE!</v>
      </c>
      <c r="D54" s="11" t="e">
        <f aca="false">('6.1н'!#ref!+'6.2н'!#ref!+'6.3н'!#ref!)/3</f>
        <v>#VALUE!</v>
      </c>
      <c r="E54" s="11" t="n">
        <f aca="false">('6.1н'!E54+'6.2н'!E54+'6.3н'!E54)/3</f>
        <v>0</v>
      </c>
      <c r="F54" s="11" t="n">
        <f aca="false">('6.1н'!F54+'6.2н'!F54+'6.3н'!F54)/3</f>
        <v>0</v>
      </c>
      <c r="G54" s="11" t="n">
        <f aca="false">('6.1н'!G54+'6.2н'!G54+'6.3н'!G54)/3</f>
        <v>0</v>
      </c>
      <c r="H54" s="11" t="n">
        <f aca="false">('6.1н'!H54+'6.2н'!H54+'6.3н'!H54)/3</f>
        <v>0</v>
      </c>
      <c r="I54" s="11" t="n">
        <f aca="false">('6.1н'!I54+'6.2н'!I54+'6.3н'!I54)/3</f>
        <v>0</v>
      </c>
      <c r="J54" s="11" t="n">
        <f aca="false">('6.1н'!J54+'6.2н'!J54+'6.3н'!J54)/3</f>
        <v>0</v>
      </c>
      <c r="K54" s="11" t="n">
        <f aca="false">('6.1н'!K54+'6.2н'!K54+'6.3н'!K54)/3</f>
        <v>0</v>
      </c>
      <c r="L54" s="11" t="n">
        <f aca="false">('6.1н'!L54+'6.2н'!L54+'6.3н'!L54)/3</f>
        <v>0</v>
      </c>
      <c r="M54" s="11" t="n">
        <f aca="false">('6.1н'!M54+'6.2н'!M54+'6.3н'!M54)/3</f>
        <v>0</v>
      </c>
      <c r="N54" s="11" t="n">
        <f aca="false">('6.1н'!N54+'6.2н'!N54+'6.3н'!N54)/3</f>
        <v>0</v>
      </c>
      <c r="O54" s="11" t="n">
        <f aca="false">('6.1н'!O54+'6.2н'!O54+'6.3н'!O54)/3</f>
        <v>0</v>
      </c>
      <c r="P54" s="11" t="n">
        <f aca="false">('6.1н'!P54+'6.2н'!P54+'6.3н'!P54)/3</f>
        <v>0</v>
      </c>
      <c r="Q54" s="11" t="n">
        <f aca="false">('6.1н'!Q54+'6.2н'!Q54+'6.3н'!Q54)/3</f>
        <v>0</v>
      </c>
      <c r="R54" s="11" t="n">
        <f aca="false">('6.1н'!B54+'6.2н'!B54+'6.3н'!B54)/3</f>
        <v>0.36912233710947</v>
      </c>
    </row>
    <row r="55" customFormat="false" ht="15.75" hidden="false" customHeight="true" outlineLevel="0" collapsed="false">
      <c r="A55" s="44" t="n">
        <v>54</v>
      </c>
      <c r="B55" s="45" t="s">
        <v>56</v>
      </c>
      <c r="C55" s="11" t="e">
        <f aca="false">('6.1н'!#ref!+'6.2н'!#ref!+'6.3н'!#ref!)/3</f>
        <v>#VALUE!</v>
      </c>
      <c r="D55" s="11" t="e">
        <f aca="false">('6.1н'!#ref!+'6.2н'!#ref!+'6.3н'!#ref!)/3</f>
        <v>#VALUE!</v>
      </c>
      <c r="E55" s="11" t="n">
        <f aca="false">('6.1н'!E55+'6.2н'!E55+'6.3н'!E55)/3</f>
        <v>0</v>
      </c>
      <c r="F55" s="11" t="n">
        <f aca="false">('6.1н'!F55+'6.2н'!F55+'6.3н'!F55)/3</f>
        <v>0</v>
      </c>
      <c r="G55" s="11" t="n">
        <f aca="false">('6.1н'!G55+'6.2н'!G55+'6.3н'!G55)/3</f>
        <v>0</v>
      </c>
      <c r="H55" s="11" t="n">
        <f aca="false">('6.1н'!H55+'6.2н'!H55+'6.3н'!H55)/3</f>
        <v>0</v>
      </c>
      <c r="I55" s="11" t="n">
        <f aca="false">('6.1н'!I55+'6.2н'!I55+'6.3н'!I55)/3</f>
        <v>0</v>
      </c>
      <c r="J55" s="11" t="n">
        <f aca="false">('6.1н'!J55+'6.2н'!J55+'6.3н'!J55)/3</f>
        <v>0</v>
      </c>
      <c r="K55" s="11" t="n">
        <f aca="false">('6.1н'!K55+'6.2н'!K55+'6.3н'!K55)/3</f>
        <v>0</v>
      </c>
      <c r="L55" s="11" t="n">
        <f aca="false">('6.1н'!L55+'6.2н'!L55+'6.3н'!L55)/3</f>
        <v>0</v>
      </c>
      <c r="M55" s="11" t="n">
        <f aca="false">('6.1н'!M55+'6.2н'!M55+'6.3н'!M55)/3</f>
        <v>0</v>
      </c>
      <c r="N55" s="11" t="n">
        <f aca="false">('6.1н'!N55+'6.2н'!N55+'6.3н'!N55)/3</f>
        <v>0</v>
      </c>
      <c r="O55" s="11" t="n">
        <f aca="false">('6.1н'!O55+'6.2н'!O55+'6.3н'!O55)/3</f>
        <v>0</v>
      </c>
      <c r="P55" s="11" t="n">
        <f aca="false">('6.1н'!P55+'6.2н'!P55+'6.3н'!P55)/3</f>
        <v>0</v>
      </c>
      <c r="Q55" s="11" t="n">
        <f aca="false">('6.1н'!Q55+'6.2н'!Q55+'6.3н'!Q55)/3</f>
        <v>0</v>
      </c>
      <c r="R55" s="11" t="n">
        <f aca="false">('6.1н'!B55+'6.2н'!B55+'6.3н'!B55)/3</f>
        <v>0.34842305156564</v>
      </c>
    </row>
    <row r="56" customFormat="false" ht="15.75" hidden="false" customHeight="true" outlineLevel="0" collapsed="false">
      <c r="A56" s="44" t="n">
        <v>55</v>
      </c>
      <c r="B56" s="45" t="s">
        <v>57</v>
      </c>
      <c r="C56" s="11" t="e">
        <f aca="false">('6.1н'!#ref!+'6.2н'!#ref!+'6.3н'!#ref!)/3</f>
        <v>#VALUE!</v>
      </c>
      <c r="D56" s="11" t="e">
        <f aca="false">('6.1н'!#ref!+'6.2н'!#ref!+'6.3н'!#ref!)/3</f>
        <v>#VALUE!</v>
      </c>
      <c r="E56" s="11" t="n">
        <f aca="false">('6.1н'!E56+'6.2н'!E56+'6.3н'!E56)/3</f>
        <v>0</v>
      </c>
      <c r="F56" s="11" t="n">
        <f aca="false">('6.1н'!F56+'6.2н'!F56+'6.3н'!F56)/3</f>
        <v>0</v>
      </c>
      <c r="G56" s="11" t="n">
        <f aca="false">('6.1н'!G56+'6.2н'!G56+'6.3н'!G56)/3</f>
        <v>0</v>
      </c>
      <c r="H56" s="11" t="n">
        <f aca="false">('6.1н'!H56+'6.2н'!H56+'6.3н'!H56)/3</f>
        <v>0</v>
      </c>
      <c r="I56" s="11" t="n">
        <f aca="false">('6.1н'!I56+'6.2н'!I56+'6.3н'!I56)/3</f>
        <v>0</v>
      </c>
      <c r="J56" s="11" t="n">
        <f aca="false">('6.1н'!J56+'6.2н'!J56+'6.3н'!J56)/3</f>
        <v>0</v>
      </c>
      <c r="K56" s="11" t="n">
        <f aca="false">('6.1н'!K56+'6.2н'!K56+'6.3н'!K56)/3</f>
        <v>0</v>
      </c>
      <c r="L56" s="11" t="n">
        <f aca="false">('6.1н'!L56+'6.2н'!L56+'6.3н'!L56)/3</f>
        <v>0</v>
      </c>
      <c r="M56" s="11" t="n">
        <f aca="false">('6.1н'!M56+'6.2н'!M56+'6.3н'!M56)/3</f>
        <v>0</v>
      </c>
      <c r="N56" s="11" t="n">
        <f aca="false">('6.1н'!N56+'6.2н'!N56+'6.3н'!N56)/3</f>
        <v>0</v>
      </c>
      <c r="O56" s="11" t="n">
        <f aca="false">('6.1н'!O56+'6.2н'!O56+'6.3н'!O56)/3</f>
        <v>0</v>
      </c>
      <c r="P56" s="11" t="n">
        <f aca="false">('6.1н'!P56+'6.2н'!P56+'6.3н'!P56)/3</f>
        <v>0</v>
      </c>
      <c r="Q56" s="11" t="n">
        <f aca="false">('6.1н'!Q56+'6.2н'!Q56+'6.3н'!Q56)/3</f>
        <v>0</v>
      </c>
      <c r="R56" s="11" t="n">
        <f aca="false">('6.1н'!B56+'6.2н'!B56+'6.3н'!B56)/3</f>
        <v>0.367791147728596</v>
      </c>
    </row>
    <row r="57" customFormat="false" ht="15.75" hidden="false" customHeight="true" outlineLevel="0" collapsed="false">
      <c r="A57" s="44" t="n">
        <v>56</v>
      </c>
      <c r="B57" s="45" t="s">
        <v>58</v>
      </c>
      <c r="C57" s="11" t="e">
        <f aca="false">('6.1н'!#ref!+'6.2н'!#ref!+'6.3н'!#ref!)/3</f>
        <v>#VALUE!</v>
      </c>
      <c r="D57" s="11" t="e">
        <f aca="false">('6.1н'!#ref!+'6.2н'!#ref!+'6.3н'!#ref!)/3</f>
        <v>#VALUE!</v>
      </c>
      <c r="E57" s="11" t="n">
        <f aca="false">('6.1н'!E57+'6.2н'!E57+'6.3н'!E57)/3</f>
        <v>0</v>
      </c>
      <c r="F57" s="11" t="n">
        <f aca="false">('6.1н'!F57+'6.2н'!F57+'6.3н'!F57)/3</f>
        <v>0</v>
      </c>
      <c r="G57" s="11" t="n">
        <f aca="false">('6.1н'!G57+'6.2н'!G57+'6.3н'!G57)/3</f>
        <v>0</v>
      </c>
      <c r="H57" s="11" t="n">
        <f aca="false">('6.1н'!H57+'6.2н'!H57+'6.3н'!H57)/3</f>
        <v>0</v>
      </c>
      <c r="I57" s="11" t="n">
        <f aca="false">('6.1н'!I57+'6.2н'!I57+'6.3н'!I57)/3</f>
        <v>0</v>
      </c>
      <c r="J57" s="11" t="n">
        <f aca="false">('6.1н'!J57+'6.2н'!J57+'6.3н'!J57)/3</f>
        <v>0</v>
      </c>
      <c r="K57" s="11" t="n">
        <f aca="false">('6.1н'!K57+'6.2н'!K57+'6.3н'!K57)/3</f>
        <v>0</v>
      </c>
      <c r="L57" s="11" t="n">
        <f aca="false">('6.1н'!L57+'6.2н'!L57+'6.3н'!L57)/3</f>
        <v>0</v>
      </c>
      <c r="M57" s="11" t="n">
        <f aca="false">('6.1н'!M57+'6.2н'!M57+'6.3н'!M57)/3</f>
        <v>0</v>
      </c>
      <c r="N57" s="11" t="n">
        <f aca="false">('6.1н'!N57+'6.2н'!N57+'6.3н'!N57)/3</f>
        <v>0</v>
      </c>
      <c r="O57" s="11" t="n">
        <f aca="false">('6.1н'!O57+'6.2н'!O57+'6.3н'!O57)/3</f>
        <v>0</v>
      </c>
      <c r="P57" s="11" t="n">
        <f aca="false">('6.1н'!P57+'6.2н'!P57+'6.3н'!P57)/3</f>
        <v>0</v>
      </c>
      <c r="Q57" s="11" t="n">
        <f aca="false">('6.1н'!Q57+'6.2н'!Q57+'6.3н'!Q57)/3</f>
        <v>0</v>
      </c>
      <c r="R57" s="11" t="n">
        <f aca="false">('6.1н'!B57+'6.2н'!B57+'6.3н'!B57)/3</f>
        <v>0.344123693605807</v>
      </c>
    </row>
    <row r="58" customFormat="false" ht="15.75" hidden="false" customHeight="true" outlineLevel="0" collapsed="false">
      <c r="A58" s="49" t="n">
        <v>57</v>
      </c>
      <c r="B58" s="50" t="s">
        <v>59</v>
      </c>
      <c r="C58" s="11" t="e">
        <f aca="false">('6.1н'!#ref!+'6.2н'!#ref!+'6.3н'!#ref!)/3</f>
        <v>#VALUE!</v>
      </c>
      <c r="D58" s="11" t="e">
        <f aca="false">('6.1н'!#ref!+'6.2н'!#ref!+'6.3н'!#ref!)/3</f>
        <v>#VALUE!</v>
      </c>
      <c r="E58" s="11" t="n">
        <f aca="false">('6.1н'!E58+'6.2н'!E58+'6.3н'!E58)/3</f>
        <v>0</v>
      </c>
      <c r="F58" s="11" t="n">
        <f aca="false">('6.1н'!F58+'6.2н'!F58+'6.3н'!F58)/3</f>
        <v>0</v>
      </c>
      <c r="G58" s="11" t="n">
        <f aca="false">('6.1н'!G58+'6.2н'!G58+'6.3н'!G58)/3</f>
        <v>0</v>
      </c>
      <c r="H58" s="11" t="n">
        <f aca="false">('6.1н'!H58+'6.2н'!H58+'6.3н'!H58)/3</f>
        <v>0</v>
      </c>
      <c r="I58" s="11" t="n">
        <f aca="false">('6.1н'!I58+'6.2н'!I58+'6.3н'!I58)/3</f>
        <v>0</v>
      </c>
      <c r="J58" s="11" t="n">
        <f aca="false">('6.1н'!J58+'6.2н'!J58+'6.3н'!J58)/3</f>
        <v>0</v>
      </c>
      <c r="K58" s="11" t="n">
        <f aca="false">('6.1н'!K58+'6.2н'!K58+'6.3н'!K58)/3</f>
        <v>0</v>
      </c>
      <c r="L58" s="11" t="n">
        <f aca="false">('6.1н'!L58+'6.2н'!L58+'6.3н'!L58)/3</f>
        <v>0</v>
      </c>
      <c r="M58" s="11" t="n">
        <f aca="false">('6.1н'!M58+'6.2н'!M58+'6.3н'!M58)/3</f>
        <v>0</v>
      </c>
      <c r="N58" s="11" t="n">
        <f aca="false">('6.1н'!N58+'6.2н'!N58+'6.3н'!N58)/3</f>
        <v>0</v>
      </c>
      <c r="O58" s="11" t="n">
        <f aca="false">('6.1н'!O58+'6.2н'!O58+'6.3н'!O58)/3</f>
        <v>0</v>
      </c>
      <c r="P58" s="11" t="n">
        <f aca="false">('6.1н'!P58+'6.2н'!P58+'6.3н'!P58)/3</f>
        <v>0</v>
      </c>
      <c r="Q58" s="11" t="n">
        <f aca="false">('6.1н'!Q58+'6.2н'!Q58+'6.3н'!Q58)/3</f>
        <v>0</v>
      </c>
      <c r="R58" s="11" t="n">
        <f aca="false">('6.1н'!B58+'6.2н'!B58+'6.3н'!B58)/3</f>
        <v>0.358730286679029</v>
      </c>
    </row>
    <row r="59" customFormat="false" ht="15.75" hidden="false" customHeight="true" outlineLevel="0" collapsed="false">
      <c r="A59" s="42" t="n">
        <v>58</v>
      </c>
      <c r="B59" s="43" t="s">
        <v>60</v>
      </c>
      <c r="C59" s="11" t="e">
        <f aca="false">('6.1н'!#ref!+'6.2н'!#ref!+'6.3н'!#ref!)/3</f>
        <v>#VALUE!</v>
      </c>
      <c r="D59" s="11" t="e">
        <f aca="false">('6.1н'!#ref!+'6.2н'!#ref!+'6.3н'!#ref!)/3</f>
        <v>#VALUE!</v>
      </c>
      <c r="E59" s="11" t="n">
        <f aca="false">('6.1н'!E59+'6.2н'!E59+'6.3н'!E59)/3</f>
        <v>0</v>
      </c>
      <c r="F59" s="11" t="n">
        <f aca="false">('6.1н'!F59+'6.2н'!F59+'6.3н'!F59)/3</f>
        <v>0</v>
      </c>
      <c r="G59" s="11" t="n">
        <f aca="false">('6.1н'!G59+'6.2н'!G59+'6.3н'!G59)/3</f>
        <v>0</v>
      </c>
      <c r="H59" s="11" t="n">
        <f aca="false">('6.1н'!H59+'6.2н'!H59+'6.3н'!H59)/3</f>
        <v>0</v>
      </c>
      <c r="I59" s="11" t="n">
        <f aca="false">('6.1н'!I59+'6.2н'!I59+'6.3н'!I59)/3</f>
        <v>0</v>
      </c>
      <c r="J59" s="11" t="n">
        <f aca="false">('6.1н'!J59+'6.2н'!J59+'6.3н'!J59)/3</f>
        <v>0</v>
      </c>
      <c r="K59" s="11" t="n">
        <f aca="false">('6.1н'!K59+'6.2н'!K59+'6.3н'!K59)/3</f>
        <v>0</v>
      </c>
      <c r="L59" s="11" t="n">
        <f aca="false">('6.1н'!L59+'6.2н'!L59+'6.3н'!L59)/3</f>
        <v>0</v>
      </c>
      <c r="M59" s="11" t="n">
        <f aca="false">('6.1н'!M59+'6.2н'!M59+'6.3н'!M59)/3</f>
        <v>0</v>
      </c>
      <c r="N59" s="11" t="n">
        <f aca="false">('6.1н'!N59+'6.2н'!N59+'6.3н'!N59)/3</f>
        <v>0</v>
      </c>
      <c r="O59" s="11" t="n">
        <f aca="false">('6.1н'!O59+'6.2н'!O59+'6.3н'!O59)/3</f>
        <v>0</v>
      </c>
      <c r="P59" s="11" t="n">
        <f aca="false">('6.1н'!P59+'6.2н'!P59+'6.3н'!P59)/3</f>
        <v>0</v>
      </c>
      <c r="Q59" s="11" t="n">
        <f aca="false">('6.1н'!Q59+'6.2н'!Q59+'6.3н'!Q59)/3</f>
        <v>0</v>
      </c>
      <c r="R59" s="11" t="n">
        <f aca="false">('6.1н'!B59+'6.2н'!B59+'6.3н'!B59)/3</f>
        <v>0.341472819266465</v>
      </c>
    </row>
    <row r="60" customFormat="false" ht="15.75" hidden="false" customHeight="true" outlineLevel="0" collapsed="false">
      <c r="A60" s="44" t="n">
        <v>59</v>
      </c>
      <c r="B60" s="45" t="s">
        <v>61</v>
      </c>
      <c r="C60" s="11" t="e">
        <f aca="false">('6.1н'!#ref!+'6.2н'!#ref!+'6.3н'!#ref!)/3</f>
        <v>#VALUE!</v>
      </c>
      <c r="D60" s="11" t="e">
        <f aca="false">('6.1н'!#ref!+'6.2н'!#ref!+'6.3н'!#ref!)/3</f>
        <v>#VALUE!</v>
      </c>
      <c r="E60" s="11" t="n">
        <f aca="false">('6.1н'!E60+'6.2н'!E60+'6.3н'!E60)/3</f>
        <v>0</v>
      </c>
      <c r="F60" s="11" t="n">
        <f aca="false">('6.1н'!F60+'6.2н'!F60+'6.3н'!F60)/3</f>
        <v>0</v>
      </c>
      <c r="G60" s="11" t="n">
        <f aca="false">('6.1н'!G60+'6.2н'!G60+'6.3н'!G60)/3</f>
        <v>0</v>
      </c>
      <c r="H60" s="11" t="n">
        <f aca="false">('6.1н'!H60+'6.2н'!H60+'6.3н'!H60)/3</f>
        <v>0</v>
      </c>
      <c r="I60" s="11" t="n">
        <f aca="false">('6.1н'!I60+'6.2н'!I60+'6.3н'!I60)/3</f>
        <v>0</v>
      </c>
      <c r="J60" s="11" t="n">
        <f aca="false">('6.1н'!J60+'6.2н'!J60+'6.3н'!J60)/3</f>
        <v>0</v>
      </c>
      <c r="K60" s="11" t="n">
        <f aca="false">('6.1н'!K60+'6.2н'!K60+'6.3н'!K60)/3</f>
        <v>0</v>
      </c>
      <c r="L60" s="11" t="n">
        <f aca="false">('6.1н'!L60+'6.2н'!L60+'6.3н'!L60)/3</f>
        <v>0</v>
      </c>
      <c r="M60" s="11" t="n">
        <f aca="false">('6.1н'!M60+'6.2н'!M60+'6.3н'!M60)/3</f>
        <v>0</v>
      </c>
      <c r="N60" s="11" t="n">
        <f aca="false">('6.1н'!N60+'6.2н'!N60+'6.3н'!N60)/3</f>
        <v>0</v>
      </c>
      <c r="O60" s="11" t="n">
        <f aca="false">('6.1н'!O60+'6.2н'!O60+'6.3н'!O60)/3</f>
        <v>0</v>
      </c>
      <c r="P60" s="11" t="n">
        <f aca="false">('6.1н'!P60+'6.2н'!P60+'6.3н'!P60)/3</f>
        <v>0</v>
      </c>
      <c r="Q60" s="11" t="n">
        <f aca="false">('6.1н'!Q60+'6.2н'!Q60+'6.3н'!Q60)/3</f>
        <v>0</v>
      </c>
      <c r="R60" s="11" t="n">
        <f aca="false">('6.1н'!B60+'6.2н'!B60+'6.3н'!B60)/3</f>
        <v>0.392812133871176</v>
      </c>
    </row>
    <row r="61" customFormat="false" ht="15.75" hidden="false" customHeight="true" outlineLevel="0" collapsed="false">
      <c r="A61" s="44" t="n">
        <v>60</v>
      </c>
      <c r="B61" s="45" t="s">
        <v>62</v>
      </c>
      <c r="C61" s="11" t="e">
        <f aca="false">('6.1н'!#ref!+'6.2н'!#ref!+'6.3н'!#ref!)/3</f>
        <v>#VALUE!</v>
      </c>
      <c r="D61" s="11" t="e">
        <f aca="false">('6.1н'!#ref!+'6.2н'!#ref!+'6.3н'!#ref!)/3</f>
        <v>#VALUE!</v>
      </c>
      <c r="E61" s="11" t="n">
        <f aca="false">('6.1н'!E61+'6.2н'!E61+'6.3н'!E61)/3</f>
        <v>0</v>
      </c>
      <c r="F61" s="11" t="n">
        <f aca="false">('6.1н'!F61+'6.2н'!F61+'6.3н'!F61)/3</f>
        <v>0</v>
      </c>
      <c r="G61" s="11" t="n">
        <f aca="false">('6.1н'!G61+'6.2н'!G61+'6.3н'!G61)/3</f>
        <v>0</v>
      </c>
      <c r="H61" s="11" t="n">
        <f aca="false">('6.1н'!H61+'6.2н'!H61+'6.3н'!H61)/3</f>
        <v>0</v>
      </c>
      <c r="I61" s="11" t="n">
        <f aca="false">('6.1н'!I61+'6.2н'!I61+'6.3н'!I61)/3</f>
        <v>0</v>
      </c>
      <c r="J61" s="11" t="n">
        <f aca="false">('6.1н'!J61+'6.2н'!J61+'6.3н'!J61)/3</f>
        <v>0</v>
      </c>
      <c r="K61" s="11" t="n">
        <f aca="false">('6.1н'!K61+'6.2н'!K61+'6.3н'!K61)/3</f>
        <v>0</v>
      </c>
      <c r="L61" s="11" t="n">
        <f aca="false">('6.1н'!L61+'6.2н'!L61+'6.3н'!L61)/3</f>
        <v>0</v>
      </c>
      <c r="M61" s="11" t="n">
        <f aca="false">('6.1н'!M61+'6.2н'!M61+'6.3н'!M61)/3</f>
        <v>0</v>
      </c>
      <c r="N61" s="11" t="n">
        <f aca="false">('6.1н'!N61+'6.2н'!N61+'6.3н'!N61)/3</f>
        <v>0</v>
      </c>
      <c r="O61" s="11" t="n">
        <f aca="false">('6.1н'!O61+'6.2н'!O61+'6.3н'!O61)/3</f>
        <v>0</v>
      </c>
      <c r="P61" s="11" t="n">
        <f aca="false">('6.1н'!P61+'6.2н'!P61+'6.3н'!P61)/3</f>
        <v>0</v>
      </c>
      <c r="Q61" s="11" t="n">
        <f aca="false">('6.1н'!Q61+'6.2н'!Q61+'6.3н'!Q61)/3</f>
        <v>0</v>
      </c>
      <c r="R61" s="11" t="n">
        <f aca="false">('6.1н'!B61+'6.2н'!B61+'6.3н'!B61)/3</f>
        <v>0.508698956272804</v>
      </c>
    </row>
    <row r="62" customFormat="false" ht="15.75" hidden="false" customHeight="true" outlineLevel="0" collapsed="false">
      <c r="A62" s="49" t="n">
        <v>61</v>
      </c>
      <c r="B62" s="55" t="s">
        <v>63</v>
      </c>
      <c r="C62" s="11" t="e">
        <f aca="false">('6.1н'!#ref!+'6.2н'!#ref!+'6.3н'!#ref!)/3</f>
        <v>#VALUE!</v>
      </c>
      <c r="D62" s="11" t="e">
        <f aca="false">('6.1н'!#ref!+'6.2н'!#ref!+'6.3н'!#ref!)/3</f>
        <v>#VALUE!</v>
      </c>
      <c r="E62" s="11" t="n">
        <f aca="false">('6.1н'!E62+'6.2н'!E62+'6.3н'!E62)/3</f>
        <v>0</v>
      </c>
      <c r="F62" s="11" t="n">
        <f aca="false">('6.1н'!F62+'6.2н'!F62+'6.3н'!F62)/3</f>
        <v>0</v>
      </c>
      <c r="G62" s="11" t="n">
        <f aca="false">('6.1н'!G62+'6.2н'!G62+'6.3н'!G62)/3</f>
        <v>0</v>
      </c>
      <c r="H62" s="11" t="n">
        <f aca="false">('6.1н'!H62+'6.2н'!H62+'6.3н'!H62)/3</f>
        <v>0</v>
      </c>
      <c r="I62" s="11" t="n">
        <f aca="false">('6.1н'!I62+'6.2н'!I62+'6.3н'!I62)/3</f>
        <v>0</v>
      </c>
      <c r="J62" s="11" t="n">
        <f aca="false">('6.1н'!J62+'6.2н'!J62+'6.3н'!J62)/3</f>
        <v>0</v>
      </c>
      <c r="K62" s="11" t="n">
        <f aca="false">('6.1н'!K62+'6.2н'!K62+'6.3н'!K62)/3</f>
        <v>0</v>
      </c>
      <c r="L62" s="11" t="n">
        <f aca="false">('6.1н'!L62+'6.2н'!L62+'6.3н'!L62)/3</f>
        <v>0</v>
      </c>
      <c r="M62" s="11" t="n">
        <f aca="false">('6.1н'!M62+'6.2н'!M62+'6.3н'!M62)/3</f>
        <v>0</v>
      </c>
      <c r="N62" s="11" t="n">
        <f aca="false">('6.1н'!N62+'6.2н'!N62+'6.3н'!N62)/3</f>
        <v>0</v>
      </c>
      <c r="O62" s="11" t="n">
        <f aca="false">('6.1н'!O62+'6.2н'!O62+'6.3н'!O62)/3</f>
        <v>0</v>
      </c>
      <c r="P62" s="11" t="n">
        <f aca="false">('6.1н'!P62+'6.2н'!P62+'6.3н'!P62)/3</f>
        <v>0</v>
      </c>
      <c r="Q62" s="11" t="n">
        <f aca="false">('6.1н'!Q62+'6.2н'!Q62+'6.3н'!Q62)/3</f>
        <v>0</v>
      </c>
      <c r="R62" s="11" t="n">
        <f aca="false">('6.1н'!B62+'6.2н'!B62+'6.3н'!B62)/3</f>
        <v>0.374027422163202</v>
      </c>
    </row>
    <row r="63" customFormat="false" ht="15.75" hidden="false" customHeight="true" outlineLevel="0" collapsed="false">
      <c r="A63" s="42" t="n">
        <v>62</v>
      </c>
      <c r="B63" s="57" t="s">
        <v>64</v>
      </c>
      <c r="C63" s="11" t="e">
        <f aca="false">('6.1н'!#ref!+'6.2н'!#ref!+'6.3н'!#ref!)/3</f>
        <v>#VALUE!</v>
      </c>
      <c r="D63" s="11" t="e">
        <f aca="false">('6.1н'!#ref!+'6.2н'!#ref!+'6.3н'!#ref!)/3</f>
        <v>#VALUE!</v>
      </c>
      <c r="E63" s="11" t="n">
        <f aca="false">('6.1н'!E63+'6.2н'!E63+'6.3н'!E63)/3</f>
        <v>0</v>
      </c>
      <c r="F63" s="11" t="n">
        <f aca="false">('6.1н'!F63+'6.2н'!F63+'6.3н'!F63)/3</f>
        <v>0</v>
      </c>
      <c r="G63" s="11" t="n">
        <f aca="false">('6.1н'!G63+'6.2н'!G63+'6.3н'!G63)/3</f>
        <v>0</v>
      </c>
      <c r="H63" s="11" t="n">
        <f aca="false">('6.1н'!H63+'6.2н'!H63+'6.3н'!H63)/3</f>
        <v>0</v>
      </c>
      <c r="I63" s="11" t="n">
        <f aca="false">('6.1н'!I63+'6.2н'!I63+'6.3н'!I63)/3</f>
        <v>0</v>
      </c>
      <c r="J63" s="11" t="n">
        <f aca="false">('6.1н'!J63+'6.2н'!J63+'6.3н'!J63)/3</f>
        <v>0</v>
      </c>
      <c r="K63" s="11" t="n">
        <f aca="false">('6.1н'!K63+'6.2н'!K63+'6.3н'!K63)/3</f>
        <v>0</v>
      </c>
      <c r="L63" s="11" t="n">
        <f aca="false">('6.1н'!L63+'6.2н'!L63+'6.3н'!L63)/3</f>
        <v>0</v>
      </c>
      <c r="M63" s="11" t="n">
        <f aca="false">('6.1н'!M63+'6.2н'!M63+'6.3н'!M63)/3</f>
        <v>0</v>
      </c>
      <c r="N63" s="11" t="n">
        <f aca="false">('6.1н'!N63+'6.2н'!N63+'6.3н'!N63)/3</f>
        <v>0</v>
      </c>
      <c r="O63" s="11" t="n">
        <f aca="false">('6.1н'!O63+'6.2н'!O63+'6.3н'!O63)/3</f>
        <v>0</v>
      </c>
      <c r="P63" s="11" t="n">
        <f aca="false">('6.1н'!P63+'6.2н'!P63+'6.3н'!P63)/3</f>
        <v>0</v>
      </c>
      <c r="Q63" s="11" t="n">
        <f aca="false">('6.1н'!Q63+'6.2н'!Q63+'6.3н'!Q63)/3</f>
        <v>0</v>
      </c>
      <c r="R63" s="11" t="n">
        <f aca="false">('6.1н'!B63+'6.2н'!B63+'6.3н'!B63)/3</f>
        <v>0.469773248601831</v>
      </c>
    </row>
    <row r="64" customFormat="false" ht="15.75" hidden="false" customHeight="true" outlineLevel="0" collapsed="false">
      <c r="A64" s="44" t="n">
        <v>63</v>
      </c>
      <c r="B64" s="45" t="s">
        <v>65</v>
      </c>
      <c r="C64" s="11" t="e">
        <f aca="false">('6.1н'!#ref!+'6.2н'!#ref!+'6.3н'!#ref!)/3</f>
        <v>#VALUE!</v>
      </c>
      <c r="D64" s="11" t="e">
        <f aca="false">('6.1н'!#ref!+'6.2н'!#ref!+'6.3н'!#ref!)/3</f>
        <v>#VALUE!</v>
      </c>
      <c r="E64" s="11" t="n">
        <f aca="false">('6.1н'!E64+'6.2н'!E64+'6.3н'!E64)/3</f>
        <v>0</v>
      </c>
      <c r="F64" s="11" t="n">
        <f aca="false">('6.1н'!F64+'6.2н'!F64+'6.3н'!F64)/3</f>
        <v>0</v>
      </c>
      <c r="G64" s="11" t="n">
        <f aca="false">('6.1н'!G64+'6.2н'!G64+'6.3н'!G64)/3</f>
        <v>0</v>
      </c>
      <c r="H64" s="11" t="n">
        <f aca="false">('6.1н'!H64+'6.2н'!H64+'6.3н'!H64)/3</f>
        <v>0</v>
      </c>
      <c r="I64" s="11" t="n">
        <f aca="false">('6.1н'!I64+'6.2н'!I64+'6.3н'!I64)/3</f>
        <v>0</v>
      </c>
      <c r="J64" s="11" t="n">
        <f aca="false">('6.1н'!J64+'6.2н'!J64+'6.3н'!J64)/3</f>
        <v>0</v>
      </c>
      <c r="K64" s="11" t="n">
        <f aca="false">('6.1н'!K64+'6.2н'!K64+'6.3н'!K64)/3</f>
        <v>0</v>
      </c>
      <c r="L64" s="11" t="n">
        <f aca="false">('6.1н'!L64+'6.2н'!L64+'6.3н'!L64)/3</f>
        <v>0</v>
      </c>
      <c r="M64" s="11" t="n">
        <f aca="false">('6.1н'!M64+'6.2н'!M64+'6.3н'!M64)/3</f>
        <v>0</v>
      </c>
      <c r="N64" s="11" t="n">
        <f aca="false">('6.1н'!N64+'6.2н'!N64+'6.3н'!N64)/3</f>
        <v>0</v>
      </c>
      <c r="O64" s="11" t="n">
        <f aca="false">('6.1н'!O64+'6.2н'!O64+'6.3н'!O64)/3</f>
        <v>0</v>
      </c>
      <c r="P64" s="11" t="n">
        <f aca="false">('6.1н'!P64+'6.2н'!P64+'6.3н'!P64)/3</f>
        <v>0</v>
      </c>
      <c r="Q64" s="11" t="n">
        <f aca="false">('6.1н'!Q64+'6.2н'!Q64+'6.3н'!Q64)/3</f>
        <v>0</v>
      </c>
      <c r="R64" s="11" t="n">
        <f aca="false">('6.1н'!B64+'6.2н'!B64+'6.3н'!B64)/3</f>
        <v>0.433668342732717</v>
      </c>
    </row>
    <row r="65" customFormat="false" ht="15.75" hidden="false" customHeight="true" outlineLevel="0" collapsed="false">
      <c r="A65" s="44" t="n">
        <v>64</v>
      </c>
      <c r="B65" s="54" t="s">
        <v>66</v>
      </c>
      <c r="C65" s="11" t="e">
        <f aca="false">('6.1н'!#ref!+'6.2н'!#ref!+'6.3н'!#ref!)/3</f>
        <v>#VALUE!</v>
      </c>
      <c r="D65" s="11" t="e">
        <f aca="false">('6.1н'!#ref!+'6.2н'!#ref!+'6.3н'!#ref!)/3</f>
        <v>#VALUE!</v>
      </c>
      <c r="E65" s="11" t="n">
        <f aca="false">('6.1н'!E65+'6.2н'!E65+'6.3н'!E65)/3</f>
        <v>0</v>
      </c>
      <c r="F65" s="11" t="n">
        <f aca="false">('6.1н'!F65+'6.2н'!F65+'6.3н'!F65)/3</f>
        <v>0</v>
      </c>
      <c r="G65" s="11" t="n">
        <f aca="false">('6.1н'!G65+'6.2н'!G65+'6.3н'!G65)/3</f>
        <v>0</v>
      </c>
      <c r="H65" s="11" t="n">
        <f aca="false">('6.1н'!H65+'6.2н'!H65+'6.3н'!H65)/3</f>
        <v>0</v>
      </c>
      <c r="I65" s="11" t="n">
        <f aca="false">('6.1н'!I65+'6.2н'!I65+'6.3н'!I65)/3</f>
        <v>0</v>
      </c>
      <c r="J65" s="11" t="n">
        <f aca="false">('6.1н'!J65+'6.2н'!J65+'6.3н'!J65)/3</f>
        <v>0</v>
      </c>
      <c r="K65" s="11" t="n">
        <f aca="false">('6.1н'!K65+'6.2н'!K65+'6.3н'!K65)/3</f>
        <v>0</v>
      </c>
      <c r="L65" s="11" t="n">
        <f aca="false">('6.1н'!L65+'6.2н'!L65+'6.3н'!L65)/3</f>
        <v>0</v>
      </c>
      <c r="M65" s="11" t="n">
        <f aca="false">('6.1н'!M65+'6.2н'!M65+'6.3н'!M65)/3</f>
        <v>0</v>
      </c>
      <c r="N65" s="11" t="n">
        <f aca="false">('6.1н'!N65+'6.2н'!N65+'6.3н'!N65)/3</f>
        <v>0</v>
      </c>
      <c r="O65" s="11" t="n">
        <f aca="false">('6.1н'!O65+'6.2н'!O65+'6.3н'!O65)/3</f>
        <v>0</v>
      </c>
      <c r="P65" s="11" t="n">
        <f aca="false">('6.1н'!P65+'6.2н'!P65+'6.3н'!P65)/3</f>
        <v>0</v>
      </c>
      <c r="Q65" s="11" t="n">
        <f aca="false">('6.1н'!Q65+'6.2н'!Q65+'6.3н'!Q65)/3</f>
        <v>0</v>
      </c>
      <c r="R65" s="11" t="n">
        <f aca="false">('6.1н'!B65+'6.2н'!B65+'6.3н'!B65)/3</f>
        <v>0.486361979876206</v>
      </c>
    </row>
    <row r="66" customFormat="false" ht="15.75" hidden="false" customHeight="true" outlineLevel="0" collapsed="false">
      <c r="A66" s="44" t="n">
        <v>65</v>
      </c>
      <c r="B66" s="45" t="s">
        <v>67</v>
      </c>
      <c r="C66" s="11" t="e">
        <f aca="false">('6.1н'!#ref!+'6.2н'!#ref!+'6.3н'!#ref!)/3</f>
        <v>#VALUE!</v>
      </c>
      <c r="D66" s="11" t="e">
        <f aca="false">('6.1н'!#ref!+'6.2н'!#ref!+'6.3н'!#ref!)/3</f>
        <v>#VALUE!</v>
      </c>
      <c r="E66" s="11" t="n">
        <f aca="false">('6.1н'!E66+'6.2н'!E66+'6.3н'!E66)/3</f>
        <v>0</v>
      </c>
      <c r="F66" s="11" t="n">
        <f aca="false">('6.1н'!F66+'6.2н'!F66+'6.3н'!F66)/3</f>
        <v>0</v>
      </c>
      <c r="G66" s="11" t="n">
        <f aca="false">('6.1н'!G66+'6.2н'!G66+'6.3н'!G66)/3</f>
        <v>0</v>
      </c>
      <c r="H66" s="11" t="n">
        <f aca="false">('6.1н'!H66+'6.2н'!H66+'6.3н'!H66)/3</f>
        <v>0</v>
      </c>
      <c r="I66" s="11" t="n">
        <f aca="false">('6.1н'!I66+'6.2н'!I66+'6.3н'!I66)/3</f>
        <v>0</v>
      </c>
      <c r="J66" s="11" t="n">
        <f aca="false">('6.1н'!J66+'6.2н'!J66+'6.3н'!J66)/3</f>
        <v>0</v>
      </c>
      <c r="K66" s="11" t="n">
        <f aca="false">('6.1н'!K66+'6.2н'!K66+'6.3н'!K66)/3</f>
        <v>0</v>
      </c>
      <c r="L66" s="11" t="n">
        <f aca="false">('6.1н'!L66+'6.2н'!L66+'6.3н'!L66)/3</f>
        <v>0</v>
      </c>
      <c r="M66" s="11" t="n">
        <f aca="false">('6.1н'!M66+'6.2н'!M66+'6.3н'!M66)/3</f>
        <v>0</v>
      </c>
      <c r="N66" s="11" t="n">
        <f aca="false">('6.1н'!N66+'6.2н'!N66+'6.3н'!N66)/3</f>
        <v>0</v>
      </c>
      <c r="O66" s="11" t="n">
        <f aca="false">('6.1н'!O66+'6.2н'!O66+'6.3н'!O66)/3</f>
        <v>0</v>
      </c>
      <c r="P66" s="11" t="n">
        <f aca="false">('6.1н'!P66+'6.2н'!P66+'6.3н'!P66)/3</f>
        <v>0</v>
      </c>
      <c r="Q66" s="11" t="n">
        <f aca="false">('6.1н'!Q66+'6.2н'!Q66+'6.3н'!Q66)/3</f>
        <v>0</v>
      </c>
      <c r="R66" s="11" t="n">
        <f aca="false">('6.1н'!B66+'6.2н'!B66+'6.3н'!B66)/3</f>
        <v>0.396249976534943</v>
      </c>
    </row>
    <row r="67" customFormat="false" ht="15.75" hidden="false" customHeight="true" outlineLevel="0" collapsed="false">
      <c r="A67" s="44" t="n">
        <v>66</v>
      </c>
      <c r="B67" s="45" t="s">
        <v>68</v>
      </c>
      <c r="C67" s="11" t="e">
        <f aca="false">('6.1н'!#ref!+'6.2н'!#ref!+'6.3н'!#ref!)/3</f>
        <v>#VALUE!</v>
      </c>
      <c r="D67" s="11" t="e">
        <f aca="false">('6.1н'!#ref!+'6.2н'!#ref!+'6.3н'!#ref!)/3</f>
        <v>#VALUE!</v>
      </c>
      <c r="E67" s="11" t="n">
        <f aca="false">('6.1н'!E67+'6.2н'!E67+'6.3н'!E67)/3</f>
        <v>0</v>
      </c>
      <c r="F67" s="11" t="n">
        <f aca="false">('6.1н'!F67+'6.2н'!F67+'6.3н'!F67)/3</f>
        <v>0</v>
      </c>
      <c r="G67" s="11" t="n">
        <f aca="false">('6.1н'!G67+'6.2н'!G67+'6.3н'!G67)/3</f>
        <v>0</v>
      </c>
      <c r="H67" s="11" t="n">
        <f aca="false">('6.1н'!H67+'6.2н'!H67+'6.3н'!H67)/3</f>
        <v>0</v>
      </c>
      <c r="I67" s="11" t="n">
        <f aca="false">('6.1н'!I67+'6.2н'!I67+'6.3н'!I67)/3</f>
        <v>0</v>
      </c>
      <c r="J67" s="11" t="n">
        <f aca="false">('6.1н'!J67+'6.2н'!J67+'6.3н'!J67)/3</f>
        <v>0</v>
      </c>
      <c r="K67" s="11" t="n">
        <f aca="false">('6.1н'!K67+'6.2н'!K67+'6.3н'!K67)/3</f>
        <v>0</v>
      </c>
      <c r="L67" s="11" t="n">
        <f aca="false">('6.1н'!L67+'6.2н'!L67+'6.3н'!L67)/3</f>
        <v>0</v>
      </c>
      <c r="M67" s="11" t="n">
        <f aca="false">('6.1н'!M67+'6.2н'!M67+'6.3н'!M67)/3</f>
        <v>0</v>
      </c>
      <c r="N67" s="11" t="n">
        <f aca="false">('6.1н'!N67+'6.2н'!N67+'6.3н'!N67)/3</f>
        <v>0</v>
      </c>
      <c r="O67" s="11" t="n">
        <f aca="false">('6.1н'!O67+'6.2н'!O67+'6.3н'!O67)/3</f>
        <v>0</v>
      </c>
      <c r="P67" s="11" t="n">
        <f aca="false">('6.1н'!P67+'6.2н'!P67+'6.3н'!P67)/3</f>
        <v>0</v>
      </c>
      <c r="Q67" s="11" t="n">
        <f aca="false">('6.1н'!Q67+'6.2н'!Q67+'6.3н'!Q67)/3</f>
        <v>0</v>
      </c>
      <c r="R67" s="11" t="n">
        <f aca="false">('6.1н'!B67+'6.2н'!B67+'6.3н'!B67)/3</f>
        <v>0.355564267524969</v>
      </c>
    </row>
    <row r="68" customFormat="false" ht="15.75" hidden="false" customHeight="true" outlineLevel="0" collapsed="false">
      <c r="A68" s="44" t="n">
        <v>67</v>
      </c>
      <c r="B68" s="45" t="s">
        <v>69</v>
      </c>
      <c r="C68" s="11" t="e">
        <f aca="false">('6.1н'!#ref!+'6.2н'!#ref!+'6.3н'!#ref!)/3</f>
        <v>#VALUE!</v>
      </c>
      <c r="D68" s="11" t="e">
        <f aca="false">('6.1н'!#ref!+'6.2н'!#ref!+'6.3н'!#ref!)/3</f>
        <v>#VALUE!</v>
      </c>
      <c r="E68" s="11" t="n">
        <f aca="false">('6.1н'!E68+'6.2н'!E68+'6.3н'!E68)/3</f>
        <v>0</v>
      </c>
      <c r="F68" s="11" t="n">
        <f aca="false">('6.1н'!F68+'6.2н'!F68+'6.3н'!F68)/3</f>
        <v>0</v>
      </c>
      <c r="G68" s="11" t="n">
        <f aca="false">('6.1н'!G68+'6.2н'!G68+'6.3н'!G68)/3</f>
        <v>0</v>
      </c>
      <c r="H68" s="11" t="n">
        <f aca="false">('6.1н'!H68+'6.2н'!H68+'6.3н'!H68)/3</f>
        <v>0</v>
      </c>
      <c r="I68" s="11" t="n">
        <f aca="false">('6.1н'!I68+'6.2н'!I68+'6.3н'!I68)/3</f>
        <v>0</v>
      </c>
      <c r="J68" s="11" t="n">
        <f aca="false">('6.1н'!J68+'6.2н'!J68+'6.3н'!J68)/3</f>
        <v>0</v>
      </c>
      <c r="K68" s="11" t="n">
        <f aca="false">('6.1н'!K68+'6.2н'!K68+'6.3н'!K68)/3</f>
        <v>0</v>
      </c>
      <c r="L68" s="11" t="n">
        <f aca="false">('6.1н'!L68+'6.2н'!L68+'6.3н'!L68)/3</f>
        <v>0</v>
      </c>
      <c r="M68" s="11" t="n">
        <f aca="false">('6.1н'!M68+'6.2н'!M68+'6.3н'!M68)/3</f>
        <v>0</v>
      </c>
      <c r="N68" s="11" t="n">
        <f aca="false">('6.1н'!N68+'6.2н'!N68+'6.3н'!N68)/3</f>
        <v>0</v>
      </c>
      <c r="O68" s="11" t="n">
        <f aca="false">('6.1н'!O68+'6.2н'!O68+'6.3н'!O68)/3</f>
        <v>0</v>
      </c>
      <c r="P68" s="11" t="n">
        <f aca="false">('6.1н'!P68+'6.2н'!P68+'6.3н'!P68)/3</f>
        <v>0</v>
      </c>
      <c r="Q68" s="11" t="n">
        <f aca="false">('6.1н'!Q68+'6.2н'!Q68+'6.3н'!Q68)/3</f>
        <v>0</v>
      </c>
      <c r="R68" s="11" t="n">
        <f aca="false">('6.1н'!B68+'6.2н'!B68+'6.3н'!B68)/3</f>
        <v>0.367673650156194</v>
      </c>
    </row>
    <row r="69" customFormat="false" ht="15.75" hidden="false" customHeight="true" outlineLevel="0" collapsed="false">
      <c r="A69" s="44" t="n">
        <v>68</v>
      </c>
      <c r="B69" s="45" t="s">
        <v>70</v>
      </c>
      <c r="C69" s="11" t="e">
        <f aca="false">('6.1н'!#ref!+'6.2н'!#ref!+'6.3н'!#ref!)/3</f>
        <v>#VALUE!</v>
      </c>
      <c r="D69" s="11" t="e">
        <f aca="false">('6.1н'!#ref!+'6.2н'!#ref!+'6.3н'!#ref!)/3</f>
        <v>#VALUE!</v>
      </c>
      <c r="E69" s="11" t="n">
        <f aca="false">('6.1н'!E69+'6.2н'!E69+'6.3н'!E69)/3</f>
        <v>0</v>
      </c>
      <c r="F69" s="11" t="n">
        <f aca="false">('6.1н'!F69+'6.2н'!F69+'6.3н'!F69)/3</f>
        <v>0</v>
      </c>
      <c r="G69" s="11" t="n">
        <f aca="false">('6.1н'!G69+'6.2н'!G69+'6.3н'!G69)/3</f>
        <v>0</v>
      </c>
      <c r="H69" s="11" t="n">
        <f aca="false">('6.1н'!H69+'6.2н'!H69+'6.3н'!H69)/3</f>
        <v>0</v>
      </c>
      <c r="I69" s="11" t="n">
        <f aca="false">('6.1н'!I69+'6.2н'!I69+'6.3н'!I69)/3</f>
        <v>0</v>
      </c>
      <c r="J69" s="11" t="n">
        <f aca="false">('6.1н'!J69+'6.2н'!J69+'6.3н'!J69)/3</f>
        <v>0</v>
      </c>
      <c r="K69" s="11" t="n">
        <f aca="false">('6.1н'!K69+'6.2н'!K69+'6.3н'!K69)/3</f>
        <v>0</v>
      </c>
      <c r="L69" s="11" t="n">
        <f aca="false">('6.1н'!L69+'6.2н'!L69+'6.3н'!L69)/3</f>
        <v>0</v>
      </c>
      <c r="M69" s="11" t="n">
        <f aca="false">('6.1н'!M69+'6.2н'!M69+'6.3н'!M69)/3</f>
        <v>0</v>
      </c>
      <c r="N69" s="11" t="n">
        <f aca="false">('6.1н'!N69+'6.2н'!N69+'6.3н'!N69)/3</f>
        <v>0</v>
      </c>
      <c r="O69" s="11" t="n">
        <f aca="false">('6.1н'!O69+'6.2н'!O69+'6.3н'!O69)/3</f>
        <v>0</v>
      </c>
      <c r="P69" s="11" t="n">
        <f aca="false">('6.1н'!P69+'6.2н'!P69+'6.3н'!P69)/3</f>
        <v>0</v>
      </c>
      <c r="Q69" s="11" t="n">
        <f aca="false">('6.1н'!Q69+'6.2н'!Q69+'6.3н'!Q69)/3</f>
        <v>0</v>
      </c>
      <c r="R69" s="11" t="n">
        <f aca="false">('6.1н'!B69+'6.2н'!B69+'6.3н'!B69)/3</f>
        <v>0.400030147418086</v>
      </c>
    </row>
    <row r="70" customFormat="false" ht="15.75" hidden="false" customHeight="true" outlineLevel="0" collapsed="false">
      <c r="A70" s="44" t="n">
        <v>69</v>
      </c>
      <c r="B70" s="45" t="s">
        <v>71</v>
      </c>
      <c r="C70" s="11" t="e">
        <f aca="false">('6.1н'!#ref!+'6.2н'!#ref!+'6.3н'!#ref!)/3</f>
        <v>#VALUE!</v>
      </c>
      <c r="D70" s="11" t="e">
        <f aca="false">('6.1н'!#ref!+'6.2н'!#ref!+'6.3н'!#ref!)/3</f>
        <v>#VALUE!</v>
      </c>
      <c r="E70" s="11" t="n">
        <f aca="false">('6.1н'!E70+'6.2н'!E70+'6.3н'!E70)/3</f>
        <v>0</v>
      </c>
      <c r="F70" s="11" t="n">
        <f aca="false">('6.1н'!F70+'6.2н'!F70+'6.3н'!F70)/3</f>
        <v>0</v>
      </c>
      <c r="G70" s="11" t="n">
        <f aca="false">('6.1н'!G70+'6.2н'!G70+'6.3н'!G70)/3</f>
        <v>0</v>
      </c>
      <c r="H70" s="11" t="n">
        <f aca="false">('6.1н'!H70+'6.2н'!H70+'6.3н'!H70)/3</f>
        <v>0</v>
      </c>
      <c r="I70" s="11" t="n">
        <f aca="false">('6.1н'!I70+'6.2н'!I70+'6.3н'!I70)/3</f>
        <v>0</v>
      </c>
      <c r="J70" s="11" t="n">
        <f aca="false">('6.1н'!J70+'6.2н'!J70+'6.3н'!J70)/3</f>
        <v>0</v>
      </c>
      <c r="K70" s="11" t="n">
        <f aca="false">('6.1н'!K70+'6.2н'!K70+'6.3н'!K70)/3</f>
        <v>0</v>
      </c>
      <c r="L70" s="11" t="n">
        <f aca="false">('6.1н'!L70+'6.2н'!L70+'6.3н'!L70)/3</f>
        <v>0</v>
      </c>
      <c r="M70" s="11" t="n">
        <f aca="false">('6.1н'!M70+'6.2н'!M70+'6.3н'!M70)/3</f>
        <v>0</v>
      </c>
      <c r="N70" s="11" t="n">
        <f aca="false">('6.1н'!N70+'6.2н'!N70+'6.3н'!N70)/3</f>
        <v>0</v>
      </c>
      <c r="O70" s="11" t="n">
        <f aca="false">('6.1н'!O70+'6.2н'!O70+'6.3н'!O70)/3</f>
        <v>0</v>
      </c>
      <c r="P70" s="11" t="n">
        <f aca="false">('6.1н'!P70+'6.2н'!P70+'6.3н'!P70)/3</f>
        <v>0</v>
      </c>
      <c r="Q70" s="11" t="n">
        <f aca="false">('6.1н'!Q70+'6.2н'!Q70+'6.3н'!Q70)/3</f>
        <v>0</v>
      </c>
      <c r="R70" s="11" t="n">
        <f aca="false">('6.1н'!B70+'6.2н'!B70+'6.3н'!B70)/3</f>
        <v>0.358293610216894</v>
      </c>
    </row>
    <row r="71" customFormat="false" ht="15.75" hidden="false" customHeight="true" outlineLevel="0" collapsed="false">
      <c r="A71" s="44" t="n">
        <v>70</v>
      </c>
      <c r="B71" s="45" t="s">
        <v>72</v>
      </c>
      <c r="C71" s="11" t="e">
        <f aca="false">('6.1н'!#ref!+'6.2н'!#ref!+'6.3н'!#ref!)/3</f>
        <v>#VALUE!</v>
      </c>
      <c r="D71" s="11" t="e">
        <f aca="false">('6.1н'!#ref!+'6.2н'!#ref!+'6.3н'!#ref!)/3</f>
        <v>#VALUE!</v>
      </c>
      <c r="E71" s="11" t="n">
        <f aca="false">('6.1н'!E71+'6.2н'!E71+'6.3н'!E71)/3</f>
        <v>0</v>
      </c>
      <c r="F71" s="11" t="n">
        <f aca="false">('6.1н'!F71+'6.2н'!F71+'6.3н'!F71)/3</f>
        <v>0</v>
      </c>
      <c r="G71" s="11" t="n">
        <f aca="false">('6.1н'!G71+'6.2н'!G71+'6.3н'!G71)/3</f>
        <v>0</v>
      </c>
      <c r="H71" s="11" t="n">
        <f aca="false">('6.1н'!H71+'6.2н'!H71+'6.3н'!H71)/3</f>
        <v>0</v>
      </c>
      <c r="I71" s="11" t="n">
        <f aca="false">('6.1н'!I71+'6.2н'!I71+'6.3н'!I71)/3</f>
        <v>0</v>
      </c>
      <c r="J71" s="11" t="n">
        <f aca="false">('6.1н'!J71+'6.2н'!J71+'6.3н'!J71)/3</f>
        <v>0</v>
      </c>
      <c r="K71" s="11" t="n">
        <f aca="false">('6.1н'!K71+'6.2н'!K71+'6.3н'!K71)/3</f>
        <v>0</v>
      </c>
      <c r="L71" s="11" t="n">
        <f aca="false">('6.1н'!L71+'6.2н'!L71+'6.3н'!L71)/3</f>
        <v>0</v>
      </c>
      <c r="M71" s="11" t="n">
        <f aca="false">('6.1н'!M71+'6.2н'!M71+'6.3н'!M71)/3</f>
        <v>0</v>
      </c>
      <c r="N71" s="11" t="n">
        <f aca="false">('6.1н'!N71+'6.2н'!N71+'6.3н'!N71)/3</f>
        <v>0</v>
      </c>
      <c r="O71" s="11" t="n">
        <f aca="false">('6.1н'!O71+'6.2н'!O71+'6.3н'!O71)/3</f>
        <v>0</v>
      </c>
      <c r="P71" s="11" t="n">
        <f aca="false">('6.1н'!P71+'6.2н'!P71+'6.3н'!P71)/3</f>
        <v>0</v>
      </c>
      <c r="Q71" s="11" t="n">
        <f aca="false">('6.1н'!Q71+'6.2н'!Q71+'6.3н'!Q71)/3</f>
        <v>0</v>
      </c>
      <c r="R71" s="11" t="n">
        <f aca="false">('6.1н'!B71+'6.2н'!B71+'6.3н'!B71)/3</f>
        <v>0.343533393314734</v>
      </c>
    </row>
    <row r="72" customFormat="false" ht="15.75" hidden="false" customHeight="true" outlineLevel="0" collapsed="false">
      <c r="A72" s="44" t="n">
        <v>71</v>
      </c>
      <c r="B72" s="45" t="s">
        <v>73</v>
      </c>
      <c r="C72" s="11" t="e">
        <f aca="false">('6.1н'!#ref!+'6.2н'!#ref!+'6.3н'!#ref!)/3</f>
        <v>#VALUE!</v>
      </c>
      <c r="D72" s="11" t="e">
        <f aca="false">('6.1н'!#ref!+'6.2н'!#ref!+'6.3н'!#ref!)/3</f>
        <v>#VALUE!</v>
      </c>
      <c r="E72" s="11" t="n">
        <f aca="false">('6.1н'!E72+'6.2н'!E72+'6.3н'!E72)/3</f>
        <v>0</v>
      </c>
      <c r="F72" s="11" t="n">
        <f aca="false">('6.1н'!F72+'6.2н'!F72+'6.3н'!F72)/3</f>
        <v>0</v>
      </c>
      <c r="G72" s="11" t="n">
        <f aca="false">('6.1н'!G72+'6.2н'!G72+'6.3н'!G72)/3</f>
        <v>0</v>
      </c>
      <c r="H72" s="11" t="n">
        <f aca="false">('6.1н'!H72+'6.2н'!H72+'6.3н'!H72)/3</f>
        <v>0</v>
      </c>
      <c r="I72" s="11" t="n">
        <f aca="false">('6.1н'!I72+'6.2н'!I72+'6.3н'!I72)/3</f>
        <v>0</v>
      </c>
      <c r="J72" s="11" t="n">
        <f aca="false">('6.1н'!J72+'6.2н'!J72+'6.3н'!J72)/3</f>
        <v>0</v>
      </c>
      <c r="K72" s="11" t="n">
        <f aca="false">('6.1н'!K72+'6.2н'!K72+'6.3н'!K72)/3</f>
        <v>0</v>
      </c>
      <c r="L72" s="11" t="n">
        <f aca="false">('6.1н'!L72+'6.2н'!L72+'6.3н'!L72)/3</f>
        <v>0</v>
      </c>
      <c r="M72" s="11" t="n">
        <f aca="false">('6.1н'!M72+'6.2н'!M72+'6.3н'!M72)/3</f>
        <v>0</v>
      </c>
      <c r="N72" s="11" t="n">
        <f aca="false">('6.1н'!N72+'6.2н'!N72+'6.3н'!N72)/3</f>
        <v>0</v>
      </c>
      <c r="O72" s="11" t="n">
        <f aca="false">('6.1н'!O72+'6.2н'!O72+'6.3н'!O72)/3</f>
        <v>0</v>
      </c>
      <c r="P72" s="11" t="n">
        <f aca="false">('6.1н'!P72+'6.2н'!P72+'6.3н'!P72)/3</f>
        <v>0</v>
      </c>
      <c r="Q72" s="11" t="n">
        <f aca="false">('6.1н'!Q72+'6.2н'!Q72+'6.3н'!Q72)/3</f>
        <v>0</v>
      </c>
      <c r="R72" s="11" t="n">
        <f aca="false">('6.1н'!B72+'6.2н'!B72+'6.3н'!B72)/3</f>
        <v>0.396336445715231</v>
      </c>
    </row>
    <row r="73" customFormat="false" ht="15.75" hidden="false" customHeight="true" outlineLevel="0" collapsed="false">
      <c r="A73" s="44" t="n">
        <v>72</v>
      </c>
      <c r="B73" s="45" t="s">
        <v>74</v>
      </c>
      <c r="C73" s="11" t="e">
        <f aca="false">('6.1н'!#ref!+'6.2н'!#ref!+'6.3н'!#ref!)/3</f>
        <v>#VALUE!</v>
      </c>
      <c r="D73" s="11" t="e">
        <f aca="false">('6.1н'!#ref!+'6.2н'!#ref!+'6.3н'!#ref!)/3</f>
        <v>#VALUE!</v>
      </c>
      <c r="E73" s="11" t="n">
        <f aca="false">('6.1н'!E73+'6.2н'!E73+'6.3н'!E73)/3</f>
        <v>0</v>
      </c>
      <c r="F73" s="11" t="n">
        <f aca="false">('6.1н'!F73+'6.2н'!F73+'6.3н'!F73)/3</f>
        <v>0</v>
      </c>
      <c r="G73" s="11" t="n">
        <f aca="false">('6.1н'!G73+'6.2н'!G73+'6.3н'!G73)/3</f>
        <v>0</v>
      </c>
      <c r="H73" s="11" t="n">
        <f aca="false">('6.1н'!H73+'6.2н'!H73+'6.3н'!H73)/3</f>
        <v>0</v>
      </c>
      <c r="I73" s="11" t="n">
        <f aca="false">('6.1н'!I73+'6.2н'!I73+'6.3н'!I73)/3</f>
        <v>0</v>
      </c>
      <c r="J73" s="11" t="n">
        <f aca="false">('6.1н'!J73+'6.2н'!J73+'6.3н'!J73)/3</f>
        <v>0</v>
      </c>
      <c r="K73" s="11" t="n">
        <f aca="false">('6.1н'!K73+'6.2н'!K73+'6.3н'!K73)/3</f>
        <v>0</v>
      </c>
      <c r="L73" s="11" t="n">
        <f aca="false">('6.1н'!L73+'6.2н'!L73+'6.3н'!L73)/3</f>
        <v>0</v>
      </c>
      <c r="M73" s="11" t="n">
        <f aca="false">('6.1н'!M73+'6.2н'!M73+'6.3н'!M73)/3</f>
        <v>0</v>
      </c>
      <c r="N73" s="11" t="n">
        <f aca="false">('6.1н'!N73+'6.2н'!N73+'6.3н'!N73)/3</f>
        <v>0</v>
      </c>
      <c r="O73" s="11" t="n">
        <f aca="false">('6.1н'!O73+'6.2н'!O73+'6.3н'!O73)/3</f>
        <v>0</v>
      </c>
      <c r="P73" s="11" t="n">
        <f aca="false">('6.1н'!P73+'6.2н'!P73+'6.3н'!P73)/3</f>
        <v>0</v>
      </c>
      <c r="Q73" s="11" t="n">
        <f aca="false">('6.1н'!Q73+'6.2н'!Q73+'6.3н'!Q73)/3</f>
        <v>0</v>
      </c>
      <c r="R73" s="11" t="n">
        <f aca="false">('6.1н'!B73+'6.2н'!B73+'6.3н'!B73)/3</f>
        <v>0.324417431911851</v>
      </c>
    </row>
    <row r="74" customFormat="false" ht="15.75" hidden="false" customHeight="true" outlineLevel="0" collapsed="false">
      <c r="A74" s="49" t="n">
        <v>73</v>
      </c>
      <c r="B74" s="50" t="s">
        <v>75</v>
      </c>
      <c r="C74" s="11" t="e">
        <f aca="false">('6.1н'!#ref!+'6.2н'!#ref!+'6.3н'!#ref!)/3</f>
        <v>#VALUE!</v>
      </c>
      <c r="D74" s="11" t="e">
        <f aca="false">('6.1н'!#ref!+'6.2н'!#ref!+'6.3н'!#ref!)/3</f>
        <v>#VALUE!</v>
      </c>
      <c r="E74" s="11" t="n">
        <f aca="false">('6.1н'!E74+'6.2н'!E74+'6.3н'!E74)/3</f>
        <v>0</v>
      </c>
      <c r="F74" s="11" t="n">
        <f aca="false">('6.1н'!F74+'6.2н'!F74+'6.3н'!F74)/3</f>
        <v>0</v>
      </c>
      <c r="G74" s="11" t="n">
        <f aca="false">('6.1н'!G74+'6.2н'!G74+'6.3н'!G74)/3</f>
        <v>0</v>
      </c>
      <c r="H74" s="11" t="n">
        <f aca="false">('6.1н'!H74+'6.2н'!H74+'6.3н'!H74)/3</f>
        <v>0</v>
      </c>
      <c r="I74" s="11" t="n">
        <f aca="false">('6.1н'!I74+'6.2н'!I74+'6.3н'!I74)/3</f>
        <v>0</v>
      </c>
      <c r="J74" s="11" t="n">
        <f aca="false">('6.1н'!J74+'6.2н'!J74+'6.3н'!J74)/3</f>
        <v>0</v>
      </c>
      <c r="K74" s="11" t="n">
        <f aca="false">('6.1н'!K74+'6.2н'!K74+'6.3н'!K74)/3</f>
        <v>0</v>
      </c>
      <c r="L74" s="11" t="n">
        <f aca="false">('6.1н'!L74+'6.2н'!L74+'6.3н'!L74)/3</f>
        <v>0</v>
      </c>
      <c r="M74" s="11" t="n">
        <f aca="false">('6.1н'!M74+'6.2н'!M74+'6.3н'!M74)/3</f>
        <v>0</v>
      </c>
      <c r="N74" s="11" t="n">
        <f aca="false">('6.1н'!N74+'6.2н'!N74+'6.3н'!N74)/3</f>
        <v>0</v>
      </c>
      <c r="O74" s="11" t="n">
        <f aca="false">('6.1н'!O74+'6.2н'!O74+'6.3н'!O74)/3</f>
        <v>0</v>
      </c>
      <c r="P74" s="11" t="n">
        <f aca="false">('6.1н'!P74+'6.2н'!P74+'6.3н'!P74)/3</f>
        <v>0</v>
      </c>
      <c r="Q74" s="11" t="n">
        <f aca="false">('6.1н'!Q74+'6.2н'!Q74+'6.3н'!Q74)/3</f>
        <v>0</v>
      </c>
      <c r="R74" s="11" t="n">
        <f aca="false">('6.1н'!B74+'6.2н'!B74+'6.3н'!B74)/3</f>
        <v>0.360432582165419</v>
      </c>
    </row>
    <row r="75" customFormat="false" ht="15.75" hidden="false" customHeight="true" outlineLevel="0" collapsed="false">
      <c r="A75" s="42" t="n">
        <v>74</v>
      </c>
      <c r="B75" s="57" t="s">
        <v>76</v>
      </c>
      <c r="C75" s="11" t="e">
        <f aca="false">('6.1н'!#ref!+'6.2н'!#ref!+'6.3н'!#ref!)/3</f>
        <v>#VALUE!</v>
      </c>
      <c r="D75" s="11" t="e">
        <f aca="false">('6.1н'!#ref!+'6.2н'!#ref!+'6.3н'!#ref!)/3</f>
        <v>#VALUE!</v>
      </c>
      <c r="E75" s="11" t="n">
        <f aca="false">('6.1н'!E75+'6.2н'!E75+'6.3н'!E75)/3</f>
        <v>0</v>
      </c>
      <c r="F75" s="11" t="n">
        <f aca="false">('6.1н'!F75+'6.2н'!F75+'6.3н'!F75)/3</f>
        <v>0</v>
      </c>
      <c r="G75" s="11" t="n">
        <f aca="false">('6.1н'!G75+'6.2н'!G75+'6.3н'!G75)/3</f>
        <v>0</v>
      </c>
      <c r="H75" s="11" t="n">
        <f aca="false">('6.1н'!H75+'6.2н'!H75+'6.3н'!H75)/3</f>
        <v>0</v>
      </c>
      <c r="I75" s="11" t="n">
        <f aca="false">('6.1н'!I75+'6.2н'!I75+'6.3н'!I75)/3</f>
        <v>0</v>
      </c>
      <c r="J75" s="11" t="n">
        <f aca="false">('6.1н'!J75+'6.2н'!J75+'6.3н'!J75)/3</f>
        <v>0</v>
      </c>
      <c r="K75" s="11" t="n">
        <f aca="false">('6.1н'!K75+'6.2н'!K75+'6.3н'!K75)/3</f>
        <v>0</v>
      </c>
      <c r="L75" s="11" t="n">
        <f aca="false">('6.1н'!L75+'6.2н'!L75+'6.3н'!L75)/3</f>
        <v>0</v>
      </c>
      <c r="M75" s="11" t="n">
        <f aca="false">('6.1н'!M75+'6.2н'!M75+'6.3н'!M75)/3</f>
        <v>0</v>
      </c>
      <c r="N75" s="11" t="n">
        <f aca="false">('6.1н'!N75+'6.2н'!N75+'6.3н'!N75)/3</f>
        <v>0</v>
      </c>
      <c r="O75" s="11" t="n">
        <f aca="false">('6.1н'!O75+'6.2н'!O75+'6.3н'!O75)/3</f>
        <v>0</v>
      </c>
      <c r="P75" s="11" t="n">
        <f aca="false">('6.1н'!P75+'6.2н'!P75+'6.3н'!P75)/3</f>
        <v>0</v>
      </c>
      <c r="Q75" s="11" t="n">
        <f aca="false">('6.1н'!Q75+'6.2н'!Q75+'6.3н'!Q75)/3</f>
        <v>0</v>
      </c>
      <c r="R75" s="11" t="n">
        <f aca="false">('6.1н'!B75+'6.2н'!B75+'6.3н'!B75)/3</f>
        <v>0.543093983709707</v>
      </c>
    </row>
    <row r="76" customFormat="false" ht="15.75" hidden="false" customHeight="true" outlineLevel="0" collapsed="false">
      <c r="A76" s="44" t="n">
        <v>75</v>
      </c>
      <c r="B76" s="54" t="s">
        <v>77</v>
      </c>
      <c r="C76" s="11" t="e">
        <f aca="false">('6.1н'!#ref!+'6.2н'!#ref!+'6.3н'!#ref!)/3</f>
        <v>#VALUE!</v>
      </c>
      <c r="D76" s="11" t="e">
        <f aca="false">('6.1н'!#ref!+'6.2н'!#ref!+'6.3н'!#ref!)/3</f>
        <v>#VALUE!</v>
      </c>
      <c r="E76" s="11" t="n">
        <f aca="false">('6.1н'!E76+'6.2н'!E76+'6.3н'!E76)/3</f>
        <v>0</v>
      </c>
      <c r="F76" s="11" t="n">
        <f aca="false">('6.1н'!F76+'6.2н'!F76+'6.3н'!F76)/3</f>
        <v>0</v>
      </c>
      <c r="G76" s="11" t="n">
        <f aca="false">('6.1н'!G76+'6.2н'!G76+'6.3н'!G76)/3</f>
        <v>0</v>
      </c>
      <c r="H76" s="11" t="n">
        <f aca="false">('6.1н'!H76+'6.2н'!H76+'6.3н'!H76)/3</f>
        <v>0</v>
      </c>
      <c r="I76" s="11" t="n">
        <f aca="false">('6.1н'!I76+'6.2н'!I76+'6.3н'!I76)/3</f>
        <v>0</v>
      </c>
      <c r="J76" s="11" t="n">
        <f aca="false">('6.1н'!J76+'6.2н'!J76+'6.3н'!J76)/3</f>
        <v>0</v>
      </c>
      <c r="K76" s="11" t="n">
        <f aca="false">('6.1н'!K76+'6.2н'!K76+'6.3н'!K76)/3</f>
        <v>0</v>
      </c>
      <c r="L76" s="11" t="n">
        <f aca="false">('6.1н'!L76+'6.2н'!L76+'6.3н'!L76)/3</f>
        <v>0</v>
      </c>
      <c r="M76" s="11" t="n">
        <f aca="false">('6.1н'!M76+'6.2н'!M76+'6.3н'!M76)/3</f>
        <v>0</v>
      </c>
      <c r="N76" s="11" t="n">
        <f aca="false">('6.1н'!N76+'6.2н'!N76+'6.3н'!N76)/3</f>
        <v>0</v>
      </c>
      <c r="O76" s="11" t="n">
        <f aca="false">('6.1н'!O76+'6.2н'!O76+'6.3н'!O76)/3</f>
        <v>0</v>
      </c>
      <c r="P76" s="11" t="n">
        <f aca="false">('6.1н'!P76+'6.2н'!P76+'6.3н'!P76)/3</f>
        <v>0</v>
      </c>
      <c r="Q76" s="11" t="n">
        <f aca="false">('6.1н'!Q76+'6.2н'!Q76+'6.3н'!Q76)/3</f>
        <v>0</v>
      </c>
      <c r="R76" s="11" t="n">
        <f aca="false">('6.1н'!B76+'6.2н'!B76+'6.3н'!B76)/3</f>
        <v>0.388850137564484</v>
      </c>
    </row>
    <row r="77" customFormat="false" ht="15.75" hidden="false" customHeight="true" outlineLevel="0" collapsed="false">
      <c r="A77" s="44" t="n">
        <v>76</v>
      </c>
      <c r="B77" s="54" t="s">
        <v>78</v>
      </c>
      <c r="C77" s="11" t="e">
        <f aca="false">('6.1н'!#ref!+'6.2н'!#ref!+'6.3н'!#ref!)/3</f>
        <v>#VALUE!</v>
      </c>
      <c r="D77" s="11" t="e">
        <f aca="false">('6.1н'!#ref!+'6.2н'!#ref!+'6.3н'!#ref!)/3</f>
        <v>#VALUE!</v>
      </c>
      <c r="E77" s="11" t="n">
        <f aca="false">('6.1н'!E77+'6.2н'!E77+'6.3н'!E77)/3</f>
        <v>0</v>
      </c>
      <c r="F77" s="11" t="n">
        <f aca="false">('6.1н'!F77+'6.2н'!F77+'6.3н'!F77)/3</f>
        <v>0</v>
      </c>
      <c r="G77" s="11" t="n">
        <f aca="false">('6.1н'!G77+'6.2н'!G77+'6.3н'!G77)/3</f>
        <v>0</v>
      </c>
      <c r="H77" s="11" t="n">
        <f aca="false">('6.1н'!H77+'6.2н'!H77+'6.3н'!H77)/3</f>
        <v>0</v>
      </c>
      <c r="I77" s="11" t="n">
        <f aca="false">('6.1н'!I77+'6.2н'!I77+'6.3н'!I77)/3</f>
        <v>0</v>
      </c>
      <c r="J77" s="11" t="n">
        <f aca="false">('6.1н'!J77+'6.2н'!J77+'6.3н'!J77)/3</f>
        <v>0</v>
      </c>
      <c r="K77" s="11" t="n">
        <f aca="false">('6.1н'!K77+'6.2н'!K77+'6.3н'!K77)/3</f>
        <v>0</v>
      </c>
      <c r="L77" s="11" t="n">
        <f aca="false">('6.1н'!L77+'6.2н'!L77+'6.3н'!L77)/3</f>
        <v>0</v>
      </c>
      <c r="M77" s="11" t="n">
        <f aca="false">('6.1н'!M77+'6.2н'!M77+'6.3н'!M77)/3</f>
        <v>0</v>
      </c>
      <c r="N77" s="11" t="n">
        <f aca="false">('6.1н'!N77+'6.2н'!N77+'6.3н'!N77)/3</f>
        <v>0</v>
      </c>
      <c r="O77" s="11" t="n">
        <f aca="false">('6.1н'!O77+'6.2н'!O77+'6.3н'!O77)/3</f>
        <v>0</v>
      </c>
      <c r="P77" s="11" t="n">
        <f aca="false">('6.1н'!P77+'6.2н'!P77+'6.3н'!P77)/3</f>
        <v>0</v>
      </c>
      <c r="Q77" s="11" t="n">
        <f aca="false">('6.1н'!Q77+'6.2н'!Q77+'6.3н'!Q77)/3</f>
        <v>0</v>
      </c>
      <c r="R77" s="11" t="n">
        <f aca="false">('6.1н'!B77+'6.2н'!B77+'6.3н'!B77)/3</f>
        <v>0.341119279967394</v>
      </c>
    </row>
    <row r="78" customFormat="false" ht="15.75" hidden="false" customHeight="true" outlineLevel="0" collapsed="false">
      <c r="A78" s="44" t="n">
        <v>77</v>
      </c>
      <c r="B78" s="54" t="s">
        <v>79</v>
      </c>
      <c r="C78" s="11" t="e">
        <f aca="false">('6.1н'!#ref!+'6.2н'!#ref!+'6.3н'!#ref!)/3</f>
        <v>#VALUE!</v>
      </c>
      <c r="D78" s="11" t="e">
        <f aca="false">('6.1н'!#ref!+'6.2н'!#ref!+'6.3н'!#ref!)/3</f>
        <v>#VALUE!</v>
      </c>
      <c r="E78" s="11" t="n">
        <f aca="false">('6.1н'!E78+'6.2н'!E78+'6.3н'!E78)/3</f>
        <v>0</v>
      </c>
      <c r="F78" s="11" t="n">
        <f aca="false">('6.1н'!F78+'6.2н'!F78+'6.3н'!F78)/3</f>
        <v>0</v>
      </c>
      <c r="G78" s="11" t="n">
        <f aca="false">('6.1н'!G78+'6.2н'!G78+'6.3н'!G78)/3</f>
        <v>0</v>
      </c>
      <c r="H78" s="11" t="n">
        <f aca="false">('6.1н'!H78+'6.2н'!H78+'6.3н'!H78)/3</f>
        <v>0</v>
      </c>
      <c r="I78" s="11" t="n">
        <f aca="false">('6.1н'!I78+'6.2н'!I78+'6.3н'!I78)/3</f>
        <v>0</v>
      </c>
      <c r="J78" s="11" t="n">
        <f aca="false">('6.1н'!J78+'6.2н'!J78+'6.3н'!J78)/3</f>
        <v>0</v>
      </c>
      <c r="K78" s="11" t="n">
        <f aca="false">('6.1н'!K78+'6.2н'!K78+'6.3н'!K78)/3</f>
        <v>0</v>
      </c>
      <c r="L78" s="11" t="n">
        <f aca="false">('6.1н'!L78+'6.2н'!L78+'6.3н'!L78)/3</f>
        <v>0</v>
      </c>
      <c r="M78" s="11" t="n">
        <f aca="false">('6.1н'!M78+'6.2н'!M78+'6.3н'!M78)/3</f>
        <v>0</v>
      </c>
      <c r="N78" s="11" t="n">
        <f aca="false">('6.1н'!N78+'6.2н'!N78+'6.3н'!N78)/3</f>
        <v>0</v>
      </c>
      <c r="O78" s="11" t="n">
        <f aca="false">('6.1н'!O78+'6.2н'!O78+'6.3н'!O78)/3</f>
        <v>0</v>
      </c>
      <c r="P78" s="11" t="n">
        <f aca="false">('6.1н'!P78+'6.2н'!P78+'6.3н'!P78)/3</f>
        <v>0</v>
      </c>
      <c r="Q78" s="11" t="n">
        <f aca="false">('6.1н'!Q78+'6.2н'!Q78+'6.3н'!Q78)/3</f>
        <v>0</v>
      </c>
      <c r="R78" s="11" t="n">
        <f aca="false">('6.1н'!B78+'6.2н'!B78+'6.3н'!B78)/3</f>
        <v>0.323212859775391</v>
      </c>
    </row>
    <row r="79" customFormat="false" ht="15.75" hidden="false" customHeight="true" outlineLevel="0" collapsed="false">
      <c r="A79" s="44" t="n">
        <v>78</v>
      </c>
      <c r="B79" s="45" t="s">
        <v>80</v>
      </c>
      <c r="C79" s="11" t="e">
        <f aca="false">('6.1н'!#ref!+'6.2н'!#ref!+'6.3н'!#ref!)/3</f>
        <v>#VALUE!</v>
      </c>
      <c r="D79" s="11" t="e">
        <f aca="false">('6.1н'!#ref!+'6.2н'!#ref!+'6.3н'!#ref!)/3</f>
        <v>#VALUE!</v>
      </c>
      <c r="E79" s="11" t="n">
        <f aca="false">('6.1н'!E79+'6.2н'!E79+'6.3н'!E79)/3</f>
        <v>0</v>
      </c>
      <c r="F79" s="11" t="n">
        <f aca="false">('6.1н'!F79+'6.2н'!F79+'6.3н'!F79)/3</f>
        <v>0</v>
      </c>
      <c r="G79" s="11" t="n">
        <f aca="false">('6.1н'!G79+'6.2н'!G79+'6.3н'!G79)/3</f>
        <v>0</v>
      </c>
      <c r="H79" s="11" t="n">
        <f aca="false">('6.1н'!H79+'6.2н'!H79+'6.3н'!H79)/3</f>
        <v>0</v>
      </c>
      <c r="I79" s="11" t="n">
        <f aca="false">('6.1н'!I79+'6.2н'!I79+'6.3н'!I79)/3</f>
        <v>0</v>
      </c>
      <c r="J79" s="11" t="n">
        <f aca="false">('6.1н'!J79+'6.2н'!J79+'6.3н'!J79)/3</f>
        <v>0</v>
      </c>
      <c r="K79" s="11" t="n">
        <f aca="false">('6.1н'!K79+'6.2н'!K79+'6.3н'!K79)/3</f>
        <v>0</v>
      </c>
      <c r="L79" s="11" t="n">
        <f aca="false">('6.1н'!L79+'6.2н'!L79+'6.3н'!L79)/3</f>
        <v>0</v>
      </c>
      <c r="M79" s="11" t="n">
        <f aca="false">('6.1н'!M79+'6.2н'!M79+'6.3н'!M79)/3</f>
        <v>0</v>
      </c>
      <c r="N79" s="11" t="n">
        <f aca="false">('6.1н'!N79+'6.2н'!N79+'6.3н'!N79)/3</f>
        <v>0</v>
      </c>
      <c r="O79" s="11" t="n">
        <f aca="false">('6.1н'!O79+'6.2н'!O79+'6.3н'!O79)/3</f>
        <v>0</v>
      </c>
      <c r="P79" s="11" t="n">
        <f aca="false">('6.1н'!P79+'6.2н'!P79+'6.3н'!P79)/3</f>
        <v>0</v>
      </c>
      <c r="Q79" s="11" t="n">
        <f aca="false">('6.1н'!Q79+'6.2н'!Q79+'6.3н'!Q79)/3</f>
        <v>0</v>
      </c>
      <c r="R79" s="11" t="n">
        <f aca="false">('6.1н'!B79+'6.2н'!B79+'6.3н'!B79)/3</f>
        <v>0.321754115962602</v>
      </c>
    </row>
    <row r="80" customFormat="false" ht="15.75" hidden="false" customHeight="true" outlineLevel="0" collapsed="false">
      <c r="A80" s="44" t="n">
        <v>79</v>
      </c>
      <c r="B80" s="45" t="s">
        <v>81</v>
      </c>
      <c r="C80" s="11" t="e">
        <f aca="false">('6.1н'!#ref!+'6.2н'!#ref!+'6.3н'!#ref!)/3</f>
        <v>#VALUE!</v>
      </c>
      <c r="D80" s="11" t="e">
        <f aca="false">('6.1н'!#ref!+'6.2н'!#ref!+'6.3н'!#ref!)/3</f>
        <v>#VALUE!</v>
      </c>
      <c r="E80" s="11" t="n">
        <f aca="false">('6.1н'!E80+'6.2н'!E80+'6.3н'!E80)/3</f>
        <v>0</v>
      </c>
      <c r="F80" s="11" t="n">
        <f aca="false">('6.1н'!F80+'6.2н'!F80+'6.3н'!F80)/3</f>
        <v>0</v>
      </c>
      <c r="G80" s="11" t="n">
        <f aca="false">('6.1н'!G80+'6.2н'!G80+'6.3н'!G80)/3</f>
        <v>0</v>
      </c>
      <c r="H80" s="11" t="n">
        <f aca="false">('6.1н'!H80+'6.2н'!H80+'6.3н'!H80)/3</f>
        <v>0</v>
      </c>
      <c r="I80" s="11" t="n">
        <f aca="false">('6.1н'!I80+'6.2н'!I80+'6.3н'!I80)/3</f>
        <v>0</v>
      </c>
      <c r="J80" s="11" t="n">
        <f aca="false">('6.1н'!J80+'6.2н'!J80+'6.3н'!J80)/3</f>
        <v>0</v>
      </c>
      <c r="K80" s="11" t="n">
        <f aca="false">('6.1н'!K80+'6.2н'!K80+'6.3н'!K80)/3</f>
        <v>0</v>
      </c>
      <c r="L80" s="11" t="n">
        <f aca="false">('6.1н'!L80+'6.2н'!L80+'6.3н'!L80)/3</f>
        <v>0</v>
      </c>
      <c r="M80" s="11" t="n">
        <f aca="false">('6.1н'!M80+'6.2н'!M80+'6.3н'!M80)/3</f>
        <v>0</v>
      </c>
      <c r="N80" s="11" t="n">
        <f aca="false">('6.1н'!N80+'6.2н'!N80+'6.3н'!N80)/3</f>
        <v>0</v>
      </c>
      <c r="O80" s="11" t="n">
        <f aca="false">('6.1н'!O80+'6.2н'!O80+'6.3н'!O80)/3</f>
        <v>0</v>
      </c>
      <c r="P80" s="11" t="n">
        <f aca="false">('6.1н'!P80+'6.2н'!P80+'6.3н'!P80)/3</f>
        <v>0</v>
      </c>
      <c r="Q80" s="11" t="n">
        <f aca="false">('6.1н'!Q80+'6.2н'!Q80+'6.3н'!Q80)/3</f>
        <v>0</v>
      </c>
      <c r="R80" s="11" t="n">
        <f aca="false">('6.1н'!B80+'6.2н'!B80+'6.3н'!B80)/3</f>
        <v>0.352500033459391</v>
      </c>
    </row>
    <row r="81" customFormat="false" ht="15.75" hidden="false" customHeight="true" outlineLevel="0" collapsed="false">
      <c r="A81" s="44" t="n">
        <v>80</v>
      </c>
      <c r="B81" s="45" t="s">
        <v>82</v>
      </c>
      <c r="C81" s="11" t="e">
        <f aca="false">('6.1н'!#ref!+'6.2н'!#ref!+'6.3н'!#ref!)/3</f>
        <v>#VALUE!</v>
      </c>
      <c r="D81" s="11" t="e">
        <f aca="false">('6.1н'!#ref!+'6.2н'!#ref!+'6.3н'!#ref!)/3</f>
        <v>#VALUE!</v>
      </c>
      <c r="E81" s="11" t="n">
        <f aca="false">('6.1н'!E81+'6.2н'!E81+'6.3н'!E81)/3</f>
        <v>0</v>
      </c>
      <c r="F81" s="11" t="n">
        <f aca="false">('6.1н'!F81+'6.2н'!F81+'6.3н'!F81)/3</f>
        <v>0</v>
      </c>
      <c r="G81" s="11" t="n">
        <f aca="false">('6.1н'!G81+'6.2н'!G81+'6.3н'!G81)/3</f>
        <v>0</v>
      </c>
      <c r="H81" s="11" t="n">
        <f aca="false">('6.1н'!H81+'6.2н'!H81+'6.3н'!H81)/3</f>
        <v>0</v>
      </c>
      <c r="I81" s="11" t="n">
        <f aca="false">('6.1н'!I81+'6.2н'!I81+'6.3н'!I81)/3</f>
        <v>0</v>
      </c>
      <c r="J81" s="11" t="n">
        <f aca="false">('6.1н'!J81+'6.2н'!J81+'6.3н'!J81)/3</f>
        <v>0</v>
      </c>
      <c r="K81" s="11" t="n">
        <f aca="false">('6.1н'!K81+'6.2н'!K81+'6.3н'!K81)/3</f>
        <v>0</v>
      </c>
      <c r="L81" s="11" t="n">
        <f aca="false">('6.1н'!L81+'6.2н'!L81+'6.3н'!L81)/3</f>
        <v>0</v>
      </c>
      <c r="M81" s="11" t="n">
        <f aca="false">('6.1н'!M81+'6.2н'!M81+'6.3н'!M81)/3</f>
        <v>0</v>
      </c>
      <c r="N81" s="11" t="n">
        <f aca="false">('6.1н'!N81+'6.2н'!N81+'6.3н'!N81)/3</f>
        <v>0</v>
      </c>
      <c r="O81" s="11" t="n">
        <f aca="false">('6.1н'!O81+'6.2н'!O81+'6.3н'!O81)/3</f>
        <v>0</v>
      </c>
      <c r="P81" s="11" t="n">
        <f aca="false">('6.1н'!P81+'6.2н'!P81+'6.3н'!P81)/3</f>
        <v>0</v>
      </c>
      <c r="Q81" s="11" t="n">
        <f aca="false">('6.1н'!Q81+'6.2н'!Q81+'6.3н'!Q81)/3</f>
        <v>0</v>
      </c>
      <c r="R81" s="11" t="n">
        <f aca="false">('6.1н'!B81+'6.2н'!B81+'6.3н'!B81)/3</f>
        <v>0.380642768375502</v>
      </c>
    </row>
    <row r="82" customFormat="false" ht="15.75" hidden="false" customHeight="true" outlineLevel="0" collapsed="false">
      <c r="A82" s="44" t="n">
        <v>81</v>
      </c>
      <c r="B82" s="45" t="s">
        <v>83</v>
      </c>
      <c r="C82" s="11" t="e">
        <f aca="false">('6.1н'!#ref!+'6.2н'!#ref!+'6.3н'!#ref!)/3</f>
        <v>#VALUE!</v>
      </c>
      <c r="D82" s="11" t="e">
        <f aca="false">('6.1н'!#ref!+'6.2н'!#ref!+'6.3н'!#ref!)/3</f>
        <v>#VALUE!</v>
      </c>
      <c r="E82" s="11" t="n">
        <f aca="false">('6.1н'!E82+'6.2н'!E82+'6.3н'!E82)/3</f>
        <v>0</v>
      </c>
      <c r="F82" s="11" t="n">
        <f aca="false">('6.1н'!F82+'6.2н'!F82+'6.3н'!F82)/3</f>
        <v>0</v>
      </c>
      <c r="G82" s="11" t="n">
        <f aca="false">('6.1н'!G82+'6.2н'!G82+'6.3н'!G82)/3</f>
        <v>0</v>
      </c>
      <c r="H82" s="11" t="n">
        <f aca="false">('6.1н'!H82+'6.2н'!H82+'6.3н'!H82)/3</f>
        <v>0</v>
      </c>
      <c r="I82" s="11" t="n">
        <f aca="false">('6.1н'!I82+'6.2н'!I82+'6.3н'!I82)/3</f>
        <v>0</v>
      </c>
      <c r="J82" s="11" t="n">
        <f aca="false">('6.1н'!J82+'6.2н'!J82+'6.3н'!J82)/3</f>
        <v>0</v>
      </c>
      <c r="K82" s="11" t="n">
        <f aca="false">('6.1н'!K82+'6.2н'!K82+'6.3н'!K82)/3</f>
        <v>0</v>
      </c>
      <c r="L82" s="11" t="n">
        <f aca="false">('6.1н'!L82+'6.2н'!L82+'6.3н'!L82)/3</f>
        <v>0</v>
      </c>
      <c r="M82" s="11" t="n">
        <f aca="false">('6.1н'!M82+'6.2н'!M82+'6.3н'!M82)/3</f>
        <v>0</v>
      </c>
      <c r="N82" s="11" t="n">
        <f aca="false">('6.1н'!N82+'6.2н'!N82+'6.3н'!N82)/3</f>
        <v>0</v>
      </c>
      <c r="O82" s="11" t="n">
        <f aca="false">('6.1н'!O82+'6.2н'!O82+'6.3н'!O82)/3</f>
        <v>0</v>
      </c>
      <c r="P82" s="11" t="n">
        <f aca="false">('6.1н'!P82+'6.2н'!P82+'6.3н'!P82)/3</f>
        <v>0</v>
      </c>
      <c r="Q82" s="11" t="n">
        <f aca="false">('6.1н'!Q82+'6.2н'!Q82+'6.3н'!Q82)/3</f>
        <v>0</v>
      </c>
      <c r="R82" s="11" t="n">
        <f aca="false">('6.1н'!B82+'6.2н'!B82+'6.3н'!B82)/3</f>
        <v>0.313394395663831</v>
      </c>
    </row>
    <row r="83" customFormat="false" ht="15.75" hidden="false" customHeight="true" outlineLevel="0" collapsed="false">
      <c r="A83" s="58" t="n">
        <v>82</v>
      </c>
      <c r="B83" s="50" t="s">
        <v>84</v>
      </c>
      <c r="C83" s="11" t="e">
        <f aca="false">('6.1н'!#ref!+'6.2н'!#ref!+'6.3н'!#ref!)/3</f>
        <v>#VALUE!</v>
      </c>
      <c r="D83" s="11" t="e">
        <f aca="false">('6.1н'!#ref!+'6.2н'!#ref!+'6.3н'!#ref!)/3</f>
        <v>#VALUE!</v>
      </c>
      <c r="E83" s="11" t="n">
        <f aca="false">('6.1н'!E83+'6.2н'!E83+'6.3н'!E83)/3</f>
        <v>0</v>
      </c>
      <c r="F83" s="11" t="n">
        <f aca="false">('6.1н'!F83+'6.2н'!F83+'6.3н'!F83)/3</f>
        <v>0</v>
      </c>
      <c r="G83" s="11" t="n">
        <f aca="false">('6.1н'!G83+'6.2н'!G83+'6.3н'!G83)/3</f>
        <v>0</v>
      </c>
      <c r="H83" s="11" t="n">
        <f aca="false">('6.1н'!H83+'6.2н'!H83+'6.3н'!H83)/3</f>
        <v>0</v>
      </c>
      <c r="I83" s="11" t="n">
        <f aca="false">('6.1н'!I83+'6.2н'!I83+'6.3н'!I83)/3</f>
        <v>0</v>
      </c>
      <c r="J83" s="11" t="n">
        <f aca="false">('6.1н'!J83+'6.2н'!J83+'6.3н'!J83)/3</f>
        <v>0</v>
      </c>
      <c r="K83" s="11" t="n">
        <f aca="false">('6.1н'!K83+'6.2н'!K83+'6.3н'!K83)/3</f>
        <v>0</v>
      </c>
      <c r="L83" s="11" t="n">
        <f aca="false">('6.1н'!L83+'6.2н'!L83+'6.3н'!L83)/3</f>
        <v>0</v>
      </c>
      <c r="M83" s="11" t="n">
        <f aca="false">('6.1н'!M83+'6.2н'!M83+'6.3н'!M83)/3</f>
        <v>0</v>
      </c>
      <c r="N83" s="11" t="n">
        <f aca="false">('6.1н'!N83+'6.2н'!N83+'6.3н'!N83)/3</f>
        <v>0</v>
      </c>
      <c r="O83" s="11" t="n">
        <f aca="false">('6.1н'!O83+'6.2н'!O83+'6.3н'!O83)/3</f>
        <v>0</v>
      </c>
      <c r="P83" s="11" t="n">
        <f aca="false">('6.1н'!P83+'6.2н'!P83+'6.3н'!P83)/3</f>
        <v>0</v>
      </c>
      <c r="Q83" s="11" t="n">
        <f aca="false">('6.1н'!Q83+'6.2н'!Q83+'6.3н'!Q83)/3</f>
        <v>0</v>
      </c>
      <c r="R83" s="11" t="n">
        <f aca="false">('6.1н'!B83+'6.2н'!B83+'6.3н'!B83)/3</f>
        <v>0.313139281096508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18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2" min="2" style="1" width="32.25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" hidden="false" customHeight="false" outlineLevel="0" collapsed="false">
      <c r="A1" s="4" t="s">
        <v>1</v>
      </c>
      <c r="B1" s="5" t="s">
        <v>2</v>
      </c>
      <c r="C1" s="6" t="n">
        <v>2005</v>
      </c>
      <c r="D1" s="6" t="n">
        <v>2006</v>
      </c>
      <c r="E1" s="6" t="n">
        <v>2007</v>
      </c>
      <c r="F1" s="6" t="n">
        <v>2008</v>
      </c>
      <c r="G1" s="6" t="n">
        <v>2009</v>
      </c>
      <c r="H1" s="6" t="n">
        <v>2010</v>
      </c>
      <c r="I1" s="6" t="n">
        <v>2011</v>
      </c>
      <c r="J1" s="6" t="n">
        <v>2012</v>
      </c>
      <c r="K1" s="6" t="n">
        <v>2013</v>
      </c>
      <c r="L1" s="6" t="n">
        <v>2014</v>
      </c>
      <c r="M1" s="6" t="n">
        <v>2015</v>
      </c>
      <c r="N1" s="6" t="n">
        <v>2016</v>
      </c>
      <c r="O1" s="6" t="n">
        <v>2017</v>
      </c>
      <c r="P1" s="6" t="n">
        <v>2018</v>
      </c>
      <c r="Q1" s="7" t="n">
        <v>2019</v>
      </c>
      <c r="R1" s="8" t="n">
        <v>2020</v>
      </c>
    </row>
    <row r="2" customFormat="false" ht="15" hidden="false" customHeight="false" outlineLevel="0" collapsed="false">
      <c r="A2" s="9" t="n">
        <v>1</v>
      </c>
      <c r="B2" s="10" t="s">
        <v>3</v>
      </c>
      <c r="C2" s="11" t="e">
        <f aca="false">('7.1н'!#ref!+'7.2н'!#ref!+'7.3н'!#ref!)/3</f>
        <v>#VALUE!</v>
      </c>
      <c r="D2" s="11" t="e">
        <f aca="false">('7.1н'!#ref!+'7.2н'!#ref!+'7.3н'!#ref!)/3</f>
        <v>#VALUE!</v>
      </c>
      <c r="E2" s="11" t="n">
        <f aca="false">('7.1н'!E2+'7.2н'!E2+'7.3н'!E2)/3</f>
        <v>0</v>
      </c>
      <c r="F2" s="11" t="n">
        <f aca="false">('7.1н'!F2+'7.2н'!F2+'7.3н'!F2)/3</f>
        <v>0</v>
      </c>
      <c r="G2" s="11" t="n">
        <f aca="false">('7.1н'!G2+'7.2н'!G2+'7.3н'!G2)/3</f>
        <v>0</v>
      </c>
      <c r="H2" s="11" t="n">
        <f aca="false">('7.1н'!H2+'7.2н'!H2+'7.3н'!H2)/3</f>
        <v>0</v>
      </c>
      <c r="I2" s="11" t="n">
        <f aca="false">('7.1н'!I2+'7.2н'!I2+'7.3н'!I2)/3</f>
        <v>0</v>
      </c>
      <c r="J2" s="11" t="n">
        <f aca="false">('7.1н'!J2+'7.2н'!J2+'7.3н'!J2)/3</f>
        <v>0</v>
      </c>
      <c r="K2" s="11" t="n">
        <f aca="false">('7.1н'!K2+'7.2н'!K2+'7.3н'!K2)/3</f>
        <v>0</v>
      </c>
      <c r="L2" s="11" t="n">
        <f aca="false">('7.1н'!L2+'7.2н'!L2+'7.3н'!L2)/3</f>
        <v>0</v>
      </c>
      <c r="M2" s="11" t="n">
        <f aca="false">('7.1н'!M2+'7.2н'!M2+'7.3н'!M2)/3</f>
        <v>0</v>
      </c>
      <c r="N2" s="11" t="n">
        <f aca="false">('7.1н'!N2+'7.2н'!N2+'7.3н'!N2)/3</f>
        <v>0</v>
      </c>
      <c r="O2" s="11" t="n">
        <f aca="false">('7.1н'!O2+'7.2н'!O2+'7.3н'!O2)/3</f>
        <v>0</v>
      </c>
      <c r="P2" s="11" t="n">
        <f aca="false">('7.1н'!P2+'7.2н'!P2+'7.3н'!P2)/3</f>
        <v>0</v>
      </c>
      <c r="Q2" s="11" t="n">
        <f aca="false">('7.1н'!Q2+'7.2н'!Q2+'7.3н'!Q2)/3</f>
        <v>0</v>
      </c>
      <c r="R2" s="11" t="n">
        <f aca="false">('7.1н'!B2+'7.2н'!B2+'7.3н'!B2)/3</f>
        <v>0.109349447656086</v>
      </c>
    </row>
    <row r="3" customFormat="false" ht="15" hidden="false" customHeight="false" outlineLevel="0" collapsed="false">
      <c r="A3" s="19" t="n">
        <v>2</v>
      </c>
      <c r="B3" s="20" t="s">
        <v>4</v>
      </c>
      <c r="C3" s="11" t="e">
        <f aca="false">('7.1н'!#ref!+'7.2н'!#ref!+'7.3н'!#ref!)/3</f>
        <v>#VALUE!</v>
      </c>
      <c r="D3" s="11" t="e">
        <f aca="false">('7.1н'!#ref!+'7.2н'!#ref!+'7.3н'!#ref!)/3</f>
        <v>#VALUE!</v>
      </c>
      <c r="E3" s="11" t="n">
        <f aca="false">('7.1н'!E3+'7.2н'!E3+'7.3н'!E3)/3</f>
        <v>0</v>
      </c>
      <c r="F3" s="11" t="n">
        <f aca="false">('7.1н'!F3+'7.2н'!F3+'7.3н'!F3)/3</f>
        <v>0</v>
      </c>
      <c r="G3" s="11" t="n">
        <f aca="false">('7.1н'!G3+'7.2н'!G3+'7.3н'!G3)/3</f>
        <v>0</v>
      </c>
      <c r="H3" s="11" t="n">
        <f aca="false">('7.1н'!H3+'7.2н'!H3+'7.3н'!H3)/3</f>
        <v>0</v>
      </c>
      <c r="I3" s="11" t="n">
        <f aca="false">('7.1н'!I3+'7.2н'!I3+'7.3н'!I3)/3</f>
        <v>0</v>
      </c>
      <c r="J3" s="11" t="n">
        <f aca="false">('7.1н'!J3+'7.2н'!J3+'7.3н'!J3)/3</f>
        <v>0</v>
      </c>
      <c r="K3" s="11" t="n">
        <f aca="false">('7.1н'!K3+'7.2н'!K3+'7.3н'!K3)/3</f>
        <v>0</v>
      </c>
      <c r="L3" s="11" t="n">
        <f aca="false">('7.1н'!L3+'7.2н'!L3+'7.3н'!L3)/3</f>
        <v>0</v>
      </c>
      <c r="M3" s="11" t="n">
        <f aca="false">('7.1н'!M3+'7.2н'!M3+'7.3н'!M3)/3</f>
        <v>0</v>
      </c>
      <c r="N3" s="11" t="n">
        <f aca="false">('7.1н'!N3+'7.2н'!N3+'7.3н'!N3)/3</f>
        <v>0</v>
      </c>
      <c r="O3" s="11" t="n">
        <f aca="false">('7.1н'!O3+'7.2н'!O3+'7.3н'!O3)/3</f>
        <v>0</v>
      </c>
      <c r="P3" s="11" t="n">
        <f aca="false">('7.1н'!P3+'7.2н'!P3+'7.3н'!P3)/3</f>
        <v>0</v>
      </c>
      <c r="Q3" s="11" t="n">
        <f aca="false">('7.1н'!Q3+'7.2н'!Q3+'7.3н'!Q3)/3</f>
        <v>0</v>
      </c>
      <c r="R3" s="11" t="n">
        <f aca="false">('7.1н'!B3+'7.2н'!B3+'7.3н'!B3)/3</f>
        <v>0.526284059488361</v>
      </c>
    </row>
    <row r="4" customFormat="false" ht="15" hidden="false" customHeight="false" outlineLevel="0" collapsed="false">
      <c r="A4" s="19" t="n">
        <v>3</v>
      </c>
      <c r="B4" s="20" t="s">
        <v>5</v>
      </c>
      <c r="C4" s="11" t="e">
        <f aca="false">('7.1н'!#ref!+'7.2н'!#ref!+'7.3н'!#ref!)/3</f>
        <v>#VALUE!</v>
      </c>
      <c r="D4" s="11" t="e">
        <f aca="false">('7.1н'!#ref!+'7.2н'!#ref!+'7.3н'!#ref!)/3</f>
        <v>#VALUE!</v>
      </c>
      <c r="E4" s="11" t="n">
        <f aca="false">('7.1н'!E4+'7.2н'!E4+'7.3н'!E4)/3</f>
        <v>0</v>
      </c>
      <c r="F4" s="11" t="n">
        <f aca="false">('7.1н'!F4+'7.2н'!F4+'7.3н'!F4)/3</f>
        <v>0</v>
      </c>
      <c r="G4" s="11" t="n">
        <f aca="false">('7.1н'!G4+'7.2н'!G4+'7.3н'!G4)/3</f>
        <v>0</v>
      </c>
      <c r="H4" s="11" t="n">
        <f aca="false">('7.1н'!H4+'7.2н'!H4+'7.3н'!H4)/3</f>
        <v>0</v>
      </c>
      <c r="I4" s="11" t="n">
        <f aca="false">('7.1н'!I4+'7.2н'!I4+'7.3н'!I4)/3</f>
        <v>0</v>
      </c>
      <c r="J4" s="11" t="n">
        <f aca="false">('7.1н'!J4+'7.2н'!J4+'7.3н'!J4)/3</f>
        <v>0</v>
      </c>
      <c r="K4" s="11" t="n">
        <f aca="false">('7.1н'!K4+'7.2н'!K4+'7.3н'!K4)/3</f>
        <v>0</v>
      </c>
      <c r="L4" s="11" t="n">
        <f aca="false">('7.1н'!L4+'7.2н'!L4+'7.3н'!L4)/3</f>
        <v>0</v>
      </c>
      <c r="M4" s="11" t="n">
        <f aca="false">('7.1н'!M4+'7.2н'!M4+'7.3н'!M4)/3</f>
        <v>0</v>
      </c>
      <c r="N4" s="11" t="n">
        <f aca="false">('7.1н'!N4+'7.2н'!N4+'7.3н'!N4)/3</f>
        <v>0</v>
      </c>
      <c r="O4" s="11" t="n">
        <f aca="false">('7.1н'!O4+'7.2н'!O4+'7.3н'!O4)/3</f>
        <v>0</v>
      </c>
      <c r="P4" s="11" t="n">
        <f aca="false">('7.1н'!P4+'7.2н'!P4+'7.3н'!P4)/3</f>
        <v>0</v>
      </c>
      <c r="Q4" s="11" t="n">
        <f aca="false">('7.1н'!Q4+'7.2н'!Q4+'7.3н'!Q4)/3</f>
        <v>0</v>
      </c>
      <c r="R4" s="11" t="n">
        <f aca="false">('7.1н'!B4+'7.2н'!B4+'7.3н'!B4)/3</f>
        <v>0.416845431804643</v>
      </c>
    </row>
    <row r="5" customFormat="false" ht="15" hidden="false" customHeight="false" outlineLevel="0" collapsed="false">
      <c r="A5" s="19" t="n">
        <v>4</v>
      </c>
      <c r="B5" s="20" t="s">
        <v>6</v>
      </c>
      <c r="C5" s="11" t="e">
        <f aca="false">('7.1н'!#ref!+'7.2н'!#ref!+'7.3н'!#ref!)/3</f>
        <v>#VALUE!</v>
      </c>
      <c r="D5" s="11" t="e">
        <f aca="false">('7.1н'!#ref!+'7.2н'!#ref!+'7.3н'!#ref!)/3</f>
        <v>#VALUE!</v>
      </c>
      <c r="E5" s="11" t="n">
        <f aca="false">('7.1н'!E5+'7.2н'!E5+'7.3н'!E5)/3</f>
        <v>0</v>
      </c>
      <c r="F5" s="11" t="n">
        <f aca="false">('7.1н'!F5+'7.2н'!F5+'7.3н'!F5)/3</f>
        <v>0</v>
      </c>
      <c r="G5" s="11" t="n">
        <f aca="false">('7.1н'!G5+'7.2н'!G5+'7.3н'!G5)/3</f>
        <v>0</v>
      </c>
      <c r="H5" s="11" t="n">
        <f aca="false">('7.1н'!H5+'7.2н'!H5+'7.3н'!H5)/3</f>
        <v>0</v>
      </c>
      <c r="I5" s="11" t="n">
        <f aca="false">('7.1н'!I5+'7.2н'!I5+'7.3н'!I5)/3</f>
        <v>0</v>
      </c>
      <c r="J5" s="11" t="n">
        <f aca="false">('7.1н'!J5+'7.2н'!J5+'7.3н'!J5)/3</f>
        <v>0</v>
      </c>
      <c r="K5" s="11" t="n">
        <f aca="false">('7.1н'!K5+'7.2н'!K5+'7.3н'!K5)/3</f>
        <v>0</v>
      </c>
      <c r="L5" s="11" t="n">
        <f aca="false">('7.1н'!L5+'7.2н'!L5+'7.3н'!L5)/3</f>
        <v>0</v>
      </c>
      <c r="M5" s="11" t="n">
        <f aca="false">('7.1н'!M5+'7.2н'!M5+'7.3н'!M5)/3</f>
        <v>0</v>
      </c>
      <c r="N5" s="11" t="n">
        <f aca="false">('7.1н'!N5+'7.2н'!N5+'7.3н'!N5)/3</f>
        <v>0</v>
      </c>
      <c r="O5" s="11" t="n">
        <f aca="false">('7.1н'!O5+'7.2н'!O5+'7.3н'!O5)/3</f>
        <v>0</v>
      </c>
      <c r="P5" s="11" t="n">
        <f aca="false">('7.1н'!P5+'7.2н'!P5+'7.3н'!P5)/3</f>
        <v>0</v>
      </c>
      <c r="Q5" s="11" t="n">
        <f aca="false">('7.1н'!Q5+'7.2н'!Q5+'7.3н'!Q5)/3</f>
        <v>0</v>
      </c>
      <c r="R5" s="11" t="n">
        <f aca="false">('7.1н'!B5+'7.2н'!B5+'7.3н'!B5)/3</f>
        <v>0.45191206134968</v>
      </c>
    </row>
    <row r="6" customFormat="false" ht="15" hidden="false" customHeight="false" outlineLevel="0" collapsed="false">
      <c r="A6" s="19" t="n">
        <v>5</v>
      </c>
      <c r="B6" s="20" t="s">
        <v>7</v>
      </c>
      <c r="C6" s="11" t="e">
        <f aca="false">('7.1н'!#ref!+'7.2н'!#ref!+'7.3н'!#ref!)/3</f>
        <v>#VALUE!</v>
      </c>
      <c r="D6" s="11" t="e">
        <f aca="false">('7.1н'!#ref!+'7.2н'!#ref!+'7.3н'!#ref!)/3</f>
        <v>#VALUE!</v>
      </c>
      <c r="E6" s="11" t="n">
        <f aca="false">('7.1н'!E6+'7.2н'!E6+'7.3н'!E6)/3</f>
        <v>0</v>
      </c>
      <c r="F6" s="11" t="n">
        <f aca="false">('7.1н'!F6+'7.2н'!F6+'7.3н'!F6)/3</f>
        <v>0</v>
      </c>
      <c r="G6" s="11" t="n">
        <f aca="false">('7.1н'!G6+'7.2н'!G6+'7.3н'!G6)/3</f>
        <v>0</v>
      </c>
      <c r="H6" s="11" t="n">
        <f aca="false">('7.1н'!H6+'7.2н'!H6+'7.3н'!H6)/3</f>
        <v>0</v>
      </c>
      <c r="I6" s="11" t="n">
        <f aca="false">('7.1н'!I6+'7.2н'!I6+'7.3н'!I6)/3</f>
        <v>0</v>
      </c>
      <c r="J6" s="11" t="n">
        <f aca="false">('7.1н'!J6+'7.2н'!J6+'7.3н'!J6)/3</f>
        <v>0</v>
      </c>
      <c r="K6" s="11" t="n">
        <f aca="false">('7.1н'!K6+'7.2н'!K6+'7.3н'!K6)/3</f>
        <v>0</v>
      </c>
      <c r="L6" s="11" t="n">
        <f aca="false">('7.1н'!L6+'7.2н'!L6+'7.3н'!L6)/3</f>
        <v>0</v>
      </c>
      <c r="M6" s="11" t="n">
        <f aca="false">('7.1н'!M6+'7.2н'!M6+'7.3н'!M6)/3</f>
        <v>0</v>
      </c>
      <c r="N6" s="11" t="n">
        <f aca="false">('7.1н'!N6+'7.2н'!N6+'7.3н'!N6)/3</f>
        <v>0</v>
      </c>
      <c r="O6" s="11" t="n">
        <f aca="false">('7.1н'!O6+'7.2н'!O6+'7.3н'!O6)/3</f>
        <v>0</v>
      </c>
      <c r="P6" s="11" t="n">
        <f aca="false">('7.1н'!P6+'7.2н'!P6+'7.3н'!P6)/3</f>
        <v>0</v>
      </c>
      <c r="Q6" s="11" t="n">
        <f aca="false">('7.1н'!Q6+'7.2н'!Q6+'7.3н'!Q6)/3</f>
        <v>0</v>
      </c>
      <c r="R6" s="11" t="n">
        <f aca="false">('7.1н'!B6+'7.2н'!B6+'7.3н'!B6)/3</f>
        <v>0.503045334609476</v>
      </c>
    </row>
    <row r="7" customFormat="false" ht="15" hidden="false" customHeight="false" outlineLevel="0" collapsed="false">
      <c r="A7" s="19" t="n">
        <v>6</v>
      </c>
      <c r="B7" s="29" t="s">
        <v>8</v>
      </c>
      <c r="C7" s="11" t="e">
        <f aca="false">('7.1н'!#ref!+'7.2н'!#ref!+'7.3н'!#ref!)/3</f>
        <v>#VALUE!</v>
      </c>
      <c r="D7" s="11" t="e">
        <f aca="false">('7.1н'!#ref!+'7.2н'!#ref!+'7.3н'!#ref!)/3</f>
        <v>#VALUE!</v>
      </c>
      <c r="E7" s="11" t="n">
        <f aca="false">('7.1н'!E7+'7.2н'!E7+'7.3н'!E7)/3</f>
        <v>0</v>
      </c>
      <c r="F7" s="11" t="n">
        <f aca="false">('7.1н'!F7+'7.2н'!F7+'7.3н'!F7)/3</f>
        <v>0</v>
      </c>
      <c r="G7" s="11" t="n">
        <f aca="false">('7.1н'!G7+'7.2н'!G7+'7.3н'!G7)/3</f>
        <v>0</v>
      </c>
      <c r="H7" s="11" t="n">
        <f aca="false">('7.1н'!H7+'7.2н'!H7+'7.3н'!H7)/3</f>
        <v>0</v>
      </c>
      <c r="I7" s="11" t="n">
        <f aca="false">('7.1н'!I7+'7.2н'!I7+'7.3н'!I7)/3</f>
        <v>0</v>
      </c>
      <c r="J7" s="11" t="n">
        <f aca="false">('7.1н'!J7+'7.2н'!J7+'7.3н'!J7)/3</f>
        <v>0</v>
      </c>
      <c r="K7" s="11" t="n">
        <f aca="false">('7.1н'!K7+'7.2н'!K7+'7.3н'!K7)/3</f>
        <v>0</v>
      </c>
      <c r="L7" s="11" t="n">
        <f aca="false">('7.1н'!L7+'7.2н'!L7+'7.3н'!L7)/3</f>
        <v>0</v>
      </c>
      <c r="M7" s="11" t="n">
        <f aca="false">('7.1н'!M7+'7.2н'!M7+'7.3н'!M7)/3</f>
        <v>0</v>
      </c>
      <c r="N7" s="11" t="n">
        <f aca="false">('7.1н'!N7+'7.2н'!N7+'7.3н'!N7)/3</f>
        <v>0</v>
      </c>
      <c r="O7" s="11" t="n">
        <f aca="false">('7.1н'!O7+'7.2н'!O7+'7.3н'!O7)/3</f>
        <v>0</v>
      </c>
      <c r="P7" s="11" t="n">
        <f aca="false">('7.1н'!P7+'7.2н'!P7+'7.3н'!P7)/3</f>
        <v>0</v>
      </c>
      <c r="Q7" s="11" t="n">
        <f aca="false">('7.1н'!Q7+'7.2н'!Q7+'7.3н'!Q7)/3</f>
        <v>0</v>
      </c>
      <c r="R7" s="11" t="n">
        <f aca="false">('7.1н'!B7+'7.2н'!B7+'7.3н'!B7)/3</f>
        <v>0.543878380454177</v>
      </c>
    </row>
    <row r="8" customFormat="false" ht="15" hidden="false" customHeight="false" outlineLevel="0" collapsed="false">
      <c r="A8" s="19" t="n">
        <v>7</v>
      </c>
      <c r="B8" s="29" t="s">
        <v>9</v>
      </c>
      <c r="C8" s="11" t="e">
        <f aca="false">('7.1н'!#ref!+'7.2н'!#ref!+'7.3н'!#ref!)/3</f>
        <v>#VALUE!</v>
      </c>
      <c r="D8" s="11" t="e">
        <f aca="false">('7.1н'!#ref!+'7.2н'!#ref!+'7.3н'!#ref!)/3</f>
        <v>#VALUE!</v>
      </c>
      <c r="E8" s="11" t="n">
        <f aca="false">('7.1н'!E8+'7.2н'!E8+'7.3н'!E8)/3</f>
        <v>0</v>
      </c>
      <c r="F8" s="11" t="n">
        <f aca="false">('7.1н'!F8+'7.2н'!F8+'7.3н'!F8)/3</f>
        <v>0</v>
      </c>
      <c r="G8" s="11" t="n">
        <f aca="false">('7.1н'!G8+'7.2н'!G8+'7.3н'!G8)/3</f>
        <v>0</v>
      </c>
      <c r="H8" s="11" t="n">
        <f aca="false">('7.1н'!H8+'7.2н'!H8+'7.3н'!H8)/3</f>
        <v>0</v>
      </c>
      <c r="I8" s="11" t="n">
        <f aca="false">('7.1н'!I8+'7.2н'!I8+'7.3н'!I8)/3</f>
        <v>0</v>
      </c>
      <c r="J8" s="11" t="n">
        <f aca="false">('7.1н'!J8+'7.2н'!J8+'7.3н'!J8)/3</f>
        <v>0</v>
      </c>
      <c r="K8" s="11" t="n">
        <f aca="false">('7.1н'!K8+'7.2н'!K8+'7.3н'!K8)/3</f>
        <v>0</v>
      </c>
      <c r="L8" s="11" t="n">
        <f aca="false">('7.1н'!L8+'7.2н'!L8+'7.3н'!L8)/3</f>
        <v>0</v>
      </c>
      <c r="M8" s="11" t="n">
        <f aca="false">('7.1н'!M8+'7.2н'!M8+'7.3н'!M8)/3</f>
        <v>0</v>
      </c>
      <c r="N8" s="11" t="n">
        <f aca="false">('7.1н'!N8+'7.2н'!N8+'7.3н'!N8)/3</f>
        <v>0</v>
      </c>
      <c r="O8" s="11" t="n">
        <f aca="false">('7.1н'!O8+'7.2н'!O8+'7.3н'!O8)/3</f>
        <v>0</v>
      </c>
      <c r="P8" s="11" t="n">
        <f aca="false">('7.1н'!P8+'7.2н'!P8+'7.3н'!P8)/3</f>
        <v>0</v>
      </c>
      <c r="Q8" s="11" t="n">
        <f aca="false">('7.1н'!Q8+'7.2н'!Q8+'7.3н'!Q8)/3</f>
        <v>0</v>
      </c>
      <c r="R8" s="11" t="n">
        <f aca="false">('7.1н'!B8+'7.2н'!B8+'7.3н'!B8)/3</f>
        <v>0.728791806715028</v>
      </c>
    </row>
    <row r="9" customFormat="false" ht="15" hidden="false" customHeight="false" outlineLevel="0" collapsed="false">
      <c r="A9" s="19" t="n">
        <v>8</v>
      </c>
      <c r="B9" s="29" t="s">
        <v>10</v>
      </c>
      <c r="C9" s="11" t="e">
        <f aca="false">('7.1н'!#ref!+'7.2н'!#ref!+'7.3н'!#ref!)/3</f>
        <v>#VALUE!</v>
      </c>
      <c r="D9" s="11" t="e">
        <f aca="false">('7.1н'!#ref!+'7.2н'!#ref!+'7.3н'!#ref!)/3</f>
        <v>#VALUE!</v>
      </c>
      <c r="E9" s="11" t="n">
        <f aca="false">('7.1н'!E9+'7.2н'!E9+'7.3н'!E9)/3</f>
        <v>0</v>
      </c>
      <c r="F9" s="11" t="n">
        <f aca="false">('7.1н'!F9+'7.2н'!F9+'7.3н'!F9)/3</f>
        <v>0</v>
      </c>
      <c r="G9" s="11" t="n">
        <f aca="false">('7.1н'!G9+'7.2н'!G9+'7.3н'!G9)/3</f>
        <v>0</v>
      </c>
      <c r="H9" s="11" t="n">
        <f aca="false">('7.1н'!H9+'7.2н'!H9+'7.3н'!H9)/3</f>
        <v>0</v>
      </c>
      <c r="I9" s="11" t="n">
        <f aca="false">('7.1н'!I9+'7.2н'!I9+'7.3н'!I9)/3</f>
        <v>0</v>
      </c>
      <c r="J9" s="11" t="n">
        <f aca="false">('7.1н'!J9+'7.2н'!J9+'7.3н'!J9)/3</f>
        <v>0</v>
      </c>
      <c r="K9" s="11" t="n">
        <f aca="false">('7.1н'!K9+'7.2н'!K9+'7.3н'!K9)/3</f>
        <v>0</v>
      </c>
      <c r="L9" s="11" t="n">
        <f aca="false">('7.1н'!L9+'7.2н'!L9+'7.3н'!L9)/3</f>
        <v>0</v>
      </c>
      <c r="M9" s="11" t="n">
        <f aca="false">('7.1н'!M9+'7.2н'!M9+'7.3н'!M9)/3</f>
        <v>0</v>
      </c>
      <c r="N9" s="11" t="n">
        <f aca="false">('7.1н'!N9+'7.2н'!N9+'7.3н'!N9)/3</f>
        <v>0</v>
      </c>
      <c r="O9" s="11" t="n">
        <f aca="false">('7.1н'!O9+'7.2н'!O9+'7.3н'!O9)/3</f>
        <v>0</v>
      </c>
      <c r="P9" s="11" t="n">
        <f aca="false">('7.1н'!P9+'7.2н'!P9+'7.3н'!P9)/3</f>
        <v>0</v>
      </c>
      <c r="Q9" s="11" t="n">
        <f aca="false">('7.1н'!Q9+'7.2н'!Q9+'7.3н'!Q9)/3</f>
        <v>0</v>
      </c>
      <c r="R9" s="11" t="n">
        <f aca="false">('7.1н'!B9+'7.2н'!B9+'7.3н'!B9)/3</f>
        <v>0.581732735186035</v>
      </c>
    </row>
    <row r="10" customFormat="false" ht="15" hidden="false" customHeight="false" outlineLevel="0" collapsed="false">
      <c r="A10" s="19" t="n">
        <v>9</v>
      </c>
      <c r="B10" s="29" t="s">
        <v>11</v>
      </c>
      <c r="C10" s="11" t="e">
        <f aca="false">('7.1н'!#ref!+'7.2н'!#ref!+'7.3н'!#ref!)/3</f>
        <v>#VALUE!</v>
      </c>
      <c r="D10" s="11" t="e">
        <f aca="false">('7.1н'!#ref!+'7.2н'!#ref!+'7.3н'!#ref!)/3</f>
        <v>#VALUE!</v>
      </c>
      <c r="E10" s="11" t="n">
        <f aca="false">('7.1н'!E10+'7.2н'!E10+'7.3н'!E10)/3</f>
        <v>0</v>
      </c>
      <c r="F10" s="11" t="n">
        <f aca="false">('7.1н'!F10+'7.2н'!F10+'7.3н'!F10)/3</f>
        <v>0</v>
      </c>
      <c r="G10" s="11" t="n">
        <f aca="false">('7.1н'!G10+'7.2н'!G10+'7.3н'!G10)/3</f>
        <v>0</v>
      </c>
      <c r="H10" s="11" t="n">
        <f aca="false">('7.1н'!H10+'7.2н'!H10+'7.3н'!H10)/3</f>
        <v>0</v>
      </c>
      <c r="I10" s="11" t="n">
        <f aca="false">('7.1н'!I10+'7.2н'!I10+'7.3н'!I10)/3</f>
        <v>0</v>
      </c>
      <c r="J10" s="11" t="n">
        <f aca="false">('7.1н'!J10+'7.2н'!J10+'7.3н'!J10)/3</f>
        <v>0</v>
      </c>
      <c r="K10" s="11" t="n">
        <f aca="false">('7.1н'!K10+'7.2н'!K10+'7.3н'!K10)/3</f>
        <v>0</v>
      </c>
      <c r="L10" s="11" t="n">
        <f aca="false">('7.1н'!L10+'7.2н'!L10+'7.3н'!L10)/3</f>
        <v>0</v>
      </c>
      <c r="M10" s="11" t="n">
        <f aca="false">('7.1н'!M10+'7.2н'!M10+'7.3н'!M10)/3</f>
        <v>0</v>
      </c>
      <c r="N10" s="11" t="n">
        <f aca="false">('7.1н'!N10+'7.2н'!N10+'7.3н'!N10)/3</f>
        <v>0</v>
      </c>
      <c r="O10" s="11" t="n">
        <f aca="false">('7.1н'!O10+'7.2н'!O10+'7.3н'!O10)/3</f>
        <v>0</v>
      </c>
      <c r="P10" s="11" t="n">
        <f aca="false">('7.1н'!P10+'7.2н'!P10+'7.3н'!P10)/3</f>
        <v>0</v>
      </c>
      <c r="Q10" s="11" t="n">
        <f aca="false">('7.1н'!Q10+'7.2н'!Q10+'7.3н'!Q10)/3</f>
        <v>0</v>
      </c>
      <c r="R10" s="11" t="n">
        <f aca="false">('7.1н'!B10+'7.2н'!B10+'7.3н'!B10)/3</f>
        <v>0.209106171461794</v>
      </c>
    </row>
    <row r="11" customFormat="false" ht="15" hidden="false" customHeight="false" outlineLevel="0" collapsed="false">
      <c r="A11" s="19" t="n">
        <v>10</v>
      </c>
      <c r="B11" s="29" t="s">
        <v>12</v>
      </c>
      <c r="C11" s="11" t="e">
        <f aca="false">('7.1н'!#ref!+'7.2н'!#ref!+'7.3н'!#ref!)/3</f>
        <v>#VALUE!</v>
      </c>
      <c r="D11" s="11" t="e">
        <f aca="false">('7.1н'!#ref!+'7.2н'!#ref!+'7.3н'!#ref!)/3</f>
        <v>#VALUE!</v>
      </c>
      <c r="E11" s="11" t="n">
        <f aca="false">('7.1н'!E11+'7.2н'!E11+'7.3н'!E11)/3</f>
        <v>0</v>
      </c>
      <c r="F11" s="11" t="n">
        <f aca="false">('7.1н'!F11+'7.2н'!F11+'7.3н'!F11)/3</f>
        <v>0</v>
      </c>
      <c r="G11" s="11" t="n">
        <f aca="false">('7.1н'!G11+'7.2н'!G11+'7.3н'!G11)/3</f>
        <v>0</v>
      </c>
      <c r="H11" s="11" t="n">
        <f aca="false">('7.1н'!H11+'7.2н'!H11+'7.3н'!H11)/3</f>
        <v>0</v>
      </c>
      <c r="I11" s="11" t="n">
        <f aca="false">('7.1н'!I11+'7.2н'!I11+'7.3н'!I11)/3</f>
        <v>0</v>
      </c>
      <c r="J11" s="11" t="n">
        <f aca="false">('7.1н'!J11+'7.2н'!J11+'7.3н'!J11)/3</f>
        <v>0</v>
      </c>
      <c r="K11" s="11" t="n">
        <f aca="false">('7.1н'!K11+'7.2н'!K11+'7.3н'!K11)/3</f>
        <v>0</v>
      </c>
      <c r="L11" s="11" t="n">
        <f aca="false">('7.1н'!L11+'7.2н'!L11+'7.3н'!L11)/3</f>
        <v>0</v>
      </c>
      <c r="M11" s="11" t="n">
        <f aca="false">('7.1н'!M11+'7.2н'!M11+'7.3н'!M11)/3</f>
        <v>0</v>
      </c>
      <c r="N11" s="11" t="n">
        <f aca="false">('7.1н'!N11+'7.2н'!N11+'7.3н'!N11)/3</f>
        <v>0</v>
      </c>
      <c r="O11" s="11" t="n">
        <f aca="false">('7.1н'!O11+'7.2н'!O11+'7.3н'!O11)/3</f>
        <v>0</v>
      </c>
      <c r="P11" s="11" t="n">
        <f aca="false">('7.1н'!P11+'7.2н'!P11+'7.3н'!P11)/3</f>
        <v>0</v>
      </c>
      <c r="Q11" s="11" t="n">
        <f aca="false">('7.1н'!Q11+'7.2н'!Q11+'7.3н'!Q11)/3</f>
        <v>0</v>
      </c>
      <c r="R11" s="11" t="n">
        <f aca="false">('7.1н'!B11+'7.2н'!B11+'7.3н'!B11)/3</f>
        <v>0.198226992784593</v>
      </c>
    </row>
    <row r="12" customFormat="false" ht="15" hidden="false" customHeight="false" outlineLevel="0" collapsed="false">
      <c r="A12" s="19" t="n">
        <v>11</v>
      </c>
      <c r="B12" s="29" t="s">
        <v>13</v>
      </c>
      <c r="C12" s="11" t="e">
        <f aca="false">('7.1н'!#ref!+'7.2н'!#ref!+'7.3н'!#ref!)/3</f>
        <v>#VALUE!</v>
      </c>
      <c r="D12" s="11" t="e">
        <f aca="false">('7.1н'!#ref!+'7.2н'!#ref!+'7.3н'!#ref!)/3</f>
        <v>#VALUE!</v>
      </c>
      <c r="E12" s="11" t="n">
        <f aca="false">('7.1н'!E12+'7.2н'!E12+'7.3н'!E12)/3</f>
        <v>0</v>
      </c>
      <c r="F12" s="11" t="n">
        <f aca="false">('7.1н'!F12+'7.2н'!F12+'7.3н'!F12)/3</f>
        <v>0</v>
      </c>
      <c r="G12" s="11" t="n">
        <f aca="false">('7.1н'!G12+'7.2н'!G12+'7.3н'!G12)/3</f>
        <v>0</v>
      </c>
      <c r="H12" s="11" t="n">
        <f aca="false">('7.1н'!H12+'7.2н'!H12+'7.3н'!H12)/3</f>
        <v>0</v>
      </c>
      <c r="I12" s="11" t="n">
        <f aca="false">('7.1н'!I12+'7.2н'!I12+'7.3н'!I12)/3</f>
        <v>0</v>
      </c>
      <c r="J12" s="11" t="n">
        <f aca="false">('7.1н'!J12+'7.2н'!J12+'7.3н'!J12)/3</f>
        <v>0</v>
      </c>
      <c r="K12" s="11" t="n">
        <f aca="false">('7.1н'!K12+'7.2н'!K12+'7.3н'!K12)/3</f>
        <v>0</v>
      </c>
      <c r="L12" s="11" t="n">
        <f aca="false">('7.1н'!L12+'7.2н'!L12+'7.3н'!L12)/3</f>
        <v>0</v>
      </c>
      <c r="M12" s="11" t="n">
        <f aca="false">('7.1н'!M12+'7.2н'!M12+'7.3н'!M12)/3</f>
        <v>0</v>
      </c>
      <c r="N12" s="11" t="n">
        <f aca="false">('7.1н'!N12+'7.2н'!N12+'7.3н'!N12)/3</f>
        <v>0</v>
      </c>
      <c r="O12" s="11" t="n">
        <f aca="false">('7.1н'!O12+'7.2н'!O12+'7.3н'!O12)/3</f>
        <v>0</v>
      </c>
      <c r="P12" s="11" t="n">
        <f aca="false">('7.1н'!P12+'7.2н'!P12+'7.3н'!P12)/3</f>
        <v>0</v>
      </c>
      <c r="Q12" s="11" t="n">
        <f aca="false">('7.1н'!Q12+'7.2н'!Q12+'7.3н'!Q12)/3</f>
        <v>0</v>
      </c>
      <c r="R12" s="11" t="n">
        <f aca="false">('7.1н'!B12+'7.2н'!B12+'7.3н'!B12)/3</f>
        <v>0.529503527336373</v>
      </c>
    </row>
    <row r="13" customFormat="false" ht="15" hidden="false" customHeight="false" outlineLevel="0" collapsed="false">
      <c r="A13" s="19" t="n">
        <v>12</v>
      </c>
      <c r="B13" s="29" t="s">
        <v>14</v>
      </c>
      <c r="C13" s="11" t="e">
        <f aca="false">('7.1н'!#ref!+'7.2н'!#ref!+'7.3н'!#ref!)/3</f>
        <v>#VALUE!</v>
      </c>
      <c r="D13" s="11" t="e">
        <f aca="false">('7.1н'!#ref!+'7.2н'!#ref!+'7.3н'!#ref!)/3</f>
        <v>#VALUE!</v>
      </c>
      <c r="E13" s="11" t="n">
        <f aca="false">('7.1н'!E13+'7.2н'!E13+'7.3н'!E13)/3</f>
        <v>0</v>
      </c>
      <c r="F13" s="11" t="n">
        <f aca="false">('7.1н'!F13+'7.2н'!F13+'7.3н'!F13)/3</f>
        <v>0</v>
      </c>
      <c r="G13" s="11" t="n">
        <f aca="false">('7.1н'!G13+'7.2н'!G13+'7.3н'!G13)/3</f>
        <v>0</v>
      </c>
      <c r="H13" s="11" t="n">
        <f aca="false">('7.1н'!H13+'7.2н'!H13+'7.3н'!H13)/3</f>
        <v>0</v>
      </c>
      <c r="I13" s="11" t="n">
        <f aca="false">('7.1н'!I13+'7.2н'!I13+'7.3н'!I13)/3</f>
        <v>0</v>
      </c>
      <c r="J13" s="11" t="n">
        <f aca="false">('7.1н'!J13+'7.2н'!J13+'7.3н'!J13)/3</f>
        <v>0</v>
      </c>
      <c r="K13" s="11" t="n">
        <f aca="false">('7.1н'!K13+'7.2н'!K13+'7.3н'!K13)/3</f>
        <v>0</v>
      </c>
      <c r="L13" s="11" t="n">
        <f aca="false">('7.1н'!L13+'7.2н'!L13+'7.3н'!L13)/3</f>
        <v>0</v>
      </c>
      <c r="M13" s="11" t="n">
        <f aca="false">('7.1н'!M13+'7.2н'!M13+'7.3н'!M13)/3</f>
        <v>0</v>
      </c>
      <c r="N13" s="11" t="n">
        <f aca="false">('7.1н'!N13+'7.2н'!N13+'7.3н'!N13)/3</f>
        <v>0</v>
      </c>
      <c r="O13" s="11" t="n">
        <f aca="false">('7.1н'!O13+'7.2н'!O13+'7.3н'!O13)/3</f>
        <v>0</v>
      </c>
      <c r="P13" s="11" t="n">
        <f aca="false">('7.1н'!P13+'7.2н'!P13+'7.3н'!P13)/3</f>
        <v>0</v>
      </c>
      <c r="Q13" s="11" t="n">
        <f aca="false">('7.1н'!Q13+'7.2н'!Q13+'7.3н'!Q13)/3</f>
        <v>0</v>
      </c>
      <c r="R13" s="11" t="n">
        <f aca="false">('7.1н'!B13+'7.2н'!B13+'7.3н'!B13)/3</f>
        <v>0.473255169097351</v>
      </c>
    </row>
    <row r="14" customFormat="false" ht="15" hidden="false" customHeight="false" outlineLevel="0" collapsed="false">
      <c r="A14" s="19" t="n">
        <v>13</v>
      </c>
      <c r="B14" s="29" t="s">
        <v>15</v>
      </c>
      <c r="C14" s="11" t="e">
        <f aca="false">('7.1н'!#ref!+'7.2н'!#ref!+'7.3н'!#ref!)/3</f>
        <v>#VALUE!</v>
      </c>
      <c r="D14" s="11" t="e">
        <f aca="false">('7.1н'!#ref!+'7.2н'!#ref!+'7.3н'!#ref!)/3</f>
        <v>#VALUE!</v>
      </c>
      <c r="E14" s="11" t="n">
        <f aca="false">('7.1н'!E14+'7.2н'!E14+'7.3н'!E14)/3</f>
        <v>0</v>
      </c>
      <c r="F14" s="11" t="n">
        <f aca="false">('7.1н'!F14+'7.2н'!F14+'7.3н'!F14)/3</f>
        <v>0</v>
      </c>
      <c r="G14" s="11" t="n">
        <f aca="false">('7.1н'!G14+'7.2н'!G14+'7.3н'!G14)/3</f>
        <v>0</v>
      </c>
      <c r="H14" s="11" t="n">
        <f aca="false">('7.1н'!H14+'7.2н'!H14+'7.3н'!H14)/3</f>
        <v>0</v>
      </c>
      <c r="I14" s="11" t="n">
        <f aca="false">('7.1н'!I14+'7.2н'!I14+'7.3н'!I14)/3</f>
        <v>0</v>
      </c>
      <c r="J14" s="11" t="n">
        <f aca="false">('7.1н'!J14+'7.2н'!J14+'7.3н'!J14)/3</f>
        <v>0</v>
      </c>
      <c r="K14" s="11" t="n">
        <f aca="false">('7.1н'!K14+'7.2н'!K14+'7.3н'!K14)/3</f>
        <v>0</v>
      </c>
      <c r="L14" s="11" t="n">
        <f aca="false">('7.1н'!L14+'7.2н'!L14+'7.3н'!L14)/3</f>
        <v>0</v>
      </c>
      <c r="M14" s="11" t="n">
        <f aca="false">('7.1н'!M14+'7.2н'!M14+'7.3н'!M14)/3</f>
        <v>0</v>
      </c>
      <c r="N14" s="11" t="n">
        <f aca="false">('7.1н'!N14+'7.2н'!N14+'7.3н'!N14)/3</f>
        <v>0</v>
      </c>
      <c r="O14" s="11" t="n">
        <f aca="false">('7.1н'!O14+'7.2н'!O14+'7.3н'!O14)/3</f>
        <v>0</v>
      </c>
      <c r="P14" s="11" t="n">
        <f aca="false">('7.1н'!P14+'7.2н'!P14+'7.3н'!P14)/3</f>
        <v>0</v>
      </c>
      <c r="Q14" s="11" t="n">
        <f aca="false">('7.1н'!Q14+'7.2н'!Q14+'7.3н'!Q14)/3</f>
        <v>0</v>
      </c>
      <c r="R14" s="11" t="n">
        <f aca="false">('7.1н'!B14+'7.2н'!B14+'7.3н'!B14)/3</f>
        <v>0.618353266960671</v>
      </c>
    </row>
    <row r="15" customFormat="false" ht="15" hidden="false" customHeight="false" outlineLevel="0" collapsed="false">
      <c r="A15" s="19" t="n">
        <v>14</v>
      </c>
      <c r="B15" s="29" t="s">
        <v>16</v>
      </c>
      <c r="C15" s="11" t="e">
        <f aca="false">('7.1н'!#ref!+'7.2н'!#ref!+'7.3н'!#ref!)/3</f>
        <v>#VALUE!</v>
      </c>
      <c r="D15" s="11" t="e">
        <f aca="false">('7.1н'!#ref!+'7.2н'!#ref!+'7.3н'!#ref!)/3</f>
        <v>#VALUE!</v>
      </c>
      <c r="E15" s="11" t="n">
        <f aca="false">('7.1н'!E15+'7.2н'!E15+'7.3н'!E15)/3</f>
        <v>0</v>
      </c>
      <c r="F15" s="11" t="n">
        <f aca="false">('7.1н'!F15+'7.2н'!F15+'7.3н'!F15)/3</f>
        <v>0</v>
      </c>
      <c r="G15" s="11" t="n">
        <f aca="false">('7.1н'!G15+'7.2н'!G15+'7.3н'!G15)/3</f>
        <v>0</v>
      </c>
      <c r="H15" s="11" t="n">
        <f aca="false">('7.1н'!H15+'7.2н'!H15+'7.3н'!H15)/3</f>
        <v>0</v>
      </c>
      <c r="I15" s="11" t="n">
        <f aca="false">('7.1н'!I15+'7.2н'!I15+'7.3н'!I15)/3</f>
        <v>0</v>
      </c>
      <c r="J15" s="11" t="n">
        <f aca="false">('7.1н'!J15+'7.2н'!J15+'7.3н'!J15)/3</f>
        <v>0</v>
      </c>
      <c r="K15" s="11" t="n">
        <f aca="false">('7.1н'!K15+'7.2н'!K15+'7.3н'!K15)/3</f>
        <v>0</v>
      </c>
      <c r="L15" s="11" t="n">
        <f aca="false">('7.1н'!L15+'7.2н'!L15+'7.3н'!L15)/3</f>
        <v>0</v>
      </c>
      <c r="M15" s="11" t="n">
        <f aca="false">('7.1н'!M15+'7.2н'!M15+'7.3н'!M15)/3</f>
        <v>0</v>
      </c>
      <c r="N15" s="11" t="n">
        <f aca="false">('7.1н'!N15+'7.2н'!N15+'7.3н'!N15)/3</f>
        <v>0</v>
      </c>
      <c r="O15" s="11" t="n">
        <f aca="false">('7.1н'!O15+'7.2н'!O15+'7.3н'!O15)/3</f>
        <v>0</v>
      </c>
      <c r="P15" s="11" t="n">
        <f aca="false">('7.1н'!P15+'7.2н'!P15+'7.3н'!P15)/3</f>
        <v>0</v>
      </c>
      <c r="Q15" s="11" t="n">
        <f aca="false">('7.1н'!Q15+'7.2н'!Q15+'7.3н'!Q15)/3</f>
        <v>0</v>
      </c>
      <c r="R15" s="11" t="n">
        <f aca="false">('7.1н'!B15+'7.2н'!B15+'7.3н'!B15)/3</f>
        <v>0.497020512907211</v>
      </c>
    </row>
    <row r="16" customFormat="false" ht="15" hidden="false" customHeight="false" outlineLevel="0" collapsed="false">
      <c r="A16" s="19" t="n">
        <v>15</v>
      </c>
      <c r="B16" s="29" t="s">
        <v>17</v>
      </c>
      <c r="C16" s="11" t="e">
        <f aca="false">('7.1н'!#ref!+'7.2н'!#ref!+'7.3н'!#ref!)/3</f>
        <v>#VALUE!</v>
      </c>
      <c r="D16" s="11" t="e">
        <f aca="false">('7.1н'!#ref!+'7.2н'!#ref!+'7.3н'!#ref!)/3</f>
        <v>#VALUE!</v>
      </c>
      <c r="E16" s="11" t="n">
        <f aca="false">('7.1н'!E16+'7.2н'!E16+'7.3н'!E16)/3</f>
        <v>0</v>
      </c>
      <c r="F16" s="11" t="n">
        <f aca="false">('7.1н'!F16+'7.2н'!F16+'7.3н'!F16)/3</f>
        <v>0</v>
      </c>
      <c r="G16" s="11" t="n">
        <f aca="false">('7.1н'!G16+'7.2н'!G16+'7.3н'!G16)/3</f>
        <v>0</v>
      </c>
      <c r="H16" s="11" t="n">
        <f aca="false">('7.1н'!H16+'7.2н'!H16+'7.3н'!H16)/3</f>
        <v>0</v>
      </c>
      <c r="I16" s="11" t="n">
        <f aca="false">('7.1н'!I16+'7.2н'!I16+'7.3н'!I16)/3</f>
        <v>0</v>
      </c>
      <c r="J16" s="11" t="n">
        <f aca="false">('7.1н'!J16+'7.2н'!J16+'7.3н'!J16)/3</f>
        <v>0</v>
      </c>
      <c r="K16" s="11" t="n">
        <f aca="false">('7.1н'!K16+'7.2н'!K16+'7.3н'!K16)/3</f>
        <v>0</v>
      </c>
      <c r="L16" s="11" t="n">
        <f aca="false">('7.1н'!L16+'7.2н'!L16+'7.3н'!L16)/3</f>
        <v>0</v>
      </c>
      <c r="M16" s="11" t="n">
        <f aca="false">('7.1н'!M16+'7.2н'!M16+'7.3н'!M16)/3</f>
        <v>0</v>
      </c>
      <c r="N16" s="11" t="n">
        <f aca="false">('7.1н'!N16+'7.2н'!N16+'7.3н'!N16)/3</f>
        <v>0</v>
      </c>
      <c r="O16" s="11" t="n">
        <f aca="false">('7.1н'!O16+'7.2н'!O16+'7.3н'!O16)/3</f>
        <v>0</v>
      </c>
      <c r="P16" s="11" t="n">
        <f aca="false">('7.1н'!P16+'7.2н'!P16+'7.3н'!P16)/3</f>
        <v>0</v>
      </c>
      <c r="Q16" s="11" t="n">
        <f aca="false">('7.1н'!Q16+'7.2н'!Q16+'7.3н'!Q16)/3</f>
        <v>0</v>
      </c>
      <c r="R16" s="11" t="n">
        <f aca="false">('7.1н'!B16+'7.2н'!B16+'7.3н'!B16)/3</f>
        <v>0.65953377946613</v>
      </c>
    </row>
    <row r="17" customFormat="false" ht="15" hidden="false" customHeight="false" outlineLevel="0" collapsed="false">
      <c r="A17" s="19" t="n">
        <v>16</v>
      </c>
      <c r="B17" s="29" t="s">
        <v>18</v>
      </c>
      <c r="C17" s="11" t="e">
        <f aca="false">('7.1н'!#ref!+'7.2н'!#ref!+'7.3н'!#ref!)/3</f>
        <v>#VALUE!</v>
      </c>
      <c r="D17" s="11" t="e">
        <f aca="false">('7.1н'!#ref!+'7.2н'!#ref!+'7.3н'!#ref!)/3</f>
        <v>#VALUE!</v>
      </c>
      <c r="E17" s="11" t="n">
        <f aca="false">('7.1н'!E17+'7.2н'!E17+'7.3н'!E17)/3</f>
        <v>0</v>
      </c>
      <c r="F17" s="11" t="n">
        <f aca="false">('7.1н'!F17+'7.2н'!F17+'7.3н'!F17)/3</f>
        <v>0</v>
      </c>
      <c r="G17" s="11" t="n">
        <f aca="false">('7.1н'!G17+'7.2н'!G17+'7.3н'!G17)/3</f>
        <v>0</v>
      </c>
      <c r="H17" s="11" t="n">
        <f aca="false">('7.1н'!H17+'7.2н'!H17+'7.3н'!H17)/3</f>
        <v>0</v>
      </c>
      <c r="I17" s="11" t="n">
        <f aca="false">('7.1н'!I17+'7.2н'!I17+'7.3н'!I17)/3</f>
        <v>0</v>
      </c>
      <c r="J17" s="11" t="n">
        <f aca="false">('7.1н'!J17+'7.2н'!J17+'7.3н'!J17)/3</f>
        <v>0</v>
      </c>
      <c r="K17" s="11" t="n">
        <f aca="false">('7.1н'!K17+'7.2н'!K17+'7.3н'!K17)/3</f>
        <v>0</v>
      </c>
      <c r="L17" s="11" t="n">
        <f aca="false">('7.1н'!L17+'7.2н'!L17+'7.3н'!L17)/3</f>
        <v>0</v>
      </c>
      <c r="M17" s="11" t="n">
        <f aca="false">('7.1н'!M17+'7.2н'!M17+'7.3н'!M17)/3</f>
        <v>0</v>
      </c>
      <c r="N17" s="11" t="n">
        <f aca="false">('7.1н'!N17+'7.2н'!N17+'7.3н'!N17)/3</f>
        <v>0</v>
      </c>
      <c r="O17" s="11" t="n">
        <f aca="false">('7.1н'!O17+'7.2н'!O17+'7.3н'!O17)/3</f>
        <v>0</v>
      </c>
      <c r="P17" s="11" t="n">
        <f aca="false">('7.1н'!P17+'7.2н'!P17+'7.3н'!P17)/3</f>
        <v>0</v>
      </c>
      <c r="Q17" s="11" t="n">
        <f aca="false">('7.1н'!Q17+'7.2н'!Q17+'7.3н'!Q17)/3</f>
        <v>0</v>
      </c>
      <c r="R17" s="11" t="n">
        <f aca="false">('7.1н'!B17+'7.2н'!B17+'7.3н'!B17)/3</f>
        <v>0.0520591035263833</v>
      </c>
    </row>
    <row r="18" customFormat="false" ht="15" hidden="false" customHeight="false" outlineLevel="0" collapsed="false">
      <c r="A18" s="19" t="n">
        <v>17</v>
      </c>
      <c r="B18" s="29" t="s">
        <v>19</v>
      </c>
      <c r="C18" s="11" t="e">
        <f aca="false">('7.1н'!#ref!+'7.2н'!#ref!+'7.3н'!#ref!)/3</f>
        <v>#VALUE!</v>
      </c>
      <c r="D18" s="11" t="e">
        <f aca="false">('7.1н'!#ref!+'7.2н'!#ref!+'7.3н'!#ref!)/3</f>
        <v>#VALUE!</v>
      </c>
      <c r="E18" s="11" t="n">
        <f aca="false">('7.1н'!E18+'7.2н'!E18+'7.3н'!E18)/3</f>
        <v>0</v>
      </c>
      <c r="F18" s="11" t="n">
        <f aca="false">('7.1н'!F18+'7.2н'!F18+'7.3н'!F18)/3</f>
        <v>0</v>
      </c>
      <c r="G18" s="11" t="n">
        <f aca="false">('7.1н'!G18+'7.2н'!G18+'7.3н'!G18)/3</f>
        <v>0</v>
      </c>
      <c r="H18" s="11" t="n">
        <f aca="false">('7.1н'!H18+'7.2н'!H18+'7.3н'!H18)/3</f>
        <v>0</v>
      </c>
      <c r="I18" s="11" t="n">
        <f aca="false">('7.1н'!I18+'7.2н'!I18+'7.3н'!I18)/3</f>
        <v>0</v>
      </c>
      <c r="J18" s="11" t="n">
        <f aca="false">('7.1н'!J18+'7.2н'!J18+'7.3н'!J18)/3</f>
        <v>0</v>
      </c>
      <c r="K18" s="11" t="n">
        <f aca="false">('7.1н'!K18+'7.2н'!K18+'7.3н'!K18)/3</f>
        <v>0</v>
      </c>
      <c r="L18" s="11" t="n">
        <f aca="false">('7.1н'!L18+'7.2н'!L18+'7.3н'!L18)/3</f>
        <v>0</v>
      </c>
      <c r="M18" s="11" t="n">
        <f aca="false">('7.1н'!M18+'7.2н'!M18+'7.3н'!M18)/3</f>
        <v>0</v>
      </c>
      <c r="N18" s="11" t="n">
        <f aca="false">('7.1н'!N18+'7.2н'!N18+'7.3н'!N18)/3</f>
        <v>0</v>
      </c>
      <c r="O18" s="11" t="n">
        <f aca="false">('7.1н'!O18+'7.2н'!O18+'7.3н'!O18)/3</f>
        <v>0</v>
      </c>
      <c r="P18" s="11" t="n">
        <f aca="false">('7.1н'!P18+'7.2н'!P18+'7.3н'!P18)/3</f>
        <v>0</v>
      </c>
      <c r="Q18" s="11" t="n">
        <f aca="false">('7.1н'!Q18+'7.2н'!Q18+'7.3н'!Q18)/3</f>
        <v>0</v>
      </c>
      <c r="R18" s="11" t="n">
        <f aca="false">('7.1н'!B18+'7.2н'!B18+'7.3н'!B18)/3</f>
        <v>0.380202125302341</v>
      </c>
    </row>
    <row r="19" customFormat="false" ht="15" hidden="false" customHeight="false" outlineLevel="0" collapsed="false">
      <c r="A19" s="30" t="n">
        <v>18</v>
      </c>
      <c r="B19" s="31" t="s">
        <v>20</v>
      </c>
      <c r="C19" s="498"/>
      <c r="D19" s="498"/>
      <c r="E19" s="498"/>
      <c r="F19" s="498"/>
      <c r="G19" s="498"/>
      <c r="H19" s="498"/>
      <c r="I19" s="498"/>
      <c r="J19" s="498"/>
      <c r="K19" s="498"/>
      <c r="L19" s="498"/>
      <c r="M19" s="498"/>
      <c r="N19" s="498"/>
      <c r="O19" s="498"/>
      <c r="P19" s="498"/>
      <c r="Q19" s="498"/>
      <c r="R19" s="498"/>
    </row>
    <row r="20" customFormat="false" ht="15" hidden="false" customHeight="false" outlineLevel="0" collapsed="false">
      <c r="A20" s="9" t="n">
        <v>19</v>
      </c>
      <c r="B20" s="40" t="s">
        <v>21</v>
      </c>
      <c r="C20" s="11" t="e">
        <f aca="false">('7.1н'!#ref!+'7.2н'!#ref!+'7.3н'!#ref!)/3</f>
        <v>#VALUE!</v>
      </c>
      <c r="D20" s="11" t="e">
        <f aca="false">('7.1н'!#ref!+'7.2н'!#ref!+'7.3н'!#ref!)/3</f>
        <v>#VALUE!</v>
      </c>
      <c r="E20" s="11" t="n">
        <f aca="false">('7.1н'!E20+'7.2н'!E20+'7.3н'!E20)/3</f>
        <v>0</v>
      </c>
      <c r="F20" s="11" t="n">
        <f aca="false">('7.1н'!F20+'7.2н'!F20+'7.3н'!F20)/3</f>
        <v>0</v>
      </c>
      <c r="G20" s="11" t="n">
        <f aca="false">('7.1н'!G20+'7.2н'!G20+'7.3н'!G20)/3</f>
        <v>0</v>
      </c>
      <c r="H20" s="11" t="n">
        <f aca="false">('7.1н'!H20+'7.2н'!H20+'7.3н'!H20)/3</f>
        <v>0</v>
      </c>
      <c r="I20" s="11" t="n">
        <f aca="false">('7.1н'!I20+'7.2н'!I20+'7.3н'!I20)/3</f>
        <v>0</v>
      </c>
      <c r="J20" s="11" t="n">
        <f aca="false">('7.1н'!J20+'7.2н'!J20+'7.3н'!J20)/3</f>
        <v>0</v>
      </c>
      <c r="K20" s="11" t="n">
        <f aca="false">('7.1н'!K20+'7.2н'!K20+'7.3н'!K20)/3</f>
        <v>0</v>
      </c>
      <c r="L20" s="11" t="n">
        <f aca="false">('7.1н'!L20+'7.2н'!L20+'7.3н'!L20)/3</f>
        <v>0</v>
      </c>
      <c r="M20" s="11" t="n">
        <f aca="false">('7.1н'!M20+'7.2н'!M20+'7.3н'!M20)/3</f>
        <v>0</v>
      </c>
      <c r="N20" s="11" t="n">
        <f aca="false">('7.1н'!N20+'7.2н'!N20+'7.3н'!N20)/3</f>
        <v>0</v>
      </c>
      <c r="O20" s="11" t="n">
        <f aca="false">('7.1н'!O20+'7.2н'!O20+'7.3н'!O20)/3</f>
        <v>0</v>
      </c>
      <c r="P20" s="11" t="n">
        <f aca="false">('7.1н'!P20+'7.2н'!P20+'7.3н'!P20)/3</f>
        <v>0</v>
      </c>
      <c r="Q20" s="11" t="n">
        <f aca="false">('7.1н'!Q20+'7.2н'!Q20+'7.3н'!Q20)/3</f>
        <v>0</v>
      </c>
      <c r="R20" s="11" t="n">
        <f aca="false">('7.1н'!B20+'7.2н'!B20+'7.3н'!B20)/3</f>
        <v>0.639647360588392</v>
      </c>
    </row>
    <row r="21" customFormat="false" ht="15.75" hidden="false" customHeight="true" outlineLevel="0" collapsed="false">
      <c r="A21" s="19" t="n">
        <v>20</v>
      </c>
      <c r="B21" s="29" t="s">
        <v>22</v>
      </c>
      <c r="C21" s="11" t="e">
        <f aca="false">('7.1н'!#ref!+'7.2н'!#ref!+'7.3н'!#ref!)/3</f>
        <v>#VALUE!</v>
      </c>
      <c r="D21" s="11" t="e">
        <f aca="false">('7.1н'!#ref!+'7.2н'!#ref!+'7.3н'!#ref!)/3</f>
        <v>#VALUE!</v>
      </c>
      <c r="E21" s="11" t="n">
        <f aca="false">('7.1н'!E21+'7.2н'!E21+'7.3н'!E21)/3</f>
        <v>0</v>
      </c>
      <c r="F21" s="11" t="n">
        <f aca="false">('7.1н'!F21+'7.2н'!F21+'7.3н'!F21)/3</f>
        <v>0</v>
      </c>
      <c r="G21" s="11" t="n">
        <f aca="false">('7.1н'!G21+'7.2н'!G21+'7.3н'!G21)/3</f>
        <v>0</v>
      </c>
      <c r="H21" s="11" t="n">
        <f aca="false">('7.1н'!H21+'7.2н'!H21+'7.3н'!H21)/3</f>
        <v>0</v>
      </c>
      <c r="I21" s="11" t="n">
        <f aca="false">('7.1н'!I21+'7.2н'!I21+'7.3н'!I21)/3</f>
        <v>0</v>
      </c>
      <c r="J21" s="11" t="n">
        <f aca="false">('7.1н'!J21+'7.2н'!J21+'7.3н'!J21)/3</f>
        <v>0</v>
      </c>
      <c r="K21" s="11" t="n">
        <f aca="false">('7.1н'!K21+'7.2н'!K21+'7.3н'!K21)/3</f>
        <v>0</v>
      </c>
      <c r="L21" s="11" t="n">
        <f aca="false">('7.1н'!L21+'7.2н'!L21+'7.3н'!L21)/3</f>
        <v>0</v>
      </c>
      <c r="M21" s="11" t="n">
        <f aca="false">('7.1н'!M21+'7.2н'!M21+'7.3н'!M21)/3</f>
        <v>0</v>
      </c>
      <c r="N21" s="11" t="n">
        <f aca="false">('7.1н'!N21+'7.2н'!N21+'7.3н'!N21)/3</f>
        <v>0</v>
      </c>
      <c r="O21" s="11" t="n">
        <f aca="false">('7.1н'!O21+'7.2н'!O21+'7.3н'!O21)/3</f>
        <v>0</v>
      </c>
      <c r="P21" s="11" t="n">
        <f aca="false">('7.1н'!P21+'7.2н'!P21+'7.3н'!P21)/3</f>
        <v>0</v>
      </c>
      <c r="Q21" s="11" t="n">
        <f aca="false">('7.1н'!Q21+'7.2н'!Q21+'7.3н'!Q21)/3</f>
        <v>0</v>
      </c>
      <c r="R21" s="11" t="n">
        <f aca="false">('7.1н'!B21+'7.2н'!B21+'7.3н'!B21)/3</f>
        <v>0.66414747821672</v>
      </c>
    </row>
    <row r="22" customFormat="false" ht="15.75" hidden="false" customHeight="true" outlineLevel="0" collapsed="false">
      <c r="A22" s="19" t="n">
        <v>21</v>
      </c>
      <c r="B22" s="29" t="s">
        <v>23</v>
      </c>
      <c r="C22" s="11" t="e">
        <f aca="false">('7.1н'!#ref!+'7.2н'!#ref!+'7.3н'!#ref!)/3</f>
        <v>#VALUE!</v>
      </c>
      <c r="D22" s="11" t="e">
        <f aca="false">('7.1н'!#ref!+'7.2н'!#ref!+'7.3н'!#ref!)/3</f>
        <v>#VALUE!</v>
      </c>
      <c r="E22" s="11" t="n">
        <f aca="false">('7.1н'!E22+'7.2н'!E22+'7.3н'!E22)/3</f>
        <v>0</v>
      </c>
      <c r="F22" s="11" t="n">
        <f aca="false">('7.1н'!F22+'7.2н'!F22+'7.3н'!F22)/3</f>
        <v>0</v>
      </c>
      <c r="G22" s="11" t="n">
        <f aca="false">('7.1н'!G22+'7.2н'!G22+'7.3н'!G22)/3</f>
        <v>0</v>
      </c>
      <c r="H22" s="11" t="n">
        <f aca="false">('7.1н'!H22+'7.2н'!H22+'7.3н'!H22)/3</f>
        <v>0</v>
      </c>
      <c r="I22" s="11" t="n">
        <f aca="false">('7.1н'!I22+'7.2н'!I22+'7.3н'!I22)/3</f>
        <v>0</v>
      </c>
      <c r="J22" s="11" t="n">
        <f aca="false">('7.1н'!J22+'7.2н'!J22+'7.3н'!J22)/3</f>
        <v>0</v>
      </c>
      <c r="K22" s="11" t="n">
        <f aca="false">('7.1н'!K22+'7.2н'!K22+'7.3н'!K22)/3</f>
        <v>0</v>
      </c>
      <c r="L22" s="11" t="n">
        <f aca="false">('7.1н'!L22+'7.2н'!L22+'7.3н'!L22)/3</f>
        <v>0</v>
      </c>
      <c r="M22" s="11" t="n">
        <f aca="false">('7.1н'!M22+'7.2н'!M22+'7.3н'!M22)/3</f>
        <v>0</v>
      </c>
      <c r="N22" s="11" t="n">
        <f aca="false">('7.1н'!N22+'7.2н'!N22+'7.3н'!N22)/3</f>
        <v>0</v>
      </c>
      <c r="O22" s="11" t="n">
        <f aca="false">('7.1н'!O22+'7.2н'!O22+'7.3н'!O22)/3</f>
        <v>0</v>
      </c>
      <c r="P22" s="11" t="n">
        <f aca="false">('7.1н'!P22+'7.2н'!P22+'7.3н'!P22)/3</f>
        <v>0</v>
      </c>
      <c r="Q22" s="11" t="n">
        <f aca="false">('7.1н'!Q22+'7.2н'!Q22+'7.3н'!Q22)/3</f>
        <v>0</v>
      </c>
      <c r="R22" s="11" t="n">
        <f aca="false">('7.1н'!B22+'7.2н'!B22+'7.3н'!B22)/3</f>
        <v>0.77838715367958</v>
      </c>
    </row>
    <row r="23" customFormat="false" ht="15.75" hidden="false" customHeight="true" outlineLevel="0" collapsed="false">
      <c r="A23" s="19" t="n">
        <v>22</v>
      </c>
      <c r="B23" s="29" t="s">
        <v>24</v>
      </c>
      <c r="C23" s="11" t="e">
        <f aca="false">('7.1н'!#ref!+'7.2н'!#ref!+'7.3н'!#ref!)/3</f>
        <v>#VALUE!</v>
      </c>
      <c r="D23" s="11" t="e">
        <f aca="false">('7.1н'!#ref!+'7.2н'!#ref!+'7.3н'!#ref!)/3</f>
        <v>#VALUE!</v>
      </c>
      <c r="E23" s="11" t="n">
        <f aca="false">('7.1н'!E23+'7.2н'!E23+'7.3н'!E23)/3</f>
        <v>0</v>
      </c>
      <c r="F23" s="11" t="n">
        <f aca="false">('7.1н'!F23+'7.2н'!F23+'7.3н'!F23)/3</f>
        <v>0</v>
      </c>
      <c r="G23" s="11" t="n">
        <f aca="false">('7.1н'!G23+'7.2н'!G23+'7.3н'!G23)/3</f>
        <v>0</v>
      </c>
      <c r="H23" s="11" t="n">
        <f aca="false">('7.1н'!H23+'7.2н'!H23+'7.3н'!H23)/3</f>
        <v>0</v>
      </c>
      <c r="I23" s="11" t="n">
        <f aca="false">('7.1н'!I23+'7.2н'!I23+'7.3н'!I23)/3</f>
        <v>0</v>
      </c>
      <c r="J23" s="11" t="n">
        <f aca="false">('7.1н'!J23+'7.2н'!J23+'7.3н'!J23)/3</f>
        <v>0</v>
      </c>
      <c r="K23" s="11" t="n">
        <f aca="false">('7.1н'!K23+'7.2н'!K23+'7.3н'!K23)/3</f>
        <v>0</v>
      </c>
      <c r="L23" s="11" t="n">
        <f aca="false">('7.1н'!L23+'7.2н'!L23+'7.3н'!L23)/3</f>
        <v>0</v>
      </c>
      <c r="M23" s="11" t="n">
        <f aca="false">('7.1н'!M23+'7.2н'!M23+'7.3н'!M23)/3</f>
        <v>0</v>
      </c>
      <c r="N23" s="11" t="n">
        <f aca="false">('7.1н'!N23+'7.2н'!N23+'7.3н'!N23)/3</f>
        <v>0</v>
      </c>
      <c r="O23" s="11" t="n">
        <f aca="false">('7.1н'!O23+'7.2н'!O23+'7.3н'!O23)/3</f>
        <v>0</v>
      </c>
      <c r="P23" s="11" t="n">
        <f aca="false">('7.1н'!P23+'7.2н'!P23+'7.3н'!P23)/3</f>
        <v>0</v>
      </c>
      <c r="Q23" s="11" t="n">
        <f aca="false">('7.1н'!Q23+'7.2н'!Q23+'7.3н'!Q23)/3</f>
        <v>0</v>
      </c>
      <c r="R23" s="11" t="n">
        <f aca="false">('7.1н'!B23+'7.2н'!B23+'7.3н'!B23)/3</f>
        <v>0.635566724666861</v>
      </c>
    </row>
    <row r="24" customFormat="false" ht="15.75" hidden="false" customHeight="true" outlineLevel="0" collapsed="false">
      <c r="A24" s="19" t="n">
        <v>23</v>
      </c>
      <c r="B24" s="29" t="s">
        <v>25</v>
      </c>
      <c r="C24" s="11" t="e">
        <f aca="false">('7.1н'!#ref!+'7.2н'!#ref!+'7.3н'!#ref!)/3</f>
        <v>#VALUE!</v>
      </c>
      <c r="D24" s="11" t="e">
        <f aca="false">('7.1н'!#ref!+'7.2н'!#ref!+'7.3н'!#ref!)/3</f>
        <v>#VALUE!</v>
      </c>
      <c r="E24" s="11" t="n">
        <f aca="false">('7.1н'!E24+'7.2н'!E24+'7.3н'!E24)/3</f>
        <v>0</v>
      </c>
      <c r="F24" s="11" t="n">
        <f aca="false">('7.1н'!F24+'7.2н'!F24+'7.3н'!F24)/3</f>
        <v>0</v>
      </c>
      <c r="G24" s="11" t="n">
        <f aca="false">('7.1н'!G24+'7.2н'!G24+'7.3н'!G24)/3</f>
        <v>0</v>
      </c>
      <c r="H24" s="11" t="n">
        <f aca="false">('7.1н'!H24+'7.2н'!H24+'7.3н'!H24)/3</f>
        <v>0</v>
      </c>
      <c r="I24" s="11" t="n">
        <f aca="false">('7.1н'!I24+'7.2н'!I24+'7.3н'!I24)/3</f>
        <v>0</v>
      </c>
      <c r="J24" s="11" t="n">
        <f aca="false">('7.1н'!J24+'7.2н'!J24+'7.3н'!J24)/3</f>
        <v>0</v>
      </c>
      <c r="K24" s="11" t="n">
        <f aca="false">('7.1н'!K24+'7.2н'!K24+'7.3н'!K24)/3</f>
        <v>0</v>
      </c>
      <c r="L24" s="11" t="n">
        <f aca="false">('7.1н'!L24+'7.2н'!L24+'7.3н'!L24)/3</f>
        <v>0</v>
      </c>
      <c r="M24" s="11" t="n">
        <f aca="false">('7.1н'!M24+'7.2н'!M24+'7.3н'!M24)/3</f>
        <v>0</v>
      </c>
      <c r="N24" s="11" t="n">
        <f aca="false">('7.1н'!N24+'7.2н'!N24+'7.3н'!N24)/3</f>
        <v>0</v>
      </c>
      <c r="O24" s="11" t="n">
        <f aca="false">('7.1н'!O24+'7.2н'!O24+'7.3н'!O24)/3</f>
        <v>0</v>
      </c>
      <c r="P24" s="11" t="n">
        <f aca="false">('7.1н'!P24+'7.2н'!P24+'7.3н'!P24)/3</f>
        <v>0</v>
      </c>
      <c r="Q24" s="11" t="n">
        <f aca="false">('7.1н'!Q24+'7.2н'!Q24+'7.3н'!Q24)/3</f>
        <v>0</v>
      </c>
      <c r="R24" s="11" t="n">
        <f aca="false">('7.1н'!B24+'7.2н'!B24+'7.3н'!B24)/3</f>
        <v>0.177987658810374</v>
      </c>
    </row>
    <row r="25" customFormat="false" ht="15.75" hidden="false" customHeight="true" outlineLevel="0" collapsed="false">
      <c r="A25" s="19" t="n">
        <v>24</v>
      </c>
      <c r="B25" s="29" t="s">
        <v>26</v>
      </c>
      <c r="C25" s="11" t="e">
        <f aca="false">('7.1н'!#ref!+'7.2н'!#ref!+'7.3н'!#ref!)/3</f>
        <v>#VALUE!</v>
      </c>
      <c r="D25" s="11" t="e">
        <f aca="false">('7.1н'!#ref!+'7.2н'!#ref!+'7.3н'!#ref!)/3</f>
        <v>#VALUE!</v>
      </c>
      <c r="E25" s="11" t="n">
        <f aca="false">('7.1н'!E25+'7.2н'!E25+'7.3н'!E25)/3</f>
        <v>0</v>
      </c>
      <c r="F25" s="11" t="n">
        <f aca="false">('7.1н'!F25+'7.2н'!F25+'7.3н'!F25)/3</f>
        <v>0</v>
      </c>
      <c r="G25" s="11" t="n">
        <f aca="false">('7.1н'!G25+'7.2н'!G25+'7.3н'!G25)/3</f>
        <v>0</v>
      </c>
      <c r="H25" s="11" t="n">
        <f aca="false">('7.1н'!H25+'7.2н'!H25+'7.3н'!H25)/3</f>
        <v>0</v>
      </c>
      <c r="I25" s="11" t="n">
        <f aca="false">('7.1н'!I25+'7.2н'!I25+'7.3н'!I25)/3</f>
        <v>0</v>
      </c>
      <c r="J25" s="11" t="n">
        <f aca="false">('7.1н'!J25+'7.2н'!J25+'7.3н'!J25)/3</f>
        <v>0</v>
      </c>
      <c r="K25" s="11" t="n">
        <f aca="false">('7.1н'!K25+'7.2н'!K25+'7.3н'!K25)/3</f>
        <v>0</v>
      </c>
      <c r="L25" s="11" t="n">
        <f aca="false">('7.1н'!L25+'7.2н'!L25+'7.3н'!L25)/3</f>
        <v>0</v>
      </c>
      <c r="M25" s="11" t="n">
        <f aca="false">('7.1н'!M25+'7.2н'!M25+'7.3н'!M25)/3</f>
        <v>0</v>
      </c>
      <c r="N25" s="11" t="n">
        <f aca="false">('7.1н'!N25+'7.2н'!N25+'7.3н'!N25)/3</f>
        <v>0</v>
      </c>
      <c r="O25" s="11" t="n">
        <f aca="false">('7.1н'!O25+'7.2н'!O25+'7.3н'!O25)/3</f>
        <v>0</v>
      </c>
      <c r="P25" s="11" t="n">
        <f aca="false">('7.1н'!P25+'7.2н'!P25+'7.3н'!P25)/3</f>
        <v>0</v>
      </c>
      <c r="Q25" s="11" t="n">
        <f aca="false">('7.1н'!Q25+'7.2н'!Q25+'7.3н'!Q25)/3</f>
        <v>0</v>
      </c>
      <c r="R25" s="11" t="n">
        <f aca="false">('7.1н'!B25+'7.2н'!B25+'7.3н'!B25)/3</f>
        <v>0.393454926440168</v>
      </c>
    </row>
    <row r="26" customFormat="false" ht="15.75" hidden="false" customHeight="true" outlineLevel="0" collapsed="false">
      <c r="A26" s="19" t="n">
        <v>25</v>
      </c>
      <c r="B26" s="29" t="s">
        <v>27</v>
      </c>
      <c r="C26" s="11" t="e">
        <f aca="false">('7.1н'!#ref!+'7.2н'!#ref!+'7.3н'!#ref!)/3</f>
        <v>#VALUE!</v>
      </c>
      <c r="D26" s="11" t="e">
        <f aca="false">('7.1н'!#ref!+'7.2н'!#ref!+'7.3н'!#ref!)/3</f>
        <v>#VALUE!</v>
      </c>
      <c r="E26" s="11" t="n">
        <f aca="false">('7.1н'!E26+'7.2н'!E26+'7.3н'!E26)/3</f>
        <v>0</v>
      </c>
      <c r="F26" s="11" t="n">
        <f aca="false">('7.1н'!F26+'7.2н'!F26+'7.3н'!F26)/3</f>
        <v>0</v>
      </c>
      <c r="G26" s="11" t="n">
        <f aca="false">('7.1н'!G26+'7.2н'!G26+'7.3н'!G26)/3</f>
        <v>0</v>
      </c>
      <c r="H26" s="11" t="n">
        <f aca="false">('7.1н'!H26+'7.2н'!H26+'7.3н'!H26)/3</f>
        <v>0</v>
      </c>
      <c r="I26" s="11" t="n">
        <f aca="false">('7.1н'!I26+'7.2н'!I26+'7.3н'!I26)/3</f>
        <v>0</v>
      </c>
      <c r="J26" s="11" t="n">
        <f aca="false">('7.1н'!J26+'7.2н'!J26+'7.3н'!J26)/3</f>
        <v>0</v>
      </c>
      <c r="K26" s="11" t="n">
        <f aca="false">('7.1н'!K26+'7.2н'!K26+'7.3н'!K26)/3</f>
        <v>0</v>
      </c>
      <c r="L26" s="11" t="n">
        <f aca="false">('7.1н'!L26+'7.2н'!L26+'7.3н'!L26)/3</f>
        <v>0</v>
      </c>
      <c r="M26" s="11" t="n">
        <f aca="false">('7.1н'!M26+'7.2н'!M26+'7.3н'!M26)/3</f>
        <v>0</v>
      </c>
      <c r="N26" s="11" t="n">
        <f aca="false">('7.1н'!N26+'7.2н'!N26+'7.3н'!N26)/3</f>
        <v>0</v>
      </c>
      <c r="O26" s="11" t="n">
        <f aca="false">('7.1н'!O26+'7.2н'!O26+'7.3н'!O26)/3</f>
        <v>0</v>
      </c>
      <c r="P26" s="11" t="n">
        <f aca="false">('7.1н'!P26+'7.2н'!P26+'7.3н'!P26)/3</f>
        <v>0</v>
      </c>
      <c r="Q26" s="11" t="n">
        <f aca="false">('7.1н'!Q26+'7.2н'!Q26+'7.3н'!Q26)/3</f>
        <v>0</v>
      </c>
      <c r="R26" s="11" t="n">
        <f aca="false">('7.1н'!B26+'7.2н'!B26+'7.3н'!B26)/3</f>
        <v>0.364170376052646</v>
      </c>
    </row>
    <row r="27" customFormat="false" ht="15.75" hidden="false" customHeight="true" outlineLevel="0" collapsed="false">
      <c r="A27" s="19" t="n">
        <v>26</v>
      </c>
      <c r="B27" s="29" t="s">
        <v>28</v>
      </c>
      <c r="C27" s="11" t="e">
        <f aca="false">('7.1н'!#ref!+'7.2н'!#ref!+'7.3н'!#ref!)/3</f>
        <v>#VALUE!</v>
      </c>
      <c r="D27" s="11" t="e">
        <f aca="false">('7.1н'!#ref!+'7.2н'!#ref!+'7.3н'!#ref!)/3</f>
        <v>#VALUE!</v>
      </c>
      <c r="E27" s="11" t="n">
        <f aca="false">('7.1н'!E27+'7.2н'!E27+'7.3н'!E27)/3</f>
        <v>0</v>
      </c>
      <c r="F27" s="11" t="n">
        <f aca="false">('7.1н'!F27+'7.2н'!F27+'7.3н'!F27)/3</f>
        <v>0</v>
      </c>
      <c r="G27" s="11" t="n">
        <f aca="false">('7.1н'!G27+'7.2н'!G27+'7.3н'!G27)/3</f>
        <v>0</v>
      </c>
      <c r="H27" s="11" t="n">
        <f aca="false">('7.1н'!H27+'7.2н'!H27+'7.3н'!H27)/3</f>
        <v>0</v>
      </c>
      <c r="I27" s="11" t="n">
        <f aca="false">('7.1н'!I27+'7.2н'!I27+'7.3н'!I27)/3</f>
        <v>0</v>
      </c>
      <c r="J27" s="11" t="n">
        <f aca="false">('7.1н'!J27+'7.2н'!J27+'7.3н'!J27)/3</f>
        <v>0</v>
      </c>
      <c r="K27" s="11" t="n">
        <f aca="false">('7.1н'!K27+'7.2н'!K27+'7.3н'!K27)/3</f>
        <v>0</v>
      </c>
      <c r="L27" s="11" t="n">
        <f aca="false">('7.1н'!L27+'7.2н'!L27+'7.3н'!L27)/3</f>
        <v>0</v>
      </c>
      <c r="M27" s="11" t="n">
        <f aca="false">('7.1н'!M27+'7.2н'!M27+'7.3н'!M27)/3</f>
        <v>0</v>
      </c>
      <c r="N27" s="11" t="n">
        <f aca="false">('7.1н'!N27+'7.2н'!N27+'7.3н'!N27)/3</f>
        <v>0</v>
      </c>
      <c r="O27" s="11" t="n">
        <f aca="false">('7.1н'!O27+'7.2н'!O27+'7.3н'!O27)/3</f>
        <v>0</v>
      </c>
      <c r="P27" s="11" t="n">
        <f aca="false">('7.1н'!P27+'7.2н'!P27+'7.3н'!P27)/3</f>
        <v>0</v>
      </c>
      <c r="Q27" s="11" t="n">
        <f aca="false">('7.1н'!Q27+'7.2н'!Q27+'7.3н'!Q27)/3</f>
        <v>0</v>
      </c>
      <c r="R27" s="11" t="n">
        <f aca="false">('7.1н'!B27+'7.2н'!B27+'7.3н'!B27)/3</f>
        <v>0.687661029177083</v>
      </c>
    </row>
    <row r="28" customFormat="false" ht="15.75" hidden="false" customHeight="true" outlineLevel="0" collapsed="false">
      <c r="A28" s="19" t="n">
        <v>27</v>
      </c>
      <c r="B28" s="29" t="s">
        <v>29</v>
      </c>
      <c r="C28" s="11" t="e">
        <f aca="false">('7.1н'!#ref!+'7.2н'!#ref!+'7.3н'!#ref!)/3</f>
        <v>#VALUE!</v>
      </c>
      <c r="D28" s="11" t="e">
        <f aca="false">('7.1н'!#ref!+'7.2н'!#ref!+'7.3н'!#ref!)/3</f>
        <v>#VALUE!</v>
      </c>
      <c r="E28" s="11" t="n">
        <f aca="false">('7.1н'!E28+'7.2н'!E28+'7.3н'!E28)/3</f>
        <v>0</v>
      </c>
      <c r="F28" s="11" t="n">
        <f aca="false">('7.1н'!F28+'7.2н'!F28+'7.3н'!F28)/3</f>
        <v>0</v>
      </c>
      <c r="G28" s="11" t="n">
        <f aca="false">('7.1н'!G28+'7.2н'!G28+'7.3н'!G28)/3</f>
        <v>0</v>
      </c>
      <c r="H28" s="11" t="n">
        <f aca="false">('7.1н'!H28+'7.2н'!H28+'7.3н'!H28)/3</f>
        <v>0</v>
      </c>
      <c r="I28" s="11" t="n">
        <f aca="false">('7.1н'!I28+'7.2н'!I28+'7.3н'!I28)/3</f>
        <v>0</v>
      </c>
      <c r="J28" s="11" t="n">
        <f aca="false">('7.1н'!J28+'7.2н'!J28+'7.3н'!J28)/3</f>
        <v>0</v>
      </c>
      <c r="K28" s="11" t="n">
        <f aca="false">('7.1н'!K28+'7.2н'!K28+'7.3н'!K28)/3</f>
        <v>0</v>
      </c>
      <c r="L28" s="11" t="n">
        <f aca="false">('7.1н'!L28+'7.2н'!L28+'7.3н'!L28)/3</f>
        <v>0</v>
      </c>
      <c r="M28" s="11" t="n">
        <f aca="false">('7.1н'!M28+'7.2н'!M28+'7.3н'!M28)/3</f>
        <v>0</v>
      </c>
      <c r="N28" s="11" t="n">
        <f aca="false">('7.1н'!N28+'7.2н'!N28+'7.3н'!N28)/3</f>
        <v>0</v>
      </c>
      <c r="O28" s="11" t="n">
        <f aca="false">('7.1н'!O28+'7.2н'!O28+'7.3н'!O28)/3</f>
        <v>0</v>
      </c>
      <c r="P28" s="11" t="n">
        <f aca="false">('7.1н'!P28+'7.2н'!P28+'7.3н'!P28)/3</f>
        <v>0</v>
      </c>
      <c r="Q28" s="11" t="n">
        <f aca="false">('7.1н'!Q28+'7.2н'!Q28+'7.3н'!Q28)/3</f>
        <v>0</v>
      </c>
      <c r="R28" s="11" t="n">
        <f aca="false">('7.1н'!B28+'7.2н'!B28+'7.3н'!B28)/3</f>
        <v>0.650590430739055</v>
      </c>
    </row>
    <row r="29" customFormat="false" ht="15.75" hidden="false" customHeight="true" outlineLevel="0" collapsed="false">
      <c r="A29" s="30" t="n">
        <v>28</v>
      </c>
      <c r="B29" s="31" t="s">
        <v>30</v>
      </c>
      <c r="C29" s="498"/>
      <c r="D29" s="498"/>
      <c r="E29" s="498"/>
      <c r="F29" s="498"/>
      <c r="G29" s="498"/>
      <c r="H29" s="498"/>
      <c r="I29" s="498"/>
      <c r="J29" s="498"/>
      <c r="K29" s="498"/>
      <c r="L29" s="498"/>
      <c r="M29" s="498"/>
      <c r="N29" s="498"/>
      <c r="O29" s="498"/>
      <c r="P29" s="498"/>
      <c r="Q29" s="498"/>
      <c r="R29" s="498"/>
    </row>
    <row r="30" customFormat="false" ht="15.75" hidden="false" customHeight="true" outlineLevel="0" collapsed="false">
      <c r="A30" s="42" t="n">
        <v>29</v>
      </c>
      <c r="B30" s="43" t="s">
        <v>31</v>
      </c>
      <c r="C30" s="11" t="e">
        <f aca="false">('7.1н'!#ref!+'7.2н'!#ref!+'7.3н'!#ref!)/3</f>
        <v>#VALUE!</v>
      </c>
      <c r="D30" s="11" t="e">
        <f aca="false">('7.1н'!#ref!+'7.2н'!#ref!+'7.3н'!#ref!)/3</f>
        <v>#VALUE!</v>
      </c>
      <c r="E30" s="11" t="n">
        <f aca="false">('7.1н'!E30+'7.2н'!E30+'7.3н'!E30)/3</f>
        <v>0</v>
      </c>
      <c r="F30" s="11" t="n">
        <f aca="false">('7.1н'!F30+'7.2н'!F30+'7.3н'!F30)/3</f>
        <v>0</v>
      </c>
      <c r="G30" s="11" t="n">
        <f aca="false">('7.1н'!G30+'7.2н'!G30+'7.3н'!G30)/3</f>
        <v>0</v>
      </c>
      <c r="H30" s="11" t="n">
        <f aca="false">('7.1н'!H30+'7.2н'!H30+'7.3н'!H30)/3</f>
        <v>0</v>
      </c>
      <c r="I30" s="11" t="n">
        <f aca="false">('7.1н'!I30+'7.2н'!I30+'7.3н'!I30)/3</f>
        <v>0</v>
      </c>
      <c r="J30" s="11" t="n">
        <f aca="false">('7.1н'!J30+'7.2н'!J30+'7.3н'!J30)/3</f>
        <v>0</v>
      </c>
      <c r="K30" s="11" t="n">
        <f aca="false">('7.1н'!K30+'7.2н'!K30+'7.3н'!K30)/3</f>
        <v>0</v>
      </c>
      <c r="L30" s="11" t="n">
        <f aca="false">('7.1н'!L30+'7.2н'!L30+'7.3н'!L30)/3</f>
        <v>0</v>
      </c>
      <c r="M30" s="11" t="n">
        <f aca="false">('7.1н'!M30+'7.2н'!M30+'7.3н'!M30)/3</f>
        <v>0</v>
      </c>
      <c r="N30" s="11" t="n">
        <f aca="false">('7.1н'!N30+'7.2н'!N30+'7.3н'!N30)/3</f>
        <v>0</v>
      </c>
      <c r="O30" s="11" t="n">
        <f aca="false">('7.1н'!O30+'7.2н'!O30+'7.3н'!O30)/3</f>
        <v>0</v>
      </c>
      <c r="P30" s="11" t="n">
        <f aca="false">('7.1н'!P30+'7.2н'!P30+'7.3н'!P30)/3</f>
        <v>0</v>
      </c>
      <c r="Q30" s="11" t="n">
        <f aca="false">('7.1н'!Q30+'7.2н'!Q30+'7.3н'!Q30)/3</f>
        <v>0</v>
      </c>
      <c r="R30" s="11" t="n">
        <f aca="false">('7.1н'!B30+'7.2н'!B30+'7.3н'!B30)/3</f>
        <v>0.292846733337721</v>
      </c>
    </row>
    <row r="31" customFormat="false" ht="15.75" hidden="false" customHeight="true" outlineLevel="0" collapsed="false">
      <c r="A31" s="44" t="n">
        <v>30</v>
      </c>
      <c r="B31" s="45" t="s">
        <v>32</v>
      </c>
      <c r="C31" s="11" t="e">
        <f aca="false">('7.1н'!#ref!+'7.2н'!#ref!+'7.3н'!#ref!)/3</f>
        <v>#VALUE!</v>
      </c>
      <c r="D31" s="11" t="e">
        <f aca="false">('7.1н'!#ref!+'7.2н'!#ref!+'7.3н'!#ref!)/3</f>
        <v>#VALUE!</v>
      </c>
      <c r="E31" s="11" t="n">
        <f aca="false">('7.1н'!E31+'7.2н'!E31+'7.3н'!E31)/3</f>
        <v>0</v>
      </c>
      <c r="F31" s="11" t="n">
        <f aca="false">('7.1н'!F31+'7.2н'!F31+'7.3н'!F31)/3</f>
        <v>0</v>
      </c>
      <c r="G31" s="11" t="n">
        <f aca="false">('7.1н'!G31+'7.2н'!G31+'7.3н'!G31)/3</f>
        <v>0</v>
      </c>
      <c r="H31" s="11" t="n">
        <f aca="false">('7.1н'!H31+'7.2н'!H31+'7.3н'!H31)/3</f>
        <v>0</v>
      </c>
      <c r="I31" s="11" t="n">
        <f aca="false">('7.1н'!I31+'7.2н'!I31+'7.3н'!I31)/3</f>
        <v>0</v>
      </c>
      <c r="J31" s="11" t="n">
        <f aca="false">('7.1н'!J31+'7.2н'!J31+'7.3н'!J31)/3</f>
        <v>0</v>
      </c>
      <c r="K31" s="11" t="n">
        <f aca="false">('7.1н'!K31+'7.2н'!K31+'7.3н'!K31)/3</f>
        <v>0</v>
      </c>
      <c r="L31" s="11" t="n">
        <f aca="false">('7.1н'!L31+'7.2н'!L31+'7.3н'!L31)/3</f>
        <v>0</v>
      </c>
      <c r="M31" s="11" t="n">
        <f aca="false">('7.1н'!M31+'7.2н'!M31+'7.3н'!M31)/3</f>
        <v>0</v>
      </c>
      <c r="N31" s="11" t="n">
        <f aca="false">('7.1н'!N31+'7.2н'!N31+'7.3н'!N31)/3</f>
        <v>0</v>
      </c>
      <c r="O31" s="11" t="n">
        <f aca="false">('7.1н'!O31+'7.2н'!O31+'7.3н'!O31)/3</f>
        <v>0</v>
      </c>
      <c r="P31" s="11" t="n">
        <f aca="false">('7.1н'!P31+'7.2н'!P31+'7.3н'!P31)/3</f>
        <v>0</v>
      </c>
      <c r="Q31" s="11" t="n">
        <f aca="false">('7.1н'!Q31+'7.2н'!Q31+'7.3н'!Q31)/3</f>
        <v>0</v>
      </c>
      <c r="R31" s="11" t="n">
        <f aca="false">('7.1н'!B31+'7.2н'!B31+'7.3н'!B31)/3</f>
        <v>0.617226396008917</v>
      </c>
    </row>
    <row r="32" customFormat="false" ht="15.75" hidden="false" customHeight="true" outlineLevel="0" collapsed="false">
      <c r="A32" s="44" t="n">
        <v>31</v>
      </c>
      <c r="B32" s="45" t="s">
        <v>33</v>
      </c>
      <c r="C32" s="498"/>
      <c r="D32" s="498"/>
      <c r="E32" s="498"/>
      <c r="F32" s="498"/>
      <c r="G32" s="498"/>
      <c r="H32" s="498"/>
      <c r="I32" s="498"/>
      <c r="J32" s="498"/>
      <c r="K32" s="498"/>
      <c r="L32" s="11" t="n">
        <f aca="false">('7.1н'!L32+'7.2н'!L32+'7.3н'!L32)/3</f>
        <v>0</v>
      </c>
      <c r="M32" s="11" t="n">
        <f aca="false">('7.1н'!M32+'7.2н'!M32+'7.3н'!M32)/3</f>
        <v>0</v>
      </c>
      <c r="N32" s="11" t="n">
        <f aca="false">('7.1н'!N32+'7.2н'!N32+'7.3н'!N32)/3</f>
        <v>0</v>
      </c>
      <c r="O32" s="11" t="n">
        <f aca="false">('7.1н'!O32+'7.2н'!O32+'7.3н'!O32)/3</f>
        <v>0</v>
      </c>
      <c r="P32" s="11" t="n">
        <f aca="false">('7.1н'!P32+'7.2н'!P32+'7.3н'!P32)/3</f>
        <v>0</v>
      </c>
      <c r="Q32" s="11" t="n">
        <f aca="false">('7.1н'!Q32+'7.2н'!Q32+'7.3н'!Q32)/3</f>
        <v>0</v>
      </c>
      <c r="R32" s="11" t="n">
        <f aca="false">('7.1н'!B32+'7.2н'!B32+'7.3н'!B32)/3</f>
        <v>0.198490828146113</v>
      </c>
    </row>
    <row r="33" customFormat="false" ht="15.75" hidden="false" customHeight="true" outlineLevel="0" collapsed="false">
      <c r="A33" s="44" t="n">
        <v>32</v>
      </c>
      <c r="B33" s="45" t="s">
        <v>34</v>
      </c>
      <c r="C33" s="11" t="e">
        <f aca="false">('7.1н'!#ref!+'7.2н'!#ref!+'7.3н'!#ref!)/3</f>
        <v>#VALUE!</v>
      </c>
      <c r="D33" s="11" t="e">
        <f aca="false">('7.1н'!#ref!+'7.2н'!#ref!+'7.3н'!#ref!)/3</f>
        <v>#VALUE!</v>
      </c>
      <c r="E33" s="11" t="n">
        <f aca="false">('7.1н'!E33+'7.2н'!E33+'7.3н'!E33)/3</f>
        <v>0</v>
      </c>
      <c r="F33" s="11" t="n">
        <f aca="false">('7.1н'!F33+'7.2н'!F33+'7.3н'!F33)/3</f>
        <v>0</v>
      </c>
      <c r="G33" s="11" t="n">
        <f aca="false">('7.1н'!G33+'7.2н'!G33+'7.3н'!G33)/3</f>
        <v>0</v>
      </c>
      <c r="H33" s="11" t="n">
        <f aca="false">('7.1н'!H33+'7.2н'!H33+'7.3н'!H33)/3</f>
        <v>0</v>
      </c>
      <c r="I33" s="11" t="n">
        <f aca="false">('7.1н'!I33+'7.2н'!I33+'7.3н'!I33)/3</f>
        <v>0</v>
      </c>
      <c r="J33" s="11" t="n">
        <f aca="false">('7.1н'!J33+'7.2н'!J33+'7.3н'!J33)/3</f>
        <v>0</v>
      </c>
      <c r="K33" s="11" t="n">
        <f aca="false">('7.1н'!K33+'7.2н'!K33+'7.3н'!K33)/3</f>
        <v>0</v>
      </c>
      <c r="L33" s="11" t="n">
        <f aca="false">('7.1н'!L33+'7.2н'!L33+'7.3н'!L33)/3</f>
        <v>0</v>
      </c>
      <c r="M33" s="11" t="n">
        <f aca="false">('7.1н'!M33+'7.2н'!M33+'7.3н'!M33)/3</f>
        <v>0</v>
      </c>
      <c r="N33" s="11" t="n">
        <f aca="false">('7.1н'!N33+'7.2н'!N33+'7.3н'!N33)/3</f>
        <v>0</v>
      </c>
      <c r="O33" s="11" t="n">
        <f aca="false">('7.1н'!O33+'7.2н'!O33+'7.3н'!O33)/3</f>
        <v>0</v>
      </c>
      <c r="P33" s="11" t="n">
        <f aca="false">('7.1н'!P33+'7.2н'!P33+'7.3н'!P33)/3</f>
        <v>0</v>
      </c>
      <c r="Q33" s="11" t="n">
        <f aca="false">('7.1н'!Q33+'7.2н'!Q33+'7.3н'!Q33)/3</f>
        <v>0</v>
      </c>
      <c r="R33" s="11" t="n">
        <f aca="false">('7.1н'!B33+'7.2н'!B33+'7.3н'!B33)/3</f>
        <v>0.0291300431070508</v>
      </c>
    </row>
    <row r="34" customFormat="false" ht="15.75" hidden="false" customHeight="true" outlineLevel="0" collapsed="false">
      <c r="A34" s="44" t="n">
        <v>33</v>
      </c>
      <c r="B34" s="45" t="s">
        <v>35</v>
      </c>
      <c r="C34" s="11" t="e">
        <f aca="false">('7.1н'!#ref!+'7.2н'!#ref!+'7.3н'!#ref!)/3</f>
        <v>#VALUE!</v>
      </c>
      <c r="D34" s="11" t="e">
        <f aca="false">('7.1н'!#ref!+'7.2н'!#ref!+'7.3н'!#ref!)/3</f>
        <v>#VALUE!</v>
      </c>
      <c r="E34" s="11" t="n">
        <f aca="false">('7.1н'!E34+'7.2н'!E34+'7.3н'!E34)/3</f>
        <v>0</v>
      </c>
      <c r="F34" s="11" t="n">
        <f aca="false">('7.1н'!F34+'7.2н'!F34+'7.3н'!F34)/3</f>
        <v>0</v>
      </c>
      <c r="G34" s="11" t="n">
        <f aca="false">('7.1н'!G34+'7.2н'!G34+'7.3н'!G34)/3</f>
        <v>0</v>
      </c>
      <c r="H34" s="11" t="n">
        <f aca="false">('7.1н'!H34+'7.2н'!H34+'7.3н'!H34)/3</f>
        <v>0</v>
      </c>
      <c r="I34" s="11" t="n">
        <f aca="false">('7.1н'!I34+'7.2н'!I34+'7.3н'!I34)/3</f>
        <v>0</v>
      </c>
      <c r="J34" s="11" t="n">
        <f aca="false">('7.1н'!J34+'7.2н'!J34+'7.3н'!J34)/3</f>
        <v>0</v>
      </c>
      <c r="K34" s="11" t="n">
        <f aca="false">('7.1н'!K34+'7.2н'!K34+'7.3н'!K34)/3</f>
        <v>0</v>
      </c>
      <c r="L34" s="11" t="n">
        <f aca="false">('7.1н'!L34+'7.2н'!L34+'7.3н'!L34)/3</f>
        <v>0</v>
      </c>
      <c r="M34" s="11" t="n">
        <f aca="false">('7.1н'!M34+'7.2н'!M34+'7.3н'!M34)/3</f>
        <v>0</v>
      </c>
      <c r="N34" s="11" t="n">
        <f aca="false">('7.1н'!N34+'7.2н'!N34+'7.3н'!N34)/3</f>
        <v>0</v>
      </c>
      <c r="O34" s="11" t="n">
        <f aca="false">('7.1н'!O34+'7.2н'!O34+'7.3н'!O34)/3</f>
        <v>0</v>
      </c>
      <c r="P34" s="11" t="n">
        <f aca="false">('7.1н'!P34+'7.2н'!P34+'7.3н'!P34)/3</f>
        <v>0</v>
      </c>
      <c r="Q34" s="11" t="n">
        <f aca="false">('7.1н'!Q34+'7.2н'!Q34+'7.3н'!Q34)/3</f>
        <v>0</v>
      </c>
      <c r="R34" s="11" t="n">
        <f aca="false">('7.1н'!B34+'7.2н'!B34+'7.3н'!B34)/3</f>
        <v>0.467215766453902</v>
      </c>
    </row>
    <row r="35" customFormat="false" ht="15.75" hidden="false" customHeight="true" outlineLevel="0" collapsed="false">
      <c r="A35" s="44" t="n">
        <v>34</v>
      </c>
      <c r="B35" s="45" t="s">
        <v>36</v>
      </c>
      <c r="C35" s="11" t="e">
        <f aca="false">('7.1н'!#ref!+'7.2н'!#ref!+'7.3н'!#ref!)/3</f>
        <v>#VALUE!</v>
      </c>
      <c r="D35" s="11" t="e">
        <f aca="false">('7.1н'!#ref!+'7.2н'!#ref!+'7.3н'!#ref!)/3</f>
        <v>#VALUE!</v>
      </c>
      <c r="E35" s="11" t="n">
        <f aca="false">('7.1н'!E35+'7.2н'!E35+'7.3н'!E35)/3</f>
        <v>0</v>
      </c>
      <c r="F35" s="11" t="n">
        <f aca="false">('7.1н'!F35+'7.2н'!F35+'7.3н'!F35)/3</f>
        <v>0</v>
      </c>
      <c r="G35" s="11" t="n">
        <f aca="false">('7.1н'!G35+'7.2н'!G35+'7.3н'!G35)/3</f>
        <v>0</v>
      </c>
      <c r="H35" s="11" t="n">
        <f aca="false">('7.1н'!H35+'7.2н'!H35+'7.3н'!H35)/3</f>
        <v>0</v>
      </c>
      <c r="I35" s="11" t="n">
        <f aca="false">('7.1н'!I35+'7.2н'!I35+'7.3н'!I35)/3</f>
        <v>0</v>
      </c>
      <c r="J35" s="11" t="n">
        <f aca="false">('7.1н'!J35+'7.2н'!J35+'7.3н'!J35)/3</f>
        <v>0</v>
      </c>
      <c r="K35" s="11" t="n">
        <f aca="false">('7.1н'!K35+'7.2н'!K35+'7.3н'!K35)/3</f>
        <v>0</v>
      </c>
      <c r="L35" s="11" t="n">
        <f aca="false">('7.1н'!L35+'7.2н'!L35+'7.3н'!L35)/3</f>
        <v>0</v>
      </c>
      <c r="M35" s="11" t="n">
        <f aca="false">('7.1н'!M35+'7.2н'!M35+'7.3н'!M35)/3</f>
        <v>0</v>
      </c>
      <c r="N35" s="11" t="n">
        <f aca="false">('7.1н'!N35+'7.2н'!N35+'7.3н'!N35)/3</f>
        <v>0</v>
      </c>
      <c r="O35" s="11" t="n">
        <f aca="false">('7.1н'!O35+'7.2н'!O35+'7.3н'!O35)/3</f>
        <v>0</v>
      </c>
      <c r="P35" s="11" t="n">
        <f aca="false">('7.1н'!P35+'7.2н'!P35+'7.3н'!P35)/3</f>
        <v>0</v>
      </c>
      <c r="Q35" s="11" t="n">
        <f aca="false">('7.1н'!Q35+'7.2н'!Q35+'7.3н'!Q35)/3</f>
        <v>0</v>
      </c>
      <c r="R35" s="11" t="n">
        <f aca="false">('7.1н'!B35+'7.2н'!B35+'7.3н'!B35)/3</f>
        <v>0.580468485156354</v>
      </c>
    </row>
    <row r="36" customFormat="false" ht="15.75" hidden="false" customHeight="true" outlineLevel="0" collapsed="false">
      <c r="A36" s="44" t="n">
        <v>35</v>
      </c>
      <c r="B36" s="45" t="s">
        <v>37</v>
      </c>
      <c r="C36" s="11" t="e">
        <f aca="false">('7.1н'!#ref!+'7.2н'!#ref!+'7.3н'!#ref!)/3</f>
        <v>#VALUE!</v>
      </c>
      <c r="D36" s="11" t="e">
        <f aca="false">('7.1н'!#ref!+'7.2н'!#ref!+'7.3н'!#ref!)/3</f>
        <v>#VALUE!</v>
      </c>
      <c r="E36" s="11" t="n">
        <f aca="false">('7.1н'!E36+'7.2н'!E36+'7.3н'!E36)/3</f>
        <v>0</v>
      </c>
      <c r="F36" s="11" t="n">
        <f aca="false">('7.1н'!F36+'7.2н'!F36+'7.3н'!F36)/3</f>
        <v>0</v>
      </c>
      <c r="G36" s="11" t="n">
        <f aca="false">('7.1н'!G36+'7.2н'!G36+'7.3н'!G36)/3</f>
        <v>0</v>
      </c>
      <c r="H36" s="11" t="n">
        <f aca="false">('7.1н'!H36+'7.2н'!H36+'7.3н'!H36)/3</f>
        <v>0</v>
      </c>
      <c r="I36" s="11" t="n">
        <f aca="false">('7.1н'!I36+'7.2н'!I36+'7.3н'!I36)/3</f>
        <v>0</v>
      </c>
      <c r="J36" s="11" t="n">
        <f aca="false">('7.1н'!J36+'7.2н'!J36+'7.3н'!J36)/3</f>
        <v>0</v>
      </c>
      <c r="K36" s="11" t="n">
        <f aca="false">('7.1н'!K36+'7.2н'!K36+'7.3н'!K36)/3</f>
        <v>0</v>
      </c>
      <c r="L36" s="11" t="n">
        <f aca="false">('7.1н'!L36+'7.2н'!L36+'7.3н'!L36)/3</f>
        <v>0</v>
      </c>
      <c r="M36" s="11" t="n">
        <f aca="false">('7.1н'!M36+'7.2н'!M36+'7.3н'!M36)/3</f>
        <v>0</v>
      </c>
      <c r="N36" s="11" t="n">
        <f aca="false">('7.1н'!N36+'7.2н'!N36+'7.3н'!N36)/3</f>
        <v>0</v>
      </c>
      <c r="O36" s="11" t="n">
        <f aca="false">('7.1н'!O36+'7.2н'!O36+'7.3н'!O36)/3</f>
        <v>0</v>
      </c>
      <c r="P36" s="11" t="n">
        <f aca="false">('7.1н'!P36+'7.2н'!P36+'7.3н'!P36)/3</f>
        <v>0</v>
      </c>
      <c r="Q36" s="11" t="n">
        <f aca="false">('7.1н'!Q36+'7.2н'!Q36+'7.3н'!Q36)/3</f>
        <v>0</v>
      </c>
      <c r="R36" s="11" t="n">
        <f aca="false">('7.1н'!B36+'7.2н'!B36+'7.3н'!B36)/3</f>
        <v>0.523193279726163</v>
      </c>
    </row>
    <row r="37" customFormat="false" ht="15.75" hidden="false" customHeight="true" outlineLevel="0" collapsed="false">
      <c r="A37" s="49" t="n">
        <v>36</v>
      </c>
      <c r="B37" s="50" t="s">
        <v>38</v>
      </c>
      <c r="C37" s="498"/>
      <c r="D37" s="498"/>
      <c r="E37" s="498"/>
      <c r="F37" s="498"/>
      <c r="G37" s="498"/>
      <c r="H37" s="498"/>
      <c r="I37" s="498"/>
      <c r="J37" s="498"/>
      <c r="K37" s="498"/>
      <c r="L37" s="11" t="n">
        <f aca="false">('7.1н'!L37+'7.2н'!L37+'7.3н'!L37)/3</f>
        <v>0</v>
      </c>
      <c r="M37" s="11" t="n">
        <f aca="false">('7.1н'!M37+'7.2н'!M37+'7.3н'!M37)/3</f>
        <v>0</v>
      </c>
      <c r="N37" s="11" t="n">
        <f aca="false">('7.1н'!N37+'7.2н'!N37+'7.3н'!N37)/3</f>
        <v>0</v>
      </c>
      <c r="O37" s="11" t="n">
        <f aca="false">('7.1н'!O37+'7.2н'!O37+'7.3н'!O37)/3</f>
        <v>0</v>
      </c>
      <c r="P37" s="11" t="n">
        <f aca="false">('7.1н'!P37+'7.2н'!P37+'7.3н'!P37)/3</f>
        <v>0</v>
      </c>
      <c r="Q37" s="11" t="n">
        <f aca="false">('7.1н'!Q37+'7.2н'!Q37+'7.3н'!Q37)/3</f>
        <v>0</v>
      </c>
      <c r="R37" s="11" t="n">
        <f aca="false">('7.1н'!B37+'7.2н'!B37+'7.3н'!B37)/3</f>
        <v>0.00916183656205044</v>
      </c>
    </row>
    <row r="38" customFormat="false" ht="15.75" hidden="false" customHeight="true" outlineLevel="0" collapsed="false">
      <c r="A38" s="42" t="n">
        <v>37</v>
      </c>
      <c r="B38" s="43" t="s">
        <v>39</v>
      </c>
      <c r="C38" s="11" t="e">
        <f aca="false">('7.1н'!#ref!+'7.2н'!#ref!+'7.3н'!#ref!)/3</f>
        <v>#VALUE!</v>
      </c>
      <c r="D38" s="11" t="e">
        <f aca="false">('7.1н'!#ref!+'7.2н'!#ref!+'7.3н'!#ref!)/3</f>
        <v>#VALUE!</v>
      </c>
      <c r="E38" s="11" t="n">
        <f aca="false">('7.1н'!E38+'7.2н'!E38+'7.3н'!E38)/3</f>
        <v>0</v>
      </c>
      <c r="F38" s="11" t="n">
        <f aca="false">('7.1н'!F38+'7.2н'!F38+'7.3н'!F38)/3</f>
        <v>0</v>
      </c>
      <c r="G38" s="11" t="n">
        <f aca="false">('7.1н'!G38+'7.2н'!G38+'7.3н'!G38)/3</f>
        <v>0</v>
      </c>
      <c r="H38" s="11" t="n">
        <f aca="false">('7.1н'!H38+'7.2н'!H38+'7.3н'!H38)/3</f>
        <v>0</v>
      </c>
      <c r="I38" s="11" t="n">
        <f aca="false">('7.1н'!I38+'7.2н'!I38+'7.3н'!I38)/3</f>
        <v>0</v>
      </c>
      <c r="J38" s="11" t="n">
        <f aca="false">('7.1н'!J38+'7.2н'!J38+'7.3н'!J38)/3</f>
        <v>0</v>
      </c>
      <c r="K38" s="11" t="n">
        <f aca="false">('7.1н'!K38+'7.2н'!K38+'7.3н'!K38)/3</f>
        <v>0</v>
      </c>
      <c r="L38" s="11" t="n">
        <f aca="false">('7.1н'!L38+'7.2н'!L38+'7.3н'!L38)/3</f>
        <v>0</v>
      </c>
      <c r="M38" s="11" t="n">
        <f aca="false">('7.1н'!M38+'7.2н'!M38+'7.3н'!M38)/3</f>
        <v>0</v>
      </c>
      <c r="N38" s="11" t="n">
        <f aca="false">('7.1н'!N38+'7.2н'!N38+'7.3н'!N38)/3</f>
        <v>0</v>
      </c>
      <c r="O38" s="11" t="n">
        <f aca="false">('7.1н'!O38+'7.2н'!O38+'7.3н'!O38)/3</f>
        <v>0</v>
      </c>
      <c r="P38" s="11" t="n">
        <f aca="false">('7.1н'!P38+'7.2н'!P38+'7.3н'!P38)/3</f>
        <v>0</v>
      </c>
      <c r="Q38" s="11" t="n">
        <f aca="false">('7.1н'!Q38+'7.2н'!Q38+'7.3н'!Q38)/3</f>
        <v>0</v>
      </c>
      <c r="R38" s="11" t="n">
        <f aca="false">('7.1н'!B38+'7.2н'!B38+'7.3н'!B38)/3</f>
        <v>0.538088391604802</v>
      </c>
    </row>
    <row r="39" customFormat="false" ht="15.75" hidden="false" customHeight="true" outlineLevel="0" collapsed="false">
      <c r="A39" s="44" t="n">
        <v>38</v>
      </c>
      <c r="B39" s="45" t="s">
        <v>40</v>
      </c>
      <c r="C39" s="11" t="e">
        <f aca="false">('7.1н'!#ref!+'7.2н'!#ref!+'7.3н'!#ref!)/3</f>
        <v>#VALUE!</v>
      </c>
      <c r="D39" s="11" t="e">
        <f aca="false">('7.1н'!#ref!+'7.2н'!#ref!+'7.3н'!#ref!)/3</f>
        <v>#VALUE!</v>
      </c>
      <c r="E39" s="11" t="n">
        <f aca="false">('7.1н'!E39+'7.2н'!E39+'7.3н'!E39)/3</f>
        <v>0</v>
      </c>
      <c r="F39" s="11" t="n">
        <f aca="false">('7.1н'!F39+'7.2н'!F39+'7.3н'!F39)/3</f>
        <v>0</v>
      </c>
      <c r="G39" s="11" t="n">
        <f aca="false">('7.1н'!G39+'7.2н'!G39+'7.3н'!G39)/3</f>
        <v>0</v>
      </c>
      <c r="H39" s="11" t="n">
        <f aca="false">('7.1н'!H39+'7.2н'!H39+'7.3н'!H39)/3</f>
        <v>0</v>
      </c>
      <c r="I39" s="11" t="n">
        <f aca="false">('7.1н'!I39+'7.2н'!I39+'7.3н'!I39)/3</f>
        <v>0</v>
      </c>
      <c r="J39" s="11" t="n">
        <f aca="false">('7.1н'!J39+'7.2н'!J39+'7.3н'!J39)/3</f>
        <v>0</v>
      </c>
      <c r="K39" s="11" t="n">
        <f aca="false">('7.1н'!K39+'7.2н'!K39+'7.3н'!K39)/3</f>
        <v>0</v>
      </c>
      <c r="L39" s="11" t="n">
        <f aca="false">('7.1н'!L39+'7.2н'!L39+'7.3н'!L39)/3</f>
        <v>0</v>
      </c>
      <c r="M39" s="11" t="n">
        <f aca="false">('7.1н'!M39+'7.2н'!M39+'7.3н'!M39)/3</f>
        <v>0</v>
      </c>
      <c r="N39" s="11" t="n">
        <f aca="false">('7.1н'!N39+'7.2н'!N39+'7.3н'!N39)/3</f>
        <v>0</v>
      </c>
      <c r="O39" s="11" t="n">
        <f aca="false">('7.1н'!O39+'7.2н'!O39+'7.3н'!O39)/3</f>
        <v>0</v>
      </c>
      <c r="P39" s="11" t="n">
        <f aca="false">('7.1н'!P39+'7.2н'!P39+'7.3н'!P39)/3</f>
        <v>0</v>
      </c>
      <c r="Q39" s="11" t="n">
        <f aca="false">('7.1н'!Q39+'7.2н'!Q39+'7.3н'!Q39)/3</f>
        <v>0</v>
      </c>
      <c r="R39" s="11" t="n">
        <f aca="false">('7.1н'!B39+'7.2н'!B39+'7.3н'!B39)/3</f>
        <v>0.538160097055672</v>
      </c>
    </row>
    <row r="40" customFormat="false" ht="15.75" hidden="false" customHeight="true" outlineLevel="0" collapsed="false">
      <c r="A40" s="44" t="n">
        <v>39</v>
      </c>
      <c r="B40" s="54" t="s">
        <v>41</v>
      </c>
      <c r="C40" s="11" t="e">
        <f aca="false">('7.1н'!#ref!+'7.2н'!#ref!+'7.3н'!#ref!)/3</f>
        <v>#VALUE!</v>
      </c>
      <c r="D40" s="11" t="e">
        <f aca="false">('7.1н'!#ref!+'7.2н'!#ref!+'7.3н'!#ref!)/3</f>
        <v>#VALUE!</v>
      </c>
      <c r="E40" s="11" t="n">
        <f aca="false">('7.1н'!E40+'7.2н'!E40+'7.3н'!E40)/3</f>
        <v>0</v>
      </c>
      <c r="F40" s="11" t="n">
        <f aca="false">('7.1н'!F40+'7.2н'!F40+'7.3н'!F40)/3</f>
        <v>0</v>
      </c>
      <c r="G40" s="11" t="n">
        <f aca="false">('7.1н'!G40+'7.2н'!G40+'7.3н'!G40)/3</f>
        <v>0</v>
      </c>
      <c r="H40" s="11" t="n">
        <f aca="false">('7.1н'!H40+'7.2н'!H40+'7.3н'!H40)/3</f>
        <v>0</v>
      </c>
      <c r="I40" s="11" t="n">
        <f aca="false">('7.1н'!I40+'7.2н'!I40+'7.3н'!I40)/3</f>
        <v>0</v>
      </c>
      <c r="J40" s="11" t="n">
        <f aca="false">('7.1н'!J40+'7.2н'!J40+'7.3н'!J40)/3</f>
        <v>0</v>
      </c>
      <c r="K40" s="11" t="n">
        <f aca="false">('7.1н'!K40+'7.2н'!K40+'7.3н'!K40)/3</f>
        <v>0</v>
      </c>
      <c r="L40" s="11" t="n">
        <f aca="false">('7.1н'!L40+'7.2н'!L40+'7.3н'!L40)/3</f>
        <v>0</v>
      </c>
      <c r="M40" s="11" t="n">
        <f aca="false">('7.1н'!M40+'7.2н'!M40+'7.3н'!M40)/3</f>
        <v>0</v>
      </c>
      <c r="N40" s="11" t="n">
        <f aca="false">('7.1н'!N40+'7.2н'!N40+'7.3н'!N40)/3</f>
        <v>0</v>
      </c>
      <c r="O40" s="11" t="n">
        <f aca="false">('7.1н'!O40+'7.2н'!O40+'7.3н'!O40)/3</f>
        <v>0</v>
      </c>
      <c r="P40" s="11" t="n">
        <f aca="false">('7.1н'!P40+'7.2н'!P40+'7.3н'!P40)/3</f>
        <v>0</v>
      </c>
      <c r="Q40" s="11" t="n">
        <f aca="false">('7.1н'!Q40+'7.2н'!Q40+'7.3н'!Q40)/3</f>
        <v>0</v>
      </c>
      <c r="R40" s="11" t="n">
        <f aca="false">('7.1н'!B40+'7.2н'!B40+'7.3н'!B40)/3</f>
        <v>0.436587433693588</v>
      </c>
    </row>
    <row r="41" customFormat="false" ht="15.75" hidden="false" customHeight="true" outlineLevel="0" collapsed="false">
      <c r="A41" s="44" t="n">
        <v>40</v>
      </c>
      <c r="B41" s="54" t="s">
        <v>42</v>
      </c>
      <c r="C41" s="11" t="e">
        <f aca="false">('7.1н'!#ref!+'7.2н'!#ref!+'7.3н'!#ref!)/3</f>
        <v>#VALUE!</v>
      </c>
      <c r="D41" s="11" t="e">
        <f aca="false">('7.1н'!#ref!+'7.2н'!#ref!+'7.3н'!#ref!)/3</f>
        <v>#VALUE!</v>
      </c>
      <c r="E41" s="11" t="n">
        <f aca="false">('7.1н'!E41+'7.2н'!E41+'7.3н'!E41)/3</f>
        <v>0</v>
      </c>
      <c r="F41" s="11" t="n">
        <f aca="false">('7.1н'!F41+'7.2н'!F41+'7.3н'!F41)/3</f>
        <v>0</v>
      </c>
      <c r="G41" s="11" t="n">
        <f aca="false">('7.1н'!G41+'7.2н'!G41+'7.3н'!G41)/3</f>
        <v>0</v>
      </c>
      <c r="H41" s="11" t="n">
        <f aca="false">('7.1н'!H41+'7.2н'!H41+'7.3н'!H41)/3</f>
        <v>0</v>
      </c>
      <c r="I41" s="11" t="n">
        <f aca="false">('7.1н'!I41+'7.2н'!I41+'7.3н'!I41)/3</f>
        <v>0</v>
      </c>
      <c r="J41" s="11" t="n">
        <f aca="false">('7.1н'!J41+'7.2н'!J41+'7.3н'!J41)/3</f>
        <v>0</v>
      </c>
      <c r="K41" s="11" t="n">
        <f aca="false">('7.1н'!K41+'7.2н'!K41+'7.3н'!K41)/3</f>
        <v>0</v>
      </c>
      <c r="L41" s="11" t="n">
        <f aca="false">('7.1н'!L41+'7.2н'!L41+'7.3н'!L41)/3</f>
        <v>0</v>
      </c>
      <c r="M41" s="11" t="n">
        <f aca="false">('7.1н'!M41+'7.2н'!M41+'7.3н'!M41)/3</f>
        <v>0</v>
      </c>
      <c r="N41" s="11" t="n">
        <f aca="false">('7.1н'!N41+'7.2н'!N41+'7.3н'!N41)/3</f>
        <v>0</v>
      </c>
      <c r="O41" s="11" t="n">
        <f aca="false">('7.1н'!O41+'7.2н'!O41+'7.3н'!O41)/3</f>
        <v>0</v>
      </c>
      <c r="P41" s="11" t="n">
        <f aca="false">('7.1н'!P41+'7.2н'!P41+'7.3н'!P41)/3</f>
        <v>0</v>
      </c>
      <c r="Q41" s="11" t="n">
        <f aca="false">('7.1н'!Q41+'7.2н'!Q41+'7.3н'!Q41)/3</f>
        <v>0</v>
      </c>
      <c r="R41" s="11" t="n">
        <f aca="false">('7.1н'!B41+'7.2н'!B41+'7.3н'!B41)/3</f>
        <v>0.240227586780846</v>
      </c>
    </row>
    <row r="42" customFormat="false" ht="15.75" hidden="false" customHeight="true" outlineLevel="0" collapsed="false">
      <c r="A42" s="44" t="n">
        <v>41</v>
      </c>
      <c r="B42" s="45" t="s">
        <v>43</v>
      </c>
      <c r="C42" s="11" t="e">
        <f aca="false">('7.1н'!#ref!+'7.2н'!#ref!+'7.3н'!#ref!)/3</f>
        <v>#VALUE!</v>
      </c>
      <c r="D42" s="11" t="e">
        <f aca="false">('7.1н'!#ref!+'7.2н'!#ref!+'7.3н'!#ref!)/3</f>
        <v>#VALUE!</v>
      </c>
      <c r="E42" s="11" t="n">
        <f aca="false">('7.1н'!E42+'7.2н'!E42+'7.3н'!E42)/3</f>
        <v>0</v>
      </c>
      <c r="F42" s="11" t="n">
        <f aca="false">('7.1н'!F42+'7.2н'!F42+'7.3н'!F42)/3</f>
        <v>0</v>
      </c>
      <c r="G42" s="11" t="n">
        <f aca="false">('7.1н'!G42+'7.2н'!G42+'7.3н'!G42)/3</f>
        <v>0</v>
      </c>
      <c r="H42" s="11" t="n">
        <f aca="false">('7.1н'!H42+'7.2н'!H42+'7.3н'!H42)/3</f>
        <v>0</v>
      </c>
      <c r="I42" s="11" t="n">
        <f aca="false">('7.1н'!I42+'7.2н'!I42+'7.3н'!I42)/3</f>
        <v>0</v>
      </c>
      <c r="J42" s="11" t="n">
        <f aca="false">('7.1н'!J42+'7.2н'!J42+'7.3н'!J42)/3</f>
        <v>0</v>
      </c>
      <c r="K42" s="11" t="n">
        <f aca="false">('7.1н'!K42+'7.2н'!K42+'7.3н'!K42)/3</f>
        <v>0</v>
      </c>
      <c r="L42" s="11" t="n">
        <f aca="false">('7.1н'!L42+'7.2н'!L42+'7.3н'!L42)/3</f>
        <v>0</v>
      </c>
      <c r="M42" s="11" t="n">
        <f aca="false">('7.1н'!M42+'7.2н'!M42+'7.3н'!M42)/3</f>
        <v>0</v>
      </c>
      <c r="N42" s="11" t="n">
        <f aca="false">('7.1н'!N42+'7.2н'!N42+'7.3н'!N42)/3</f>
        <v>0</v>
      </c>
      <c r="O42" s="11" t="n">
        <f aca="false">('7.1н'!O42+'7.2н'!O42+'7.3н'!O42)/3</f>
        <v>0</v>
      </c>
      <c r="P42" s="11" t="n">
        <f aca="false">('7.1н'!P42+'7.2н'!P42+'7.3н'!P42)/3</f>
        <v>0</v>
      </c>
      <c r="Q42" s="11" t="n">
        <f aca="false">('7.1н'!Q42+'7.2н'!Q42+'7.3н'!Q42)/3</f>
        <v>0</v>
      </c>
      <c r="R42" s="11" t="n">
        <f aca="false">('7.1н'!B42+'7.2н'!B42+'7.3н'!B42)/3</f>
        <v>0.187202513489828</v>
      </c>
    </row>
    <row r="43" customFormat="false" ht="15.75" hidden="false" customHeight="true" outlineLevel="0" collapsed="false">
      <c r="A43" s="44" t="n">
        <v>42</v>
      </c>
      <c r="B43" s="54" t="s">
        <v>44</v>
      </c>
      <c r="C43" s="11" t="e">
        <f aca="false">('7.1н'!#ref!+'7.2н'!#ref!+'7.3н'!#ref!)/3</f>
        <v>#VALUE!</v>
      </c>
      <c r="D43" s="11" t="e">
        <f aca="false">('7.1н'!#ref!+'7.2н'!#ref!+'7.3н'!#ref!)/3</f>
        <v>#VALUE!</v>
      </c>
      <c r="E43" s="11" t="n">
        <f aca="false">('7.1н'!E43+'7.2н'!E43+'7.3н'!E43)/3</f>
        <v>0</v>
      </c>
      <c r="F43" s="11" t="n">
        <f aca="false">('7.1н'!F43+'7.2н'!F43+'7.3н'!F43)/3</f>
        <v>0</v>
      </c>
      <c r="G43" s="11" t="n">
        <f aca="false">('7.1н'!G43+'7.2н'!G43+'7.3н'!G43)/3</f>
        <v>0</v>
      </c>
      <c r="H43" s="11" t="n">
        <f aca="false">('7.1н'!H43+'7.2н'!H43+'7.3н'!H43)/3</f>
        <v>0</v>
      </c>
      <c r="I43" s="11" t="n">
        <f aca="false">('7.1н'!I43+'7.2н'!I43+'7.3н'!I43)/3</f>
        <v>0</v>
      </c>
      <c r="J43" s="11" t="n">
        <f aca="false">('7.1н'!J43+'7.2н'!J43+'7.3н'!J43)/3</f>
        <v>0</v>
      </c>
      <c r="K43" s="11" t="n">
        <f aca="false">('7.1н'!K43+'7.2н'!K43+'7.3н'!K43)/3</f>
        <v>0</v>
      </c>
      <c r="L43" s="11" t="n">
        <f aca="false">('7.1н'!L43+'7.2н'!L43+'7.3н'!L43)/3</f>
        <v>0</v>
      </c>
      <c r="M43" s="11" t="n">
        <f aca="false">('7.1н'!M43+'7.2н'!M43+'7.3н'!M43)/3</f>
        <v>0</v>
      </c>
      <c r="N43" s="11" t="n">
        <f aca="false">('7.1н'!N43+'7.2н'!N43+'7.3н'!N43)/3</f>
        <v>0</v>
      </c>
      <c r="O43" s="11" t="n">
        <f aca="false">('7.1н'!O43+'7.2н'!O43+'7.3н'!O43)/3</f>
        <v>0</v>
      </c>
      <c r="P43" s="11" t="n">
        <f aca="false">('7.1н'!P43+'7.2н'!P43+'7.3н'!P43)/3</f>
        <v>0</v>
      </c>
      <c r="Q43" s="11" t="n">
        <f aca="false">('7.1н'!Q43+'7.2н'!Q43+'7.3н'!Q43)/3</f>
        <v>0</v>
      </c>
      <c r="R43" s="11" t="n">
        <f aca="false">('7.1н'!B43+'7.2н'!B43+'7.3н'!B43)/3</f>
        <v>0.540846792327047</v>
      </c>
    </row>
    <row r="44" customFormat="false" ht="15.75" hidden="false" customHeight="true" outlineLevel="0" collapsed="false">
      <c r="A44" s="49" t="n">
        <v>43</v>
      </c>
      <c r="B44" s="55" t="s">
        <v>45</v>
      </c>
      <c r="C44" s="11" t="e">
        <f aca="false">('7.1н'!#ref!+'7.2н'!#ref!+'7.3н'!#ref!)/3</f>
        <v>#VALUE!</v>
      </c>
      <c r="D44" s="11" t="e">
        <f aca="false">('7.1н'!#ref!+'7.2н'!#ref!+'7.3н'!#ref!)/3</f>
        <v>#VALUE!</v>
      </c>
      <c r="E44" s="11" t="n">
        <f aca="false">('7.1н'!E44+'7.2н'!E44+'7.3н'!E44)/3</f>
        <v>0</v>
      </c>
      <c r="F44" s="11" t="n">
        <f aca="false">('7.1н'!F44+'7.2н'!F44+'7.3н'!F44)/3</f>
        <v>0</v>
      </c>
      <c r="G44" s="11" t="n">
        <f aca="false">('7.1н'!G44+'7.2н'!G44+'7.3н'!G44)/3</f>
        <v>0</v>
      </c>
      <c r="H44" s="11" t="n">
        <f aca="false">('7.1н'!H44+'7.2н'!H44+'7.3н'!H44)/3</f>
        <v>0</v>
      </c>
      <c r="I44" s="11" t="n">
        <f aca="false">('7.1н'!I44+'7.2н'!I44+'7.3н'!I44)/3</f>
        <v>0</v>
      </c>
      <c r="J44" s="11" t="n">
        <f aca="false">('7.1н'!J44+'7.2н'!J44+'7.3н'!J44)/3</f>
        <v>0</v>
      </c>
      <c r="K44" s="11" t="n">
        <f aca="false">('7.1н'!K44+'7.2н'!K44+'7.3н'!K44)/3</f>
        <v>0</v>
      </c>
      <c r="L44" s="11" t="n">
        <f aca="false">('7.1н'!L44+'7.2н'!L44+'7.3н'!L44)/3</f>
        <v>0</v>
      </c>
      <c r="M44" s="11" t="n">
        <f aca="false">('7.1н'!M44+'7.2н'!M44+'7.3н'!M44)/3</f>
        <v>0</v>
      </c>
      <c r="N44" s="11" t="n">
        <f aca="false">('7.1н'!N44+'7.2н'!N44+'7.3н'!N44)/3</f>
        <v>0</v>
      </c>
      <c r="O44" s="11" t="n">
        <f aca="false">('7.1н'!O44+'7.2н'!O44+'7.3н'!O44)/3</f>
        <v>0</v>
      </c>
      <c r="P44" s="11" t="n">
        <f aca="false">('7.1н'!P44+'7.2н'!P44+'7.3н'!P44)/3</f>
        <v>0</v>
      </c>
      <c r="Q44" s="11" t="n">
        <f aca="false">('7.1н'!Q44+'7.2н'!Q44+'7.3н'!Q44)/3</f>
        <v>0</v>
      </c>
      <c r="R44" s="11" t="n">
        <f aca="false">('7.1н'!B44+'7.2н'!B44+'7.3н'!B44)/3</f>
        <v>0.213906785035758</v>
      </c>
    </row>
    <row r="45" customFormat="false" ht="15.75" hidden="false" customHeight="true" outlineLevel="0" collapsed="false">
      <c r="A45" s="42" t="n">
        <v>44</v>
      </c>
      <c r="B45" s="43" t="s">
        <v>46</v>
      </c>
      <c r="C45" s="11" t="e">
        <f aca="false">('7.1н'!#ref!+'7.2н'!#ref!+'7.3н'!#ref!)/3</f>
        <v>#VALUE!</v>
      </c>
      <c r="D45" s="11" t="e">
        <f aca="false">('7.1н'!#ref!+'7.2н'!#ref!+'7.3н'!#ref!)/3</f>
        <v>#VALUE!</v>
      </c>
      <c r="E45" s="11" t="n">
        <f aca="false">('7.1н'!E45+'7.2н'!E45+'7.3н'!E45)/3</f>
        <v>0</v>
      </c>
      <c r="F45" s="11" t="n">
        <f aca="false">('7.1н'!F45+'7.2н'!F45+'7.3н'!F45)/3</f>
        <v>0</v>
      </c>
      <c r="G45" s="11" t="n">
        <f aca="false">('7.1н'!G45+'7.2н'!G45+'7.3н'!G45)/3</f>
        <v>0</v>
      </c>
      <c r="H45" s="11" t="n">
        <f aca="false">('7.1н'!H45+'7.2н'!H45+'7.3н'!H45)/3</f>
        <v>0</v>
      </c>
      <c r="I45" s="11" t="n">
        <f aca="false">('7.1н'!I45+'7.2н'!I45+'7.3н'!I45)/3</f>
        <v>0</v>
      </c>
      <c r="J45" s="11" t="n">
        <f aca="false">('7.1н'!J45+'7.2н'!J45+'7.3н'!J45)/3</f>
        <v>0</v>
      </c>
      <c r="K45" s="11" t="n">
        <f aca="false">('7.1н'!K45+'7.2н'!K45+'7.3н'!K45)/3</f>
        <v>0</v>
      </c>
      <c r="L45" s="11" t="n">
        <f aca="false">('7.1н'!L45+'7.2н'!L45+'7.3н'!L45)/3</f>
        <v>0</v>
      </c>
      <c r="M45" s="11" t="n">
        <f aca="false">('7.1н'!M45+'7.2н'!M45+'7.3н'!M45)/3</f>
        <v>0</v>
      </c>
      <c r="N45" s="11" t="n">
        <f aca="false">('7.1н'!N45+'7.2н'!N45+'7.3н'!N45)/3</f>
        <v>0</v>
      </c>
      <c r="O45" s="11" t="n">
        <f aca="false">('7.1н'!O45+'7.2н'!O45+'7.3н'!O45)/3</f>
        <v>0</v>
      </c>
      <c r="P45" s="11" t="n">
        <f aca="false">('7.1н'!P45+'7.2н'!P45+'7.3н'!P45)/3</f>
        <v>0</v>
      </c>
      <c r="Q45" s="11" t="n">
        <f aca="false">('7.1н'!Q45+'7.2н'!Q45+'7.3н'!Q45)/3</f>
        <v>0</v>
      </c>
      <c r="R45" s="11" t="n">
        <f aca="false">('7.1н'!B45+'7.2н'!B45+'7.3н'!B45)/3</f>
        <v>0.425548737963893</v>
      </c>
    </row>
    <row r="46" customFormat="false" ht="15.75" hidden="false" customHeight="true" outlineLevel="0" collapsed="false">
      <c r="A46" s="44" t="n">
        <v>45</v>
      </c>
      <c r="B46" s="45" t="s">
        <v>47</v>
      </c>
      <c r="C46" s="11" t="e">
        <f aca="false">('7.1н'!#ref!+'7.2н'!#ref!+'7.3н'!#ref!)/3</f>
        <v>#VALUE!</v>
      </c>
      <c r="D46" s="11" t="e">
        <f aca="false">('7.1н'!#ref!+'7.2н'!#ref!+'7.3н'!#ref!)/3</f>
        <v>#VALUE!</v>
      </c>
      <c r="E46" s="11" t="n">
        <f aca="false">('7.1н'!E46+'7.2н'!E46+'7.3н'!E46)/3</f>
        <v>0</v>
      </c>
      <c r="F46" s="11" t="n">
        <f aca="false">('7.1н'!F46+'7.2н'!F46+'7.3н'!F46)/3</f>
        <v>0</v>
      </c>
      <c r="G46" s="11" t="n">
        <f aca="false">('7.1н'!G46+'7.2н'!G46+'7.3н'!G46)/3</f>
        <v>0</v>
      </c>
      <c r="H46" s="11" t="n">
        <f aca="false">('7.1н'!H46+'7.2н'!H46+'7.3н'!H46)/3</f>
        <v>0</v>
      </c>
      <c r="I46" s="11" t="n">
        <f aca="false">('7.1н'!I46+'7.2н'!I46+'7.3н'!I46)/3</f>
        <v>0</v>
      </c>
      <c r="J46" s="11" t="n">
        <f aca="false">('7.1н'!J46+'7.2н'!J46+'7.3н'!J46)/3</f>
        <v>0</v>
      </c>
      <c r="K46" s="11" t="n">
        <f aca="false">('7.1н'!K46+'7.2н'!K46+'7.3н'!K46)/3</f>
        <v>0</v>
      </c>
      <c r="L46" s="11" t="n">
        <f aca="false">('7.1н'!L46+'7.2н'!L46+'7.3н'!L46)/3</f>
        <v>0</v>
      </c>
      <c r="M46" s="11" t="n">
        <f aca="false">('7.1н'!M46+'7.2н'!M46+'7.3н'!M46)/3</f>
        <v>0</v>
      </c>
      <c r="N46" s="11" t="n">
        <f aca="false">('7.1н'!N46+'7.2н'!N46+'7.3н'!N46)/3</f>
        <v>0</v>
      </c>
      <c r="O46" s="11" t="n">
        <f aca="false">('7.1н'!O46+'7.2н'!O46+'7.3н'!O46)/3</f>
        <v>0</v>
      </c>
      <c r="P46" s="11" t="n">
        <f aca="false">('7.1н'!P46+'7.2н'!P46+'7.3н'!P46)/3</f>
        <v>0</v>
      </c>
      <c r="Q46" s="11" t="n">
        <f aca="false">('7.1н'!Q46+'7.2н'!Q46+'7.3н'!Q46)/3</f>
        <v>0</v>
      </c>
      <c r="R46" s="11" t="n">
        <f aca="false">('7.1н'!B46+'7.2н'!B46+'7.3н'!B46)/3</f>
        <v>0.409530565364117</v>
      </c>
    </row>
    <row r="47" customFormat="false" ht="15.75" hidden="false" customHeight="true" outlineLevel="0" collapsed="false">
      <c r="A47" s="44" t="n">
        <v>46</v>
      </c>
      <c r="B47" s="45" t="s">
        <v>48</v>
      </c>
      <c r="C47" s="11" t="e">
        <f aca="false">('7.1н'!#ref!+'7.2н'!#ref!+'7.3н'!#ref!)/3</f>
        <v>#VALUE!</v>
      </c>
      <c r="D47" s="11" t="e">
        <f aca="false">('7.1н'!#ref!+'7.2н'!#ref!+'7.3н'!#ref!)/3</f>
        <v>#VALUE!</v>
      </c>
      <c r="E47" s="11" t="n">
        <f aca="false">('7.1н'!E47+'7.2н'!E47+'7.3н'!E47)/3</f>
        <v>0</v>
      </c>
      <c r="F47" s="11" t="n">
        <f aca="false">('7.1н'!F47+'7.2н'!F47+'7.3н'!F47)/3</f>
        <v>0</v>
      </c>
      <c r="G47" s="11" t="n">
        <f aca="false">('7.1н'!G47+'7.2н'!G47+'7.3н'!G47)/3</f>
        <v>0</v>
      </c>
      <c r="H47" s="11" t="n">
        <f aca="false">('7.1н'!H47+'7.2н'!H47+'7.3н'!H47)/3</f>
        <v>0</v>
      </c>
      <c r="I47" s="11" t="n">
        <f aca="false">('7.1н'!I47+'7.2н'!I47+'7.3н'!I47)/3</f>
        <v>0</v>
      </c>
      <c r="J47" s="11" t="n">
        <f aca="false">('7.1н'!J47+'7.2н'!J47+'7.3н'!J47)/3</f>
        <v>0</v>
      </c>
      <c r="K47" s="11" t="n">
        <f aca="false">('7.1н'!K47+'7.2н'!K47+'7.3н'!K47)/3</f>
        <v>0</v>
      </c>
      <c r="L47" s="11" t="n">
        <f aca="false">('7.1н'!L47+'7.2н'!L47+'7.3н'!L47)/3</f>
        <v>0</v>
      </c>
      <c r="M47" s="11" t="n">
        <f aca="false">('7.1н'!M47+'7.2н'!M47+'7.3н'!M47)/3</f>
        <v>0</v>
      </c>
      <c r="N47" s="11" t="n">
        <f aca="false">('7.1н'!N47+'7.2н'!N47+'7.3н'!N47)/3</f>
        <v>0</v>
      </c>
      <c r="O47" s="11" t="n">
        <f aca="false">('7.1н'!O47+'7.2н'!O47+'7.3н'!O47)/3</f>
        <v>0</v>
      </c>
      <c r="P47" s="11" t="n">
        <f aca="false">('7.1н'!P47+'7.2н'!P47+'7.3н'!P47)/3</f>
        <v>0</v>
      </c>
      <c r="Q47" s="11" t="n">
        <f aca="false">('7.1н'!Q47+'7.2н'!Q47+'7.3н'!Q47)/3</f>
        <v>0</v>
      </c>
      <c r="R47" s="11" t="n">
        <f aca="false">('7.1н'!B47+'7.2н'!B47+'7.3н'!B47)/3</f>
        <v>0.634291135371548</v>
      </c>
    </row>
    <row r="48" customFormat="false" ht="15.75" hidden="false" customHeight="true" outlineLevel="0" collapsed="false">
      <c r="A48" s="44" t="n">
        <v>47</v>
      </c>
      <c r="B48" s="45" t="s">
        <v>49</v>
      </c>
      <c r="C48" s="11" t="e">
        <f aca="false">('7.1н'!#ref!+'7.2н'!#ref!+'7.3н'!#ref!)/3</f>
        <v>#VALUE!</v>
      </c>
      <c r="D48" s="11" t="e">
        <f aca="false">('7.1н'!#ref!+'7.2н'!#ref!+'7.3н'!#ref!)/3</f>
        <v>#VALUE!</v>
      </c>
      <c r="E48" s="11" t="n">
        <f aca="false">('7.1н'!E48+'7.2н'!E48+'7.3н'!E48)/3</f>
        <v>0</v>
      </c>
      <c r="F48" s="11" t="n">
        <f aca="false">('7.1н'!F48+'7.2н'!F48+'7.3н'!F48)/3</f>
        <v>0</v>
      </c>
      <c r="G48" s="11" t="n">
        <f aca="false">('7.1н'!G48+'7.2н'!G48+'7.3н'!G48)/3</f>
        <v>0</v>
      </c>
      <c r="H48" s="11" t="n">
        <f aca="false">('7.1н'!H48+'7.2н'!H48+'7.3н'!H48)/3</f>
        <v>0</v>
      </c>
      <c r="I48" s="11" t="n">
        <f aca="false">('7.1н'!I48+'7.2н'!I48+'7.3н'!I48)/3</f>
        <v>0</v>
      </c>
      <c r="J48" s="11" t="n">
        <f aca="false">('7.1н'!J48+'7.2н'!J48+'7.3н'!J48)/3</f>
        <v>0</v>
      </c>
      <c r="K48" s="11" t="n">
        <f aca="false">('7.1н'!K48+'7.2н'!K48+'7.3н'!K48)/3</f>
        <v>0</v>
      </c>
      <c r="L48" s="11" t="n">
        <f aca="false">('7.1н'!L48+'7.2н'!L48+'7.3н'!L48)/3</f>
        <v>0</v>
      </c>
      <c r="M48" s="11" t="n">
        <f aca="false">('7.1н'!M48+'7.2н'!M48+'7.3н'!M48)/3</f>
        <v>0</v>
      </c>
      <c r="N48" s="11" t="n">
        <f aca="false">('7.1н'!N48+'7.2н'!N48+'7.3н'!N48)/3</f>
        <v>0</v>
      </c>
      <c r="O48" s="11" t="n">
        <f aca="false">('7.1н'!O48+'7.2н'!O48+'7.3н'!O48)/3</f>
        <v>0</v>
      </c>
      <c r="P48" s="11" t="n">
        <f aca="false">('7.1н'!P48+'7.2н'!P48+'7.3н'!P48)/3</f>
        <v>0</v>
      </c>
      <c r="Q48" s="11" t="n">
        <f aca="false">('7.1н'!Q48+'7.2н'!Q48+'7.3н'!Q48)/3</f>
        <v>0</v>
      </c>
      <c r="R48" s="11" t="n">
        <f aca="false">('7.1н'!B48+'7.2н'!B48+'7.3н'!B48)/3</f>
        <v>0.312599624334911</v>
      </c>
    </row>
    <row r="49" customFormat="false" ht="15.75" hidden="false" customHeight="true" outlineLevel="0" collapsed="false">
      <c r="A49" s="44" t="n">
        <v>48</v>
      </c>
      <c r="B49" s="45" t="s">
        <v>50</v>
      </c>
      <c r="C49" s="11" t="e">
        <f aca="false">('7.1н'!#ref!+'7.2н'!#ref!+'7.3н'!#ref!)/3</f>
        <v>#VALUE!</v>
      </c>
      <c r="D49" s="11" t="e">
        <f aca="false">('7.1н'!#ref!+'7.2н'!#ref!+'7.3н'!#ref!)/3</f>
        <v>#VALUE!</v>
      </c>
      <c r="E49" s="11" t="n">
        <f aca="false">('7.1н'!E49+'7.2н'!E49+'7.3н'!E49)/3</f>
        <v>0</v>
      </c>
      <c r="F49" s="11" t="n">
        <f aca="false">('7.1н'!F49+'7.2н'!F49+'7.3н'!F49)/3</f>
        <v>0</v>
      </c>
      <c r="G49" s="11" t="n">
        <f aca="false">('7.1н'!G49+'7.2н'!G49+'7.3н'!G49)/3</f>
        <v>0</v>
      </c>
      <c r="H49" s="11" t="n">
        <f aca="false">('7.1н'!H49+'7.2н'!H49+'7.3н'!H49)/3</f>
        <v>0</v>
      </c>
      <c r="I49" s="11" t="n">
        <f aca="false">('7.1н'!I49+'7.2н'!I49+'7.3н'!I49)/3</f>
        <v>0</v>
      </c>
      <c r="J49" s="11" t="n">
        <f aca="false">('7.1н'!J49+'7.2н'!J49+'7.3н'!J49)/3</f>
        <v>0</v>
      </c>
      <c r="K49" s="11" t="n">
        <f aca="false">('7.1н'!K49+'7.2н'!K49+'7.3н'!K49)/3</f>
        <v>0</v>
      </c>
      <c r="L49" s="11" t="n">
        <f aca="false">('7.1н'!L49+'7.2н'!L49+'7.3н'!L49)/3</f>
        <v>0</v>
      </c>
      <c r="M49" s="11" t="n">
        <f aca="false">('7.1н'!M49+'7.2н'!M49+'7.3н'!M49)/3</f>
        <v>0</v>
      </c>
      <c r="N49" s="11" t="n">
        <f aca="false">('7.1н'!N49+'7.2н'!N49+'7.3н'!N49)/3</f>
        <v>0</v>
      </c>
      <c r="O49" s="11" t="n">
        <f aca="false">('7.1н'!O49+'7.2н'!O49+'7.3н'!O49)/3</f>
        <v>0</v>
      </c>
      <c r="P49" s="11" t="n">
        <f aca="false">('7.1н'!P49+'7.2н'!P49+'7.3н'!P49)/3</f>
        <v>0</v>
      </c>
      <c r="Q49" s="11" t="n">
        <f aca="false">('7.1н'!Q49+'7.2н'!Q49+'7.3н'!Q49)/3</f>
        <v>0</v>
      </c>
      <c r="R49" s="11" t="n">
        <f aca="false">('7.1н'!B49+'7.2н'!B49+'7.3н'!B49)/3</f>
        <v>0.449963768873395</v>
      </c>
    </row>
    <row r="50" customFormat="false" ht="15.75" hidden="false" customHeight="true" outlineLevel="0" collapsed="false">
      <c r="A50" s="44" t="n">
        <v>49</v>
      </c>
      <c r="B50" s="45" t="s">
        <v>51</v>
      </c>
      <c r="C50" s="11" t="e">
        <f aca="false">('7.1н'!#ref!+'7.2н'!#ref!+'7.3н'!#ref!)/3</f>
        <v>#VALUE!</v>
      </c>
      <c r="D50" s="11" t="e">
        <f aca="false">('7.1н'!#ref!+'7.2н'!#ref!+'7.3н'!#ref!)/3</f>
        <v>#VALUE!</v>
      </c>
      <c r="E50" s="11" t="n">
        <f aca="false">('7.1н'!E50+'7.2н'!E50+'7.3н'!E50)/3</f>
        <v>0</v>
      </c>
      <c r="F50" s="11" t="n">
        <f aca="false">('7.1н'!F50+'7.2н'!F50+'7.3н'!F50)/3</f>
        <v>0</v>
      </c>
      <c r="G50" s="11" t="n">
        <f aca="false">('7.1н'!G50+'7.2н'!G50+'7.3н'!G50)/3</f>
        <v>0</v>
      </c>
      <c r="H50" s="11" t="n">
        <f aca="false">('7.1н'!H50+'7.2н'!H50+'7.3н'!H50)/3</f>
        <v>0</v>
      </c>
      <c r="I50" s="11" t="n">
        <f aca="false">('7.1н'!I50+'7.2н'!I50+'7.3н'!I50)/3</f>
        <v>0</v>
      </c>
      <c r="J50" s="11" t="n">
        <f aca="false">('7.1н'!J50+'7.2н'!J50+'7.3н'!J50)/3</f>
        <v>0</v>
      </c>
      <c r="K50" s="11" t="n">
        <f aca="false">('7.1н'!K50+'7.2н'!K50+'7.3н'!K50)/3</f>
        <v>0</v>
      </c>
      <c r="L50" s="11" t="n">
        <f aca="false">('7.1н'!L50+'7.2н'!L50+'7.3н'!L50)/3</f>
        <v>0</v>
      </c>
      <c r="M50" s="11" t="n">
        <f aca="false">('7.1н'!M50+'7.2н'!M50+'7.3н'!M50)/3</f>
        <v>0</v>
      </c>
      <c r="N50" s="11" t="n">
        <f aca="false">('7.1н'!N50+'7.2н'!N50+'7.3н'!N50)/3</f>
        <v>0</v>
      </c>
      <c r="O50" s="11" t="n">
        <f aca="false">('7.1н'!O50+'7.2н'!O50+'7.3н'!O50)/3</f>
        <v>0</v>
      </c>
      <c r="P50" s="11" t="n">
        <f aca="false">('7.1н'!P50+'7.2н'!P50+'7.3н'!P50)/3</f>
        <v>0</v>
      </c>
      <c r="Q50" s="11" t="n">
        <f aca="false">('7.1н'!Q50+'7.2н'!Q50+'7.3н'!Q50)/3</f>
        <v>0</v>
      </c>
      <c r="R50" s="11" t="n">
        <f aca="false">('7.1н'!B50+'7.2н'!B50+'7.3н'!B50)/3</f>
        <v>0.393960399368904</v>
      </c>
    </row>
    <row r="51" customFormat="false" ht="15.75" hidden="false" customHeight="true" outlineLevel="0" collapsed="false">
      <c r="A51" s="44" t="n">
        <v>50</v>
      </c>
      <c r="B51" s="45" t="s">
        <v>52</v>
      </c>
      <c r="C51" s="11" t="e">
        <f aca="false">('7.1н'!#ref!+'7.2н'!#ref!+'7.3н'!#ref!)/3</f>
        <v>#VALUE!</v>
      </c>
      <c r="D51" s="11" t="e">
        <f aca="false">('7.1н'!#ref!+'7.2н'!#ref!+'7.3н'!#ref!)/3</f>
        <v>#VALUE!</v>
      </c>
      <c r="E51" s="11" t="n">
        <f aca="false">('7.1н'!E51+'7.2н'!E51+'7.3н'!E51)/3</f>
        <v>0</v>
      </c>
      <c r="F51" s="11" t="n">
        <f aca="false">('7.1н'!F51+'7.2н'!F51+'7.3н'!F51)/3</f>
        <v>0</v>
      </c>
      <c r="G51" s="11" t="n">
        <f aca="false">('7.1н'!G51+'7.2н'!G51+'7.3н'!G51)/3</f>
        <v>0</v>
      </c>
      <c r="H51" s="11" t="n">
        <f aca="false">('7.1н'!H51+'7.2н'!H51+'7.3н'!H51)/3</f>
        <v>0</v>
      </c>
      <c r="I51" s="11" t="n">
        <f aca="false">('7.1н'!I51+'7.2н'!I51+'7.3н'!I51)/3</f>
        <v>0</v>
      </c>
      <c r="J51" s="11" t="n">
        <f aca="false">('7.1н'!J51+'7.2н'!J51+'7.3н'!J51)/3</f>
        <v>0</v>
      </c>
      <c r="K51" s="11" t="n">
        <f aca="false">('7.1н'!K51+'7.2н'!K51+'7.3н'!K51)/3</f>
        <v>0</v>
      </c>
      <c r="L51" s="11" t="n">
        <f aca="false">('7.1н'!L51+'7.2н'!L51+'7.3н'!L51)/3</f>
        <v>0</v>
      </c>
      <c r="M51" s="11" t="n">
        <f aca="false">('7.1н'!M51+'7.2н'!M51+'7.3н'!M51)/3</f>
        <v>0</v>
      </c>
      <c r="N51" s="11" t="n">
        <f aca="false">('7.1н'!N51+'7.2н'!N51+'7.3н'!N51)/3</f>
        <v>0</v>
      </c>
      <c r="O51" s="11" t="n">
        <f aca="false">('7.1н'!O51+'7.2н'!O51+'7.3н'!O51)/3</f>
        <v>0</v>
      </c>
      <c r="P51" s="11" t="n">
        <f aca="false">('7.1н'!P51+'7.2н'!P51+'7.3н'!P51)/3</f>
        <v>0</v>
      </c>
      <c r="Q51" s="11" t="n">
        <f aca="false">('7.1н'!Q51+'7.2н'!Q51+'7.3н'!Q51)/3</f>
        <v>0</v>
      </c>
      <c r="R51" s="11" t="n">
        <f aca="false">('7.1н'!B51+'7.2н'!B51+'7.3н'!B51)/3</f>
        <v>0.543329745792649</v>
      </c>
    </row>
    <row r="52" customFormat="false" ht="15.75" hidden="false" customHeight="true" outlineLevel="0" collapsed="false">
      <c r="A52" s="44" t="n">
        <v>51</v>
      </c>
      <c r="B52" s="45" t="s">
        <v>53</v>
      </c>
      <c r="C52" s="11" t="e">
        <f aca="false">('7.1н'!#ref!+'7.2н'!#ref!+'7.3н'!#ref!)/3</f>
        <v>#VALUE!</v>
      </c>
      <c r="D52" s="11" t="e">
        <f aca="false">('7.1н'!#ref!+'7.2н'!#ref!+'7.3н'!#ref!)/3</f>
        <v>#VALUE!</v>
      </c>
      <c r="E52" s="11" t="n">
        <f aca="false">('7.1н'!E52+'7.2н'!E52+'7.3н'!E52)/3</f>
        <v>0</v>
      </c>
      <c r="F52" s="11" t="n">
        <f aca="false">('7.1н'!F52+'7.2н'!F52+'7.3н'!F52)/3</f>
        <v>0</v>
      </c>
      <c r="G52" s="11" t="n">
        <f aca="false">('7.1н'!G52+'7.2н'!G52+'7.3н'!G52)/3</f>
        <v>0</v>
      </c>
      <c r="H52" s="11" t="n">
        <f aca="false">('7.1н'!H52+'7.2н'!H52+'7.3н'!H52)/3</f>
        <v>0</v>
      </c>
      <c r="I52" s="11" t="n">
        <f aca="false">('7.1н'!I52+'7.2н'!I52+'7.3н'!I52)/3</f>
        <v>0</v>
      </c>
      <c r="J52" s="11" t="n">
        <f aca="false">('7.1н'!J52+'7.2н'!J52+'7.3н'!J52)/3</f>
        <v>0</v>
      </c>
      <c r="K52" s="11" t="n">
        <f aca="false">('7.1н'!K52+'7.2н'!K52+'7.3н'!K52)/3</f>
        <v>0</v>
      </c>
      <c r="L52" s="11" t="n">
        <f aca="false">('7.1н'!L52+'7.2н'!L52+'7.3н'!L52)/3</f>
        <v>0</v>
      </c>
      <c r="M52" s="11" t="n">
        <f aca="false">('7.1н'!M52+'7.2н'!M52+'7.3н'!M52)/3</f>
        <v>0</v>
      </c>
      <c r="N52" s="11" t="n">
        <f aca="false">('7.1н'!N52+'7.2н'!N52+'7.3н'!N52)/3</f>
        <v>0</v>
      </c>
      <c r="O52" s="11" t="n">
        <f aca="false">('7.1н'!O52+'7.2н'!O52+'7.3н'!O52)/3</f>
        <v>0</v>
      </c>
      <c r="P52" s="11" t="n">
        <f aca="false">('7.1н'!P52+'7.2н'!P52+'7.3н'!P52)/3</f>
        <v>0</v>
      </c>
      <c r="Q52" s="11" t="n">
        <f aca="false">('7.1н'!Q52+'7.2н'!Q52+'7.3н'!Q52)/3</f>
        <v>0</v>
      </c>
      <c r="R52" s="11" t="n">
        <f aca="false">('7.1н'!B52+'7.2н'!B52+'7.3н'!B52)/3</f>
        <v>0.681180534854871</v>
      </c>
    </row>
    <row r="53" customFormat="false" ht="15.75" hidden="false" customHeight="true" outlineLevel="0" collapsed="false">
      <c r="A53" s="44" t="n">
        <v>52</v>
      </c>
      <c r="B53" s="45" t="s">
        <v>54</v>
      </c>
      <c r="C53" s="11" t="e">
        <f aca="false">('7.1н'!#ref!+'7.2н'!#ref!+'7.3н'!#ref!)/3</f>
        <v>#VALUE!</v>
      </c>
      <c r="D53" s="11" t="e">
        <f aca="false">('7.1н'!#ref!+'7.2н'!#ref!+'7.3н'!#ref!)/3</f>
        <v>#VALUE!</v>
      </c>
      <c r="E53" s="11" t="n">
        <f aca="false">('7.1н'!E53+'7.2н'!E53+'7.3н'!E53)/3</f>
        <v>0</v>
      </c>
      <c r="F53" s="11" t="n">
        <f aca="false">('7.1н'!F53+'7.2н'!F53+'7.3н'!F53)/3</f>
        <v>0</v>
      </c>
      <c r="G53" s="11" t="n">
        <f aca="false">('7.1н'!G53+'7.2н'!G53+'7.3н'!G53)/3</f>
        <v>0</v>
      </c>
      <c r="H53" s="11" t="n">
        <f aca="false">('7.1н'!H53+'7.2н'!H53+'7.3н'!H53)/3</f>
        <v>0</v>
      </c>
      <c r="I53" s="11" t="n">
        <f aca="false">('7.1н'!I53+'7.2н'!I53+'7.3н'!I53)/3</f>
        <v>0</v>
      </c>
      <c r="J53" s="11" t="n">
        <f aca="false">('7.1н'!J53+'7.2н'!J53+'7.3н'!J53)/3</f>
        <v>0</v>
      </c>
      <c r="K53" s="11" t="n">
        <f aca="false">('7.1н'!K53+'7.2н'!K53+'7.3н'!K53)/3</f>
        <v>0</v>
      </c>
      <c r="L53" s="11" t="n">
        <f aca="false">('7.1н'!L53+'7.2н'!L53+'7.3н'!L53)/3</f>
        <v>0</v>
      </c>
      <c r="M53" s="11" t="n">
        <f aca="false">('7.1н'!M53+'7.2н'!M53+'7.3н'!M53)/3</f>
        <v>0</v>
      </c>
      <c r="N53" s="11" t="n">
        <f aca="false">('7.1н'!N53+'7.2н'!N53+'7.3н'!N53)/3</f>
        <v>0</v>
      </c>
      <c r="O53" s="11" t="n">
        <f aca="false">('7.1н'!O53+'7.2н'!O53+'7.3н'!O53)/3</f>
        <v>0</v>
      </c>
      <c r="P53" s="11" t="n">
        <f aca="false">('7.1н'!P53+'7.2н'!P53+'7.3н'!P53)/3</f>
        <v>0</v>
      </c>
      <c r="Q53" s="11" t="n">
        <f aca="false">('7.1н'!Q53+'7.2н'!Q53+'7.3н'!Q53)/3</f>
        <v>0</v>
      </c>
      <c r="R53" s="11" t="n">
        <f aca="false">('7.1н'!B53+'7.2н'!B53+'7.3н'!B53)/3</f>
        <v>0.425524231573049</v>
      </c>
    </row>
    <row r="54" customFormat="false" ht="15.75" hidden="false" customHeight="true" outlineLevel="0" collapsed="false">
      <c r="A54" s="44" t="n">
        <v>53</v>
      </c>
      <c r="B54" s="45" t="s">
        <v>55</v>
      </c>
      <c r="C54" s="11" t="e">
        <f aca="false">('7.1н'!#ref!+'7.2н'!#ref!+'7.3н'!#ref!)/3</f>
        <v>#VALUE!</v>
      </c>
      <c r="D54" s="11" t="e">
        <f aca="false">('7.1н'!#ref!+'7.2н'!#ref!+'7.3н'!#ref!)/3</f>
        <v>#VALUE!</v>
      </c>
      <c r="E54" s="11" t="n">
        <f aca="false">('7.1н'!E54+'7.2н'!E54+'7.3н'!E54)/3</f>
        <v>0</v>
      </c>
      <c r="F54" s="11" t="n">
        <f aca="false">('7.1н'!F54+'7.2н'!F54+'7.3н'!F54)/3</f>
        <v>0</v>
      </c>
      <c r="G54" s="11" t="n">
        <f aca="false">('7.1н'!G54+'7.2н'!G54+'7.3н'!G54)/3</f>
        <v>0</v>
      </c>
      <c r="H54" s="11" t="n">
        <f aca="false">('7.1н'!H54+'7.2н'!H54+'7.3н'!H54)/3</f>
        <v>0</v>
      </c>
      <c r="I54" s="11" t="n">
        <f aca="false">('7.1н'!I54+'7.2н'!I54+'7.3н'!I54)/3</f>
        <v>0</v>
      </c>
      <c r="J54" s="11" t="n">
        <f aca="false">('7.1н'!J54+'7.2н'!J54+'7.3н'!J54)/3</f>
        <v>0</v>
      </c>
      <c r="K54" s="11" t="n">
        <f aca="false">('7.1н'!K54+'7.2н'!K54+'7.3н'!K54)/3</f>
        <v>0</v>
      </c>
      <c r="L54" s="11" t="n">
        <f aca="false">('7.1н'!L54+'7.2н'!L54+'7.3н'!L54)/3</f>
        <v>0</v>
      </c>
      <c r="M54" s="11" t="n">
        <f aca="false">('7.1н'!M54+'7.2н'!M54+'7.3н'!M54)/3</f>
        <v>0</v>
      </c>
      <c r="N54" s="11" t="n">
        <f aca="false">('7.1н'!N54+'7.2н'!N54+'7.3н'!N54)/3</f>
        <v>0</v>
      </c>
      <c r="O54" s="11" t="n">
        <f aca="false">('7.1н'!O54+'7.2н'!O54+'7.3н'!O54)/3</f>
        <v>0</v>
      </c>
      <c r="P54" s="11" t="n">
        <f aca="false">('7.1н'!P54+'7.2н'!P54+'7.3н'!P54)/3</f>
        <v>0</v>
      </c>
      <c r="Q54" s="11" t="n">
        <f aca="false">('7.1н'!Q54+'7.2н'!Q54+'7.3н'!Q54)/3</f>
        <v>0</v>
      </c>
      <c r="R54" s="11" t="n">
        <f aca="false">('7.1н'!B54+'7.2н'!B54+'7.3н'!B54)/3</f>
        <v>0.426841982050428</v>
      </c>
    </row>
    <row r="55" customFormat="false" ht="15.75" hidden="false" customHeight="true" outlineLevel="0" collapsed="false">
      <c r="A55" s="44" t="n">
        <v>54</v>
      </c>
      <c r="B55" s="45" t="s">
        <v>56</v>
      </c>
      <c r="C55" s="11" t="e">
        <f aca="false">('7.1н'!#ref!+'7.2н'!#ref!+'7.3н'!#ref!)/3</f>
        <v>#VALUE!</v>
      </c>
      <c r="D55" s="11" t="e">
        <f aca="false">('7.1н'!#ref!+'7.2н'!#ref!+'7.3н'!#ref!)/3</f>
        <v>#VALUE!</v>
      </c>
      <c r="E55" s="11" t="n">
        <f aca="false">('7.1н'!E55+'7.2н'!E55+'7.3н'!E55)/3</f>
        <v>0</v>
      </c>
      <c r="F55" s="11" t="n">
        <f aca="false">('7.1н'!F55+'7.2н'!F55+'7.3н'!F55)/3</f>
        <v>0</v>
      </c>
      <c r="G55" s="11" t="n">
        <f aca="false">('7.1н'!G55+'7.2н'!G55+'7.3н'!G55)/3</f>
        <v>0</v>
      </c>
      <c r="H55" s="11" t="n">
        <f aca="false">('7.1н'!H55+'7.2н'!H55+'7.3н'!H55)/3</f>
        <v>0</v>
      </c>
      <c r="I55" s="11" t="n">
        <f aca="false">('7.1н'!I55+'7.2н'!I55+'7.3н'!I55)/3</f>
        <v>0</v>
      </c>
      <c r="J55" s="11" t="n">
        <f aca="false">('7.1н'!J55+'7.2н'!J55+'7.3н'!J55)/3</f>
        <v>0</v>
      </c>
      <c r="K55" s="11" t="n">
        <f aca="false">('7.1н'!K55+'7.2н'!K55+'7.3н'!K55)/3</f>
        <v>0</v>
      </c>
      <c r="L55" s="11" t="n">
        <f aca="false">('7.1н'!L55+'7.2н'!L55+'7.3н'!L55)/3</f>
        <v>0</v>
      </c>
      <c r="M55" s="11" t="n">
        <f aca="false">('7.1н'!M55+'7.2н'!M55+'7.3н'!M55)/3</f>
        <v>0</v>
      </c>
      <c r="N55" s="11" t="n">
        <f aca="false">('7.1н'!N55+'7.2н'!N55+'7.3н'!N55)/3</f>
        <v>0</v>
      </c>
      <c r="O55" s="11" t="n">
        <f aca="false">('7.1н'!O55+'7.2н'!O55+'7.3н'!O55)/3</f>
        <v>0</v>
      </c>
      <c r="P55" s="11" t="n">
        <f aca="false">('7.1н'!P55+'7.2н'!P55+'7.3н'!P55)/3</f>
        <v>0</v>
      </c>
      <c r="Q55" s="11" t="n">
        <f aca="false">('7.1н'!Q55+'7.2н'!Q55+'7.3н'!Q55)/3</f>
        <v>0</v>
      </c>
      <c r="R55" s="11" t="n">
        <f aca="false">('7.1н'!B55+'7.2н'!B55+'7.3н'!B55)/3</f>
        <v>0.469579034484175</v>
      </c>
    </row>
    <row r="56" customFormat="false" ht="15.75" hidden="false" customHeight="true" outlineLevel="0" collapsed="false">
      <c r="A56" s="44" t="n">
        <v>55</v>
      </c>
      <c r="B56" s="45" t="s">
        <v>57</v>
      </c>
      <c r="C56" s="11" t="e">
        <f aca="false">('7.1н'!#ref!+'7.2н'!#ref!+'7.3н'!#ref!)/3</f>
        <v>#VALUE!</v>
      </c>
      <c r="D56" s="11" t="e">
        <f aca="false">('7.1н'!#ref!+'7.2н'!#ref!+'7.3н'!#ref!)/3</f>
        <v>#VALUE!</v>
      </c>
      <c r="E56" s="11" t="n">
        <f aca="false">('7.1н'!E56+'7.2н'!E56+'7.3н'!E56)/3</f>
        <v>0</v>
      </c>
      <c r="F56" s="11" t="n">
        <f aca="false">('7.1н'!F56+'7.2н'!F56+'7.3н'!F56)/3</f>
        <v>0</v>
      </c>
      <c r="G56" s="11" t="n">
        <f aca="false">('7.1н'!G56+'7.2н'!G56+'7.3н'!G56)/3</f>
        <v>0</v>
      </c>
      <c r="H56" s="11" t="n">
        <f aca="false">('7.1н'!H56+'7.2н'!H56+'7.3н'!H56)/3</f>
        <v>0</v>
      </c>
      <c r="I56" s="11" t="n">
        <f aca="false">('7.1н'!I56+'7.2н'!I56+'7.3н'!I56)/3</f>
        <v>0</v>
      </c>
      <c r="J56" s="11" t="n">
        <f aca="false">('7.1н'!J56+'7.2н'!J56+'7.3н'!J56)/3</f>
        <v>0</v>
      </c>
      <c r="K56" s="11" t="n">
        <f aca="false">('7.1н'!K56+'7.2н'!K56+'7.3н'!K56)/3</f>
        <v>0</v>
      </c>
      <c r="L56" s="11" t="n">
        <f aca="false">('7.1н'!L56+'7.2н'!L56+'7.3н'!L56)/3</f>
        <v>0</v>
      </c>
      <c r="M56" s="11" t="n">
        <f aca="false">('7.1н'!M56+'7.2н'!M56+'7.3н'!M56)/3</f>
        <v>0</v>
      </c>
      <c r="N56" s="11" t="n">
        <f aca="false">('7.1н'!N56+'7.2н'!N56+'7.3н'!N56)/3</f>
        <v>0</v>
      </c>
      <c r="O56" s="11" t="n">
        <f aca="false">('7.1н'!O56+'7.2н'!O56+'7.3н'!O56)/3</f>
        <v>0</v>
      </c>
      <c r="P56" s="11" t="n">
        <f aca="false">('7.1н'!P56+'7.2н'!P56+'7.3н'!P56)/3</f>
        <v>0</v>
      </c>
      <c r="Q56" s="11" t="n">
        <f aca="false">('7.1н'!Q56+'7.2н'!Q56+'7.3н'!Q56)/3</f>
        <v>0</v>
      </c>
      <c r="R56" s="11" t="n">
        <f aca="false">('7.1н'!B56+'7.2н'!B56+'7.3н'!B56)/3</f>
        <v>0.160559004833741</v>
      </c>
    </row>
    <row r="57" customFormat="false" ht="15.75" hidden="false" customHeight="true" outlineLevel="0" collapsed="false">
      <c r="A57" s="44" t="n">
        <v>56</v>
      </c>
      <c r="B57" s="45" t="s">
        <v>58</v>
      </c>
      <c r="C57" s="11" t="e">
        <f aca="false">('7.1н'!#ref!+'7.2н'!#ref!+'7.3н'!#ref!)/3</f>
        <v>#VALUE!</v>
      </c>
      <c r="D57" s="11" t="e">
        <f aca="false">('7.1н'!#ref!+'7.2н'!#ref!+'7.3н'!#ref!)/3</f>
        <v>#VALUE!</v>
      </c>
      <c r="E57" s="11" t="n">
        <f aca="false">('7.1н'!E57+'7.2н'!E57+'7.3н'!E57)/3</f>
        <v>0</v>
      </c>
      <c r="F57" s="11" t="n">
        <f aca="false">('7.1н'!F57+'7.2н'!F57+'7.3н'!F57)/3</f>
        <v>0</v>
      </c>
      <c r="G57" s="11" t="n">
        <f aca="false">('7.1н'!G57+'7.2н'!G57+'7.3н'!G57)/3</f>
        <v>0</v>
      </c>
      <c r="H57" s="11" t="n">
        <f aca="false">('7.1н'!H57+'7.2н'!H57+'7.3н'!H57)/3</f>
        <v>0</v>
      </c>
      <c r="I57" s="11" t="n">
        <f aca="false">('7.1н'!I57+'7.2н'!I57+'7.3н'!I57)/3</f>
        <v>0</v>
      </c>
      <c r="J57" s="11" t="n">
        <f aca="false">('7.1н'!J57+'7.2н'!J57+'7.3н'!J57)/3</f>
        <v>0</v>
      </c>
      <c r="K57" s="11" t="n">
        <f aca="false">('7.1н'!K57+'7.2н'!K57+'7.3н'!K57)/3</f>
        <v>0</v>
      </c>
      <c r="L57" s="11" t="n">
        <f aca="false">('7.1н'!L57+'7.2н'!L57+'7.3н'!L57)/3</f>
        <v>0</v>
      </c>
      <c r="M57" s="11" t="n">
        <f aca="false">('7.1н'!M57+'7.2н'!M57+'7.3н'!M57)/3</f>
        <v>0</v>
      </c>
      <c r="N57" s="11" t="n">
        <f aca="false">('7.1н'!N57+'7.2н'!N57+'7.3н'!N57)/3</f>
        <v>0</v>
      </c>
      <c r="O57" s="11" t="n">
        <f aca="false">('7.1н'!O57+'7.2н'!O57+'7.3н'!O57)/3</f>
        <v>0</v>
      </c>
      <c r="P57" s="11" t="n">
        <f aca="false">('7.1н'!P57+'7.2н'!P57+'7.3н'!P57)/3</f>
        <v>0</v>
      </c>
      <c r="Q57" s="11" t="n">
        <f aca="false">('7.1н'!Q57+'7.2н'!Q57+'7.3н'!Q57)/3</f>
        <v>0</v>
      </c>
      <c r="R57" s="11" t="n">
        <f aca="false">('7.1н'!B57+'7.2н'!B57+'7.3н'!B57)/3</f>
        <v>0.538393111680975</v>
      </c>
    </row>
    <row r="58" customFormat="false" ht="15.75" hidden="false" customHeight="true" outlineLevel="0" collapsed="false">
      <c r="A58" s="49" t="n">
        <v>57</v>
      </c>
      <c r="B58" s="50" t="s">
        <v>59</v>
      </c>
      <c r="C58" s="11" t="e">
        <f aca="false">('7.1н'!#ref!+'7.2н'!#ref!+'7.3н'!#ref!)/3</f>
        <v>#VALUE!</v>
      </c>
      <c r="D58" s="11" t="e">
        <f aca="false">('7.1н'!#ref!+'7.2н'!#ref!+'7.3н'!#ref!)/3</f>
        <v>#VALUE!</v>
      </c>
      <c r="E58" s="11" t="n">
        <f aca="false">('7.1н'!E58+'7.2н'!E58+'7.3н'!E58)/3</f>
        <v>0</v>
      </c>
      <c r="F58" s="11" t="n">
        <f aca="false">('7.1н'!F58+'7.2н'!F58+'7.3н'!F58)/3</f>
        <v>0</v>
      </c>
      <c r="G58" s="11" t="n">
        <f aca="false">('7.1н'!G58+'7.2н'!G58+'7.3н'!G58)/3</f>
        <v>0</v>
      </c>
      <c r="H58" s="11" t="n">
        <f aca="false">('7.1н'!H58+'7.2н'!H58+'7.3н'!H58)/3</f>
        <v>0</v>
      </c>
      <c r="I58" s="11" t="n">
        <f aca="false">('7.1н'!I58+'7.2н'!I58+'7.3н'!I58)/3</f>
        <v>0</v>
      </c>
      <c r="J58" s="11" t="n">
        <f aca="false">('7.1н'!J58+'7.2н'!J58+'7.3н'!J58)/3</f>
        <v>0</v>
      </c>
      <c r="K58" s="11" t="n">
        <f aca="false">('7.1н'!K58+'7.2н'!K58+'7.3н'!K58)/3</f>
        <v>0</v>
      </c>
      <c r="L58" s="11" t="n">
        <f aca="false">('7.1н'!L58+'7.2н'!L58+'7.3н'!L58)/3</f>
        <v>0</v>
      </c>
      <c r="M58" s="11" t="n">
        <f aca="false">('7.1н'!M58+'7.2н'!M58+'7.3н'!M58)/3</f>
        <v>0</v>
      </c>
      <c r="N58" s="11" t="n">
        <f aca="false">('7.1н'!N58+'7.2н'!N58+'7.3н'!N58)/3</f>
        <v>0</v>
      </c>
      <c r="O58" s="11" t="n">
        <f aca="false">('7.1н'!O58+'7.2н'!O58+'7.3н'!O58)/3</f>
        <v>0</v>
      </c>
      <c r="P58" s="11" t="n">
        <f aca="false">('7.1н'!P58+'7.2н'!P58+'7.3н'!P58)/3</f>
        <v>0</v>
      </c>
      <c r="Q58" s="11" t="n">
        <f aca="false">('7.1н'!Q58+'7.2н'!Q58+'7.3н'!Q58)/3</f>
        <v>0</v>
      </c>
      <c r="R58" s="11" t="n">
        <f aca="false">('7.1н'!B58+'7.2н'!B58+'7.3н'!B58)/3</f>
        <v>0.4726881390926</v>
      </c>
    </row>
    <row r="59" customFormat="false" ht="15.75" hidden="false" customHeight="true" outlineLevel="0" collapsed="false">
      <c r="A59" s="42" t="n">
        <v>58</v>
      </c>
      <c r="B59" s="43" t="s">
        <v>60</v>
      </c>
      <c r="C59" s="11" t="e">
        <f aca="false">('7.1н'!#ref!+'7.2н'!#ref!+'7.3н'!#ref!)/3</f>
        <v>#VALUE!</v>
      </c>
      <c r="D59" s="11" t="e">
        <f aca="false">('7.1н'!#ref!+'7.2н'!#ref!+'7.3н'!#ref!)/3</f>
        <v>#VALUE!</v>
      </c>
      <c r="E59" s="11" t="n">
        <f aca="false">('7.1н'!E59+'7.2н'!E59+'7.3н'!E59)/3</f>
        <v>0</v>
      </c>
      <c r="F59" s="11" t="n">
        <f aca="false">('7.1н'!F59+'7.2н'!F59+'7.3н'!F59)/3</f>
        <v>0</v>
      </c>
      <c r="G59" s="11" t="n">
        <f aca="false">('7.1н'!G59+'7.2н'!G59+'7.3н'!G59)/3</f>
        <v>0</v>
      </c>
      <c r="H59" s="11" t="n">
        <f aca="false">('7.1н'!H59+'7.2н'!H59+'7.3н'!H59)/3</f>
        <v>0</v>
      </c>
      <c r="I59" s="11" t="n">
        <f aca="false">('7.1н'!I59+'7.2н'!I59+'7.3н'!I59)/3</f>
        <v>0</v>
      </c>
      <c r="J59" s="11" t="n">
        <f aca="false">('7.1н'!J59+'7.2н'!J59+'7.3н'!J59)/3</f>
        <v>0</v>
      </c>
      <c r="K59" s="11" t="n">
        <f aca="false">('7.1н'!K59+'7.2н'!K59+'7.3н'!K59)/3</f>
        <v>0</v>
      </c>
      <c r="L59" s="11" t="n">
        <f aca="false">('7.1н'!L59+'7.2н'!L59+'7.3н'!L59)/3</f>
        <v>0</v>
      </c>
      <c r="M59" s="11" t="n">
        <f aca="false">('7.1н'!M59+'7.2н'!M59+'7.3н'!M59)/3</f>
        <v>0</v>
      </c>
      <c r="N59" s="11" t="n">
        <f aca="false">('7.1н'!N59+'7.2н'!N59+'7.3н'!N59)/3</f>
        <v>0</v>
      </c>
      <c r="O59" s="11" t="n">
        <f aca="false">('7.1н'!O59+'7.2н'!O59+'7.3н'!O59)/3</f>
        <v>0</v>
      </c>
      <c r="P59" s="11" t="n">
        <f aca="false">('7.1н'!P59+'7.2н'!P59+'7.3н'!P59)/3</f>
        <v>0</v>
      </c>
      <c r="Q59" s="11" t="n">
        <f aca="false">('7.1н'!Q59+'7.2н'!Q59+'7.3н'!Q59)/3</f>
        <v>0</v>
      </c>
      <c r="R59" s="11" t="n">
        <f aca="false">('7.1н'!B59+'7.2н'!B59+'7.3н'!B59)/3</f>
        <v>0.731031654534493</v>
      </c>
    </row>
    <row r="60" customFormat="false" ht="15.75" hidden="false" customHeight="true" outlineLevel="0" collapsed="false">
      <c r="A60" s="44" t="n">
        <v>59</v>
      </c>
      <c r="B60" s="45" t="s">
        <v>61</v>
      </c>
      <c r="C60" s="11" t="e">
        <f aca="false">('7.1н'!#ref!+'7.2н'!#ref!+'7.3н'!#ref!)/3</f>
        <v>#VALUE!</v>
      </c>
      <c r="D60" s="11" t="e">
        <f aca="false">('7.1н'!#ref!+'7.2н'!#ref!+'7.3н'!#ref!)/3</f>
        <v>#VALUE!</v>
      </c>
      <c r="E60" s="11" t="n">
        <f aca="false">('7.1н'!E60+'7.2н'!E60+'7.3н'!E60)/3</f>
        <v>0</v>
      </c>
      <c r="F60" s="11" t="n">
        <f aca="false">('7.1н'!F60+'7.2н'!F60+'7.3н'!F60)/3</f>
        <v>0</v>
      </c>
      <c r="G60" s="11" t="n">
        <f aca="false">('7.1н'!G60+'7.2н'!G60+'7.3н'!G60)/3</f>
        <v>0</v>
      </c>
      <c r="H60" s="11" t="n">
        <f aca="false">('7.1н'!H60+'7.2н'!H60+'7.3н'!H60)/3</f>
        <v>0</v>
      </c>
      <c r="I60" s="11" t="n">
        <f aca="false">('7.1н'!I60+'7.2н'!I60+'7.3н'!I60)/3</f>
        <v>0</v>
      </c>
      <c r="J60" s="11" t="n">
        <f aca="false">('7.1н'!J60+'7.2н'!J60+'7.3н'!J60)/3</f>
        <v>0</v>
      </c>
      <c r="K60" s="11" t="n">
        <f aca="false">('7.1н'!K60+'7.2н'!K60+'7.3н'!K60)/3</f>
        <v>0</v>
      </c>
      <c r="L60" s="11" t="n">
        <f aca="false">('7.1н'!L60+'7.2н'!L60+'7.3н'!L60)/3</f>
        <v>0</v>
      </c>
      <c r="M60" s="11" t="n">
        <f aca="false">('7.1н'!M60+'7.2н'!M60+'7.3н'!M60)/3</f>
        <v>0</v>
      </c>
      <c r="N60" s="11" t="n">
        <f aca="false">('7.1н'!N60+'7.2н'!N60+'7.3н'!N60)/3</f>
        <v>0</v>
      </c>
      <c r="O60" s="11" t="n">
        <f aca="false">('7.1н'!O60+'7.2н'!O60+'7.3н'!O60)/3</f>
        <v>0</v>
      </c>
      <c r="P60" s="11" t="n">
        <f aca="false">('7.1н'!P60+'7.2н'!P60+'7.3н'!P60)/3</f>
        <v>0</v>
      </c>
      <c r="Q60" s="11" t="n">
        <f aca="false">('7.1н'!Q60+'7.2н'!Q60+'7.3н'!Q60)/3</f>
        <v>0</v>
      </c>
      <c r="R60" s="11" t="n">
        <f aca="false">('7.1н'!B60+'7.2н'!B60+'7.3н'!B60)/3</f>
        <v>0.304073484478608</v>
      </c>
    </row>
    <row r="61" customFormat="false" ht="15.75" hidden="false" customHeight="true" outlineLevel="0" collapsed="false">
      <c r="A61" s="44" t="n">
        <v>60</v>
      </c>
      <c r="B61" s="45" t="s">
        <v>62</v>
      </c>
      <c r="C61" s="11" t="e">
        <f aca="false">('7.1н'!#ref!+'7.2н'!#ref!+'7.3н'!#ref!)/3</f>
        <v>#VALUE!</v>
      </c>
      <c r="D61" s="11" t="e">
        <f aca="false">('7.1н'!#ref!+'7.2н'!#ref!+'7.3н'!#ref!)/3</f>
        <v>#VALUE!</v>
      </c>
      <c r="E61" s="11" t="n">
        <f aca="false">('7.1н'!E61+'7.2н'!E61+'7.3н'!E61)/3</f>
        <v>0</v>
      </c>
      <c r="F61" s="11" t="n">
        <f aca="false">('7.1н'!F61+'7.2н'!F61+'7.3н'!F61)/3</f>
        <v>0</v>
      </c>
      <c r="G61" s="11" t="n">
        <f aca="false">('7.1н'!G61+'7.2н'!G61+'7.3н'!G61)/3</f>
        <v>0</v>
      </c>
      <c r="H61" s="11" t="n">
        <f aca="false">('7.1н'!H61+'7.2н'!H61+'7.3н'!H61)/3</f>
        <v>0</v>
      </c>
      <c r="I61" s="11" t="n">
        <f aca="false">('7.1н'!I61+'7.2н'!I61+'7.3н'!I61)/3</f>
        <v>0</v>
      </c>
      <c r="J61" s="11" t="n">
        <f aca="false">('7.1н'!J61+'7.2н'!J61+'7.3н'!J61)/3</f>
        <v>0</v>
      </c>
      <c r="K61" s="11" t="n">
        <f aca="false">('7.1н'!K61+'7.2н'!K61+'7.3н'!K61)/3</f>
        <v>0</v>
      </c>
      <c r="L61" s="11" t="n">
        <f aca="false">('7.1н'!L61+'7.2н'!L61+'7.3н'!L61)/3</f>
        <v>0</v>
      </c>
      <c r="M61" s="11" t="n">
        <f aca="false">('7.1н'!M61+'7.2н'!M61+'7.3н'!M61)/3</f>
        <v>0</v>
      </c>
      <c r="N61" s="11" t="n">
        <f aca="false">('7.1н'!N61+'7.2н'!N61+'7.3н'!N61)/3</f>
        <v>0</v>
      </c>
      <c r="O61" s="11" t="n">
        <f aca="false">('7.1н'!O61+'7.2н'!O61+'7.3н'!O61)/3</f>
        <v>0</v>
      </c>
      <c r="P61" s="11" t="n">
        <f aca="false">('7.1н'!P61+'7.2н'!P61+'7.3н'!P61)/3</f>
        <v>0</v>
      </c>
      <c r="Q61" s="11" t="n">
        <f aca="false">('7.1н'!Q61+'7.2н'!Q61+'7.3н'!Q61)/3</f>
        <v>0</v>
      </c>
      <c r="R61" s="11" t="n">
        <f aca="false">('7.1н'!B61+'7.2н'!B61+'7.3н'!B61)/3</f>
        <v>0.482316128919564</v>
      </c>
    </row>
    <row r="62" customFormat="false" ht="15.75" hidden="false" customHeight="true" outlineLevel="0" collapsed="false">
      <c r="A62" s="49" t="n">
        <v>61</v>
      </c>
      <c r="B62" s="55" t="s">
        <v>63</v>
      </c>
      <c r="C62" s="11" t="e">
        <f aca="false">('7.1н'!#ref!+'7.2н'!#ref!+'7.3н'!#ref!)/3</f>
        <v>#VALUE!</v>
      </c>
      <c r="D62" s="11" t="e">
        <f aca="false">('7.1н'!#ref!+'7.2н'!#ref!+'7.3н'!#ref!)/3</f>
        <v>#VALUE!</v>
      </c>
      <c r="E62" s="11" t="n">
        <f aca="false">('7.1н'!E62+'7.2н'!E62+'7.3н'!E62)/3</f>
        <v>0</v>
      </c>
      <c r="F62" s="11" t="n">
        <f aca="false">('7.1н'!F62+'7.2н'!F62+'7.3н'!F62)/3</f>
        <v>0</v>
      </c>
      <c r="G62" s="11" t="n">
        <f aca="false">('7.1н'!G62+'7.2н'!G62+'7.3н'!G62)/3</f>
        <v>0</v>
      </c>
      <c r="H62" s="11" t="n">
        <f aca="false">('7.1н'!H62+'7.2н'!H62+'7.3н'!H62)/3</f>
        <v>0</v>
      </c>
      <c r="I62" s="11" t="n">
        <f aca="false">('7.1н'!I62+'7.2н'!I62+'7.3н'!I62)/3</f>
        <v>0</v>
      </c>
      <c r="J62" s="11" t="n">
        <f aca="false">('7.1н'!J62+'7.2н'!J62+'7.3н'!J62)/3</f>
        <v>0</v>
      </c>
      <c r="K62" s="11" t="n">
        <f aca="false">('7.1н'!K62+'7.2н'!K62+'7.3н'!K62)/3</f>
        <v>0</v>
      </c>
      <c r="L62" s="11" t="n">
        <f aca="false">('7.1н'!L62+'7.2н'!L62+'7.3н'!L62)/3</f>
        <v>0</v>
      </c>
      <c r="M62" s="11" t="n">
        <f aca="false">('7.1н'!M62+'7.2н'!M62+'7.3н'!M62)/3</f>
        <v>0</v>
      </c>
      <c r="N62" s="11" t="n">
        <f aca="false">('7.1н'!N62+'7.2н'!N62+'7.3н'!N62)/3</f>
        <v>0</v>
      </c>
      <c r="O62" s="11" t="n">
        <f aca="false">('7.1н'!O62+'7.2н'!O62+'7.3н'!O62)/3</f>
        <v>0</v>
      </c>
      <c r="P62" s="11" t="n">
        <f aca="false">('7.1н'!P62+'7.2н'!P62+'7.3н'!P62)/3</f>
        <v>0</v>
      </c>
      <c r="Q62" s="11" t="n">
        <f aca="false">('7.1н'!Q62+'7.2н'!Q62+'7.3н'!Q62)/3</f>
        <v>0</v>
      </c>
      <c r="R62" s="11" t="n">
        <f aca="false">('7.1н'!B62+'7.2н'!B62+'7.3н'!B62)/3</f>
        <v>0.257684082684557</v>
      </c>
    </row>
    <row r="63" customFormat="false" ht="15.75" hidden="false" customHeight="true" outlineLevel="0" collapsed="false">
      <c r="A63" s="42" t="n">
        <v>62</v>
      </c>
      <c r="B63" s="57" t="s">
        <v>64</v>
      </c>
      <c r="C63" s="11" t="e">
        <f aca="false">('7.1н'!#ref!+'7.2н'!#ref!+'7.3н'!#ref!)/3</f>
        <v>#VALUE!</v>
      </c>
      <c r="D63" s="11" t="e">
        <f aca="false">('7.1н'!#ref!+'7.2н'!#ref!+'7.3н'!#ref!)/3</f>
        <v>#VALUE!</v>
      </c>
      <c r="E63" s="11" t="n">
        <f aca="false">('7.1н'!E63+'7.2н'!E63+'7.3н'!E63)/3</f>
        <v>0</v>
      </c>
      <c r="F63" s="11" t="n">
        <f aca="false">('7.1н'!F63+'7.2н'!F63+'7.3н'!F63)/3</f>
        <v>0</v>
      </c>
      <c r="G63" s="11" t="n">
        <f aca="false">('7.1н'!G63+'7.2н'!G63+'7.3н'!G63)/3</f>
        <v>0</v>
      </c>
      <c r="H63" s="11" t="n">
        <f aca="false">('7.1н'!H63+'7.2н'!H63+'7.3н'!H63)/3</f>
        <v>0</v>
      </c>
      <c r="I63" s="11" t="n">
        <f aca="false">('7.1н'!I63+'7.2н'!I63+'7.3н'!I63)/3</f>
        <v>0</v>
      </c>
      <c r="J63" s="11" t="n">
        <f aca="false">('7.1н'!J63+'7.2н'!J63+'7.3н'!J63)/3</f>
        <v>0</v>
      </c>
      <c r="K63" s="11" t="n">
        <f aca="false">('7.1н'!K63+'7.2н'!K63+'7.3н'!K63)/3</f>
        <v>0</v>
      </c>
      <c r="L63" s="11" t="n">
        <f aca="false">('7.1н'!L63+'7.2н'!L63+'7.3н'!L63)/3</f>
        <v>0</v>
      </c>
      <c r="M63" s="11" t="n">
        <f aca="false">('7.1н'!M63+'7.2н'!M63+'7.3н'!M63)/3</f>
        <v>0</v>
      </c>
      <c r="N63" s="11" t="n">
        <f aca="false">('7.1н'!N63+'7.2н'!N63+'7.3н'!N63)/3</f>
        <v>0</v>
      </c>
      <c r="O63" s="11" t="n">
        <f aca="false">('7.1н'!O63+'7.2н'!O63+'7.3н'!O63)/3</f>
        <v>0</v>
      </c>
      <c r="P63" s="11" t="n">
        <f aca="false">('7.1н'!P63+'7.2н'!P63+'7.3н'!P63)/3</f>
        <v>0</v>
      </c>
      <c r="Q63" s="11" t="n">
        <f aca="false">('7.1н'!Q63+'7.2н'!Q63+'7.3н'!Q63)/3</f>
        <v>0</v>
      </c>
      <c r="R63" s="11" t="n">
        <f aca="false">('7.1н'!B63+'7.2н'!B63+'7.3н'!B63)/3</f>
        <v>0.673374146049241</v>
      </c>
    </row>
    <row r="64" customFormat="false" ht="15.75" hidden="false" customHeight="true" outlineLevel="0" collapsed="false">
      <c r="A64" s="44" t="n">
        <v>63</v>
      </c>
      <c r="B64" s="45" t="s">
        <v>65</v>
      </c>
      <c r="C64" s="11" t="e">
        <f aca="false">('7.1н'!#ref!+'7.2н'!#ref!+'7.3н'!#ref!)/3</f>
        <v>#VALUE!</v>
      </c>
      <c r="D64" s="11" t="e">
        <f aca="false">('7.1н'!#ref!+'7.2н'!#ref!+'7.3н'!#ref!)/3</f>
        <v>#VALUE!</v>
      </c>
      <c r="E64" s="11" t="n">
        <f aca="false">('7.1н'!E64+'7.2н'!E64+'7.3н'!E64)/3</f>
        <v>0</v>
      </c>
      <c r="F64" s="11" t="n">
        <f aca="false">('7.1н'!F64+'7.2н'!F64+'7.3н'!F64)/3</f>
        <v>0</v>
      </c>
      <c r="G64" s="11" t="n">
        <f aca="false">('7.1н'!G64+'7.2н'!G64+'7.3н'!G64)/3</f>
        <v>0</v>
      </c>
      <c r="H64" s="11" t="n">
        <f aca="false">('7.1н'!H64+'7.2н'!H64+'7.3н'!H64)/3</f>
        <v>0</v>
      </c>
      <c r="I64" s="11" t="n">
        <f aca="false">('7.1н'!I64+'7.2н'!I64+'7.3н'!I64)/3</f>
        <v>0</v>
      </c>
      <c r="J64" s="11" t="n">
        <f aca="false">('7.1н'!J64+'7.2н'!J64+'7.3н'!J64)/3</f>
        <v>0</v>
      </c>
      <c r="K64" s="11" t="n">
        <f aca="false">('7.1н'!K64+'7.2н'!K64+'7.3н'!K64)/3</f>
        <v>0</v>
      </c>
      <c r="L64" s="11" t="n">
        <f aca="false">('7.1н'!L64+'7.2н'!L64+'7.3н'!L64)/3</f>
        <v>0</v>
      </c>
      <c r="M64" s="11" t="n">
        <f aca="false">('7.1н'!M64+'7.2н'!M64+'7.3н'!M64)/3</f>
        <v>0</v>
      </c>
      <c r="N64" s="11" t="n">
        <f aca="false">('7.1н'!N64+'7.2н'!N64+'7.3н'!N64)/3</f>
        <v>0</v>
      </c>
      <c r="O64" s="11" t="n">
        <f aca="false">('7.1н'!O64+'7.2н'!O64+'7.3н'!O64)/3</f>
        <v>0</v>
      </c>
      <c r="P64" s="11" t="n">
        <f aca="false">('7.1н'!P64+'7.2н'!P64+'7.3н'!P64)/3</f>
        <v>0</v>
      </c>
      <c r="Q64" s="11" t="n">
        <f aca="false">('7.1н'!Q64+'7.2н'!Q64+'7.3н'!Q64)/3</f>
        <v>0</v>
      </c>
      <c r="R64" s="11" t="n">
        <f aca="false">('7.1н'!B64+'7.2н'!B64+'7.3н'!B64)/3</f>
        <v>0.735278811852829</v>
      </c>
    </row>
    <row r="65" customFormat="false" ht="15.75" hidden="false" customHeight="true" outlineLevel="0" collapsed="false">
      <c r="A65" s="44" t="n">
        <v>64</v>
      </c>
      <c r="B65" s="54" t="s">
        <v>66</v>
      </c>
      <c r="C65" s="11" t="e">
        <f aca="false">('7.1н'!#ref!+'7.2н'!#ref!+'7.3н'!#ref!)/3</f>
        <v>#VALUE!</v>
      </c>
      <c r="D65" s="11" t="e">
        <f aca="false">('7.1н'!#ref!+'7.2н'!#ref!+'7.3н'!#ref!)/3</f>
        <v>#VALUE!</v>
      </c>
      <c r="E65" s="11" t="n">
        <f aca="false">('7.1н'!E65+'7.2н'!E65+'7.3н'!E65)/3</f>
        <v>0</v>
      </c>
      <c r="F65" s="11" t="n">
        <f aca="false">('7.1н'!F65+'7.2н'!F65+'7.3н'!F65)/3</f>
        <v>0</v>
      </c>
      <c r="G65" s="11" t="n">
        <f aca="false">('7.1н'!G65+'7.2н'!G65+'7.3н'!G65)/3</f>
        <v>0</v>
      </c>
      <c r="H65" s="11" t="n">
        <f aca="false">('7.1н'!H65+'7.2н'!H65+'7.3н'!H65)/3</f>
        <v>0</v>
      </c>
      <c r="I65" s="11" t="n">
        <f aca="false">('7.1н'!I65+'7.2н'!I65+'7.3н'!I65)/3</f>
        <v>0</v>
      </c>
      <c r="J65" s="11" t="n">
        <f aca="false">('7.1н'!J65+'7.2н'!J65+'7.3н'!J65)/3</f>
        <v>0</v>
      </c>
      <c r="K65" s="11" t="n">
        <f aca="false">('7.1н'!K65+'7.2н'!K65+'7.3н'!K65)/3</f>
        <v>0</v>
      </c>
      <c r="L65" s="11" t="n">
        <f aca="false">('7.1н'!L65+'7.2н'!L65+'7.3н'!L65)/3</f>
        <v>0</v>
      </c>
      <c r="M65" s="11" t="n">
        <f aca="false">('7.1н'!M65+'7.2н'!M65+'7.3н'!M65)/3</f>
        <v>0</v>
      </c>
      <c r="N65" s="11" t="n">
        <f aca="false">('7.1н'!N65+'7.2н'!N65+'7.3н'!N65)/3</f>
        <v>0</v>
      </c>
      <c r="O65" s="11" t="n">
        <f aca="false">('7.1н'!O65+'7.2н'!O65+'7.3н'!O65)/3</f>
        <v>0</v>
      </c>
      <c r="P65" s="11" t="n">
        <f aca="false">('7.1н'!P65+'7.2н'!P65+'7.3н'!P65)/3</f>
        <v>0</v>
      </c>
      <c r="Q65" s="11" t="n">
        <f aca="false">('7.1н'!Q65+'7.2н'!Q65+'7.3н'!Q65)/3</f>
        <v>0</v>
      </c>
      <c r="R65" s="11" t="n">
        <f aca="false">('7.1н'!B65+'7.2н'!B65+'7.3н'!B65)/3</f>
        <v>0.751469167790147</v>
      </c>
    </row>
    <row r="66" customFormat="false" ht="15.75" hidden="false" customHeight="true" outlineLevel="0" collapsed="false">
      <c r="A66" s="44" t="n">
        <v>65</v>
      </c>
      <c r="B66" s="45" t="s">
        <v>67</v>
      </c>
      <c r="C66" s="11" t="e">
        <f aca="false">('7.1н'!#ref!+'7.2н'!#ref!+'7.3н'!#ref!)/3</f>
        <v>#VALUE!</v>
      </c>
      <c r="D66" s="11" t="e">
        <f aca="false">('7.1н'!#ref!+'7.2н'!#ref!+'7.3н'!#ref!)/3</f>
        <v>#VALUE!</v>
      </c>
      <c r="E66" s="11" t="n">
        <f aca="false">('7.1н'!E66+'7.2н'!E66+'7.3н'!E66)/3</f>
        <v>0</v>
      </c>
      <c r="F66" s="11" t="n">
        <f aca="false">('7.1н'!F66+'7.2н'!F66+'7.3н'!F66)/3</f>
        <v>0</v>
      </c>
      <c r="G66" s="11" t="n">
        <f aca="false">('7.1н'!G66+'7.2н'!G66+'7.3н'!G66)/3</f>
        <v>0</v>
      </c>
      <c r="H66" s="11" t="n">
        <f aca="false">('7.1н'!H66+'7.2н'!H66+'7.3н'!H66)/3</f>
        <v>0</v>
      </c>
      <c r="I66" s="11" t="n">
        <f aca="false">('7.1н'!I66+'7.2н'!I66+'7.3н'!I66)/3</f>
        <v>0</v>
      </c>
      <c r="J66" s="11" t="n">
        <f aca="false">('7.1н'!J66+'7.2н'!J66+'7.3н'!J66)/3</f>
        <v>0</v>
      </c>
      <c r="K66" s="11" t="n">
        <f aca="false">('7.1н'!K66+'7.2н'!K66+'7.3н'!K66)/3</f>
        <v>0</v>
      </c>
      <c r="L66" s="11" t="n">
        <f aca="false">('7.1н'!L66+'7.2н'!L66+'7.3н'!L66)/3</f>
        <v>0</v>
      </c>
      <c r="M66" s="11" t="n">
        <f aca="false">('7.1н'!M66+'7.2н'!M66+'7.3н'!M66)/3</f>
        <v>0</v>
      </c>
      <c r="N66" s="11" t="n">
        <f aca="false">('7.1н'!N66+'7.2н'!N66+'7.3н'!N66)/3</f>
        <v>0</v>
      </c>
      <c r="O66" s="11" t="n">
        <f aca="false">('7.1н'!O66+'7.2н'!O66+'7.3н'!O66)/3</f>
        <v>0</v>
      </c>
      <c r="P66" s="11" t="n">
        <f aca="false">('7.1н'!P66+'7.2н'!P66+'7.3н'!P66)/3</f>
        <v>0</v>
      </c>
      <c r="Q66" s="11" t="n">
        <f aca="false">('7.1н'!Q66+'7.2н'!Q66+'7.3н'!Q66)/3</f>
        <v>0</v>
      </c>
      <c r="R66" s="11" t="n">
        <f aca="false">('7.1н'!B66+'7.2н'!B66+'7.3н'!B66)/3</f>
        <v>0.532272235040965</v>
      </c>
    </row>
    <row r="67" customFormat="false" ht="15.75" hidden="false" customHeight="true" outlineLevel="0" collapsed="false">
      <c r="A67" s="44" t="n">
        <v>66</v>
      </c>
      <c r="B67" s="45" t="s">
        <v>68</v>
      </c>
      <c r="C67" s="11" t="e">
        <f aca="false">('7.1н'!#ref!+'7.2н'!#ref!+'7.3н'!#ref!)/3</f>
        <v>#VALUE!</v>
      </c>
      <c r="D67" s="11" t="e">
        <f aca="false">('7.1н'!#ref!+'7.2н'!#ref!+'7.3н'!#ref!)/3</f>
        <v>#VALUE!</v>
      </c>
      <c r="E67" s="11" t="n">
        <f aca="false">('7.1н'!E67+'7.2н'!E67+'7.3н'!E67)/3</f>
        <v>0</v>
      </c>
      <c r="F67" s="11" t="n">
        <f aca="false">('7.1н'!F67+'7.2н'!F67+'7.3н'!F67)/3</f>
        <v>0</v>
      </c>
      <c r="G67" s="11" t="n">
        <f aca="false">('7.1н'!G67+'7.2н'!G67+'7.3н'!G67)/3</f>
        <v>0</v>
      </c>
      <c r="H67" s="11" t="n">
        <f aca="false">('7.1н'!H67+'7.2н'!H67+'7.3н'!H67)/3</f>
        <v>0</v>
      </c>
      <c r="I67" s="11" t="n">
        <f aca="false">('7.1н'!I67+'7.2н'!I67+'7.3н'!I67)/3</f>
        <v>0</v>
      </c>
      <c r="J67" s="11" t="n">
        <f aca="false">('7.1н'!J67+'7.2н'!J67+'7.3н'!J67)/3</f>
        <v>0</v>
      </c>
      <c r="K67" s="11" t="n">
        <f aca="false">('7.1н'!K67+'7.2н'!K67+'7.3н'!K67)/3</f>
        <v>0</v>
      </c>
      <c r="L67" s="11" t="n">
        <f aca="false">('7.1н'!L67+'7.2н'!L67+'7.3н'!L67)/3</f>
        <v>0</v>
      </c>
      <c r="M67" s="11" t="n">
        <f aca="false">('7.1н'!M67+'7.2н'!M67+'7.3н'!M67)/3</f>
        <v>0</v>
      </c>
      <c r="N67" s="11" t="n">
        <f aca="false">('7.1н'!N67+'7.2н'!N67+'7.3н'!N67)/3</f>
        <v>0</v>
      </c>
      <c r="O67" s="11" t="n">
        <f aca="false">('7.1н'!O67+'7.2н'!O67+'7.3н'!O67)/3</f>
        <v>0</v>
      </c>
      <c r="P67" s="11" t="n">
        <f aca="false">('7.1н'!P67+'7.2н'!P67+'7.3н'!P67)/3</f>
        <v>0</v>
      </c>
      <c r="Q67" s="11" t="n">
        <f aca="false">('7.1н'!Q67+'7.2н'!Q67+'7.3н'!Q67)/3</f>
        <v>0</v>
      </c>
      <c r="R67" s="11" t="n">
        <f aca="false">('7.1н'!B67+'7.2н'!B67+'7.3н'!B67)/3</f>
        <v>0.711201819721409</v>
      </c>
    </row>
    <row r="68" customFormat="false" ht="15.75" hidden="false" customHeight="true" outlineLevel="0" collapsed="false">
      <c r="A68" s="44" t="n">
        <v>67</v>
      </c>
      <c r="B68" s="45" t="s">
        <v>69</v>
      </c>
      <c r="C68" s="11" t="e">
        <f aca="false">('7.1н'!#ref!+'7.2н'!#ref!+'7.3н'!#ref!)/3</f>
        <v>#VALUE!</v>
      </c>
      <c r="D68" s="11" t="e">
        <f aca="false">('7.1н'!#ref!+'7.2н'!#ref!+'7.3н'!#ref!)/3</f>
        <v>#VALUE!</v>
      </c>
      <c r="E68" s="11" t="n">
        <f aca="false">('7.1н'!E68+'7.2н'!E68+'7.3н'!E68)/3</f>
        <v>0</v>
      </c>
      <c r="F68" s="11" t="n">
        <f aca="false">('7.1н'!F68+'7.2н'!F68+'7.3н'!F68)/3</f>
        <v>0</v>
      </c>
      <c r="G68" s="11" t="n">
        <f aca="false">('7.1н'!G68+'7.2н'!G68+'7.3н'!G68)/3</f>
        <v>0</v>
      </c>
      <c r="H68" s="11" t="n">
        <f aca="false">('7.1н'!H68+'7.2н'!H68+'7.3н'!H68)/3</f>
        <v>0</v>
      </c>
      <c r="I68" s="11" t="n">
        <f aca="false">('7.1н'!I68+'7.2н'!I68+'7.3н'!I68)/3</f>
        <v>0</v>
      </c>
      <c r="J68" s="11" t="n">
        <f aca="false">('7.1н'!J68+'7.2н'!J68+'7.3н'!J68)/3</f>
        <v>0</v>
      </c>
      <c r="K68" s="11" t="n">
        <f aca="false">('7.1н'!K68+'7.2н'!K68+'7.3н'!K68)/3</f>
        <v>0</v>
      </c>
      <c r="L68" s="11" t="n">
        <f aca="false">('7.1н'!L68+'7.2н'!L68+'7.3н'!L68)/3</f>
        <v>0</v>
      </c>
      <c r="M68" s="11" t="n">
        <f aca="false">('7.1н'!M68+'7.2н'!M68+'7.3н'!M68)/3</f>
        <v>0</v>
      </c>
      <c r="N68" s="11" t="n">
        <f aca="false">('7.1н'!N68+'7.2н'!N68+'7.3н'!N68)/3</f>
        <v>0</v>
      </c>
      <c r="O68" s="11" t="n">
        <f aca="false">('7.1н'!O68+'7.2н'!O68+'7.3н'!O68)/3</f>
        <v>0</v>
      </c>
      <c r="P68" s="11" t="n">
        <f aca="false">('7.1н'!P68+'7.2н'!P68+'7.3н'!P68)/3</f>
        <v>0</v>
      </c>
      <c r="Q68" s="11" t="n">
        <f aca="false">('7.1н'!Q68+'7.2н'!Q68+'7.3н'!Q68)/3</f>
        <v>0</v>
      </c>
      <c r="R68" s="11" t="n">
        <f aca="false">('7.1н'!B68+'7.2н'!B68+'7.3н'!B68)/3</f>
        <v>0.670971250629658</v>
      </c>
    </row>
    <row r="69" customFormat="false" ht="15.75" hidden="false" customHeight="true" outlineLevel="0" collapsed="false">
      <c r="A69" s="44" t="n">
        <v>68</v>
      </c>
      <c r="B69" s="45" t="s">
        <v>70</v>
      </c>
      <c r="C69" s="11" t="e">
        <f aca="false">('7.1н'!#ref!+'7.2н'!#ref!+'7.3н'!#ref!)/3</f>
        <v>#VALUE!</v>
      </c>
      <c r="D69" s="11" t="e">
        <f aca="false">('7.1н'!#ref!+'7.2н'!#ref!+'7.3н'!#ref!)/3</f>
        <v>#VALUE!</v>
      </c>
      <c r="E69" s="11" t="n">
        <f aca="false">('7.1н'!E69+'7.2н'!E69+'7.3н'!E69)/3</f>
        <v>0</v>
      </c>
      <c r="F69" s="11" t="n">
        <f aca="false">('7.1н'!F69+'7.2н'!F69+'7.3н'!F69)/3</f>
        <v>0</v>
      </c>
      <c r="G69" s="11" t="n">
        <f aca="false">('7.1н'!G69+'7.2н'!G69+'7.3н'!G69)/3</f>
        <v>0</v>
      </c>
      <c r="H69" s="11" t="n">
        <f aca="false">('7.1н'!H69+'7.2н'!H69+'7.3н'!H69)/3</f>
        <v>0</v>
      </c>
      <c r="I69" s="11" t="n">
        <f aca="false">('7.1н'!I69+'7.2н'!I69+'7.3н'!I69)/3</f>
        <v>0</v>
      </c>
      <c r="J69" s="11" t="n">
        <f aca="false">('7.1н'!J69+'7.2н'!J69+'7.3н'!J69)/3</f>
        <v>0</v>
      </c>
      <c r="K69" s="11" t="n">
        <f aca="false">('7.1н'!K69+'7.2н'!K69+'7.3н'!K69)/3</f>
        <v>0</v>
      </c>
      <c r="L69" s="11" t="n">
        <f aca="false">('7.1н'!L69+'7.2н'!L69+'7.3н'!L69)/3</f>
        <v>0</v>
      </c>
      <c r="M69" s="11" t="n">
        <f aca="false">('7.1н'!M69+'7.2н'!M69+'7.3н'!M69)/3</f>
        <v>0</v>
      </c>
      <c r="N69" s="11" t="n">
        <f aca="false">('7.1н'!N69+'7.2н'!N69+'7.3н'!N69)/3</f>
        <v>0</v>
      </c>
      <c r="O69" s="11" t="n">
        <f aca="false">('7.1н'!O69+'7.2н'!O69+'7.3н'!O69)/3</f>
        <v>0</v>
      </c>
      <c r="P69" s="11" t="n">
        <f aca="false">('7.1н'!P69+'7.2н'!P69+'7.3н'!P69)/3</f>
        <v>0</v>
      </c>
      <c r="Q69" s="11" t="n">
        <f aca="false">('7.1н'!Q69+'7.2н'!Q69+'7.3н'!Q69)/3</f>
        <v>0</v>
      </c>
      <c r="R69" s="11" t="n">
        <f aca="false">('7.1н'!B69+'7.2н'!B69+'7.3н'!B69)/3</f>
        <v>0.610868235272127</v>
      </c>
    </row>
    <row r="70" customFormat="false" ht="15.75" hidden="false" customHeight="true" outlineLevel="0" collapsed="false">
      <c r="A70" s="44" t="n">
        <v>69</v>
      </c>
      <c r="B70" s="45" t="s">
        <v>71</v>
      </c>
      <c r="C70" s="11" t="e">
        <f aca="false">('7.1н'!#ref!+'7.2н'!#ref!+'7.3н'!#ref!)/3</f>
        <v>#VALUE!</v>
      </c>
      <c r="D70" s="11" t="e">
        <f aca="false">('7.1н'!#ref!+'7.2н'!#ref!+'7.3н'!#ref!)/3</f>
        <v>#VALUE!</v>
      </c>
      <c r="E70" s="11" t="n">
        <f aca="false">('7.1н'!E70+'7.2н'!E70+'7.3н'!E70)/3</f>
        <v>0</v>
      </c>
      <c r="F70" s="11" t="n">
        <f aca="false">('7.1н'!F70+'7.2н'!F70+'7.3н'!F70)/3</f>
        <v>0</v>
      </c>
      <c r="G70" s="11" t="n">
        <f aca="false">('7.1н'!G70+'7.2н'!G70+'7.3н'!G70)/3</f>
        <v>0</v>
      </c>
      <c r="H70" s="11" t="n">
        <f aca="false">('7.1н'!H70+'7.2н'!H70+'7.3н'!H70)/3</f>
        <v>0</v>
      </c>
      <c r="I70" s="11" t="n">
        <f aca="false">('7.1н'!I70+'7.2н'!I70+'7.3н'!I70)/3</f>
        <v>0</v>
      </c>
      <c r="J70" s="11" t="n">
        <f aca="false">('7.1н'!J70+'7.2н'!J70+'7.3н'!J70)/3</f>
        <v>0</v>
      </c>
      <c r="K70" s="11" t="n">
        <f aca="false">('7.1н'!K70+'7.2н'!K70+'7.3н'!K70)/3</f>
        <v>0</v>
      </c>
      <c r="L70" s="11" t="n">
        <f aca="false">('7.1н'!L70+'7.2н'!L70+'7.3н'!L70)/3</f>
        <v>0</v>
      </c>
      <c r="M70" s="11" t="n">
        <f aca="false">('7.1н'!M70+'7.2н'!M70+'7.3н'!M70)/3</f>
        <v>0</v>
      </c>
      <c r="N70" s="11" t="n">
        <f aca="false">('7.1н'!N70+'7.2н'!N70+'7.3н'!N70)/3</f>
        <v>0</v>
      </c>
      <c r="O70" s="11" t="n">
        <f aca="false">('7.1н'!O70+'7.2н'!O70+'7.3н'!O70)/3</f>
        <v>0</v>
      </c>
      <c r="P70" s="11" t="n">
        <f aca="false">('7.1н'!P70+'7.2н'!P70+'7.3н'!P70)/3</f>
        <v>0</v>
      </c>
      <c r="Q70" s="11" t="n">
        <f aca="false">('7.1н'!Q70+'7.2н'!Q70+'7.3н'!Q70)/3</f>
        <v>0</v>
      </c>
      <c r="R70" s="11" t="n">
        <f aca="false">('7.1н'!B70+'7.2н'!B70+'7.3н'!B70)/3</f>
        <v>0.641449065129321</v>
      </c>
    </row>
    <row r="71" customFormat="false" ht="15.75" hidden="false" customHeight="true" outlineLevel="0" collapsed="false">
      <c r="A71" s="44" t="n">
        <v>70</v>
      </c>
      <c r="B71" s="45" t="s">
        <v>72</v>
      </c>
      <c r="C71" s="11" t="e">
        <f aca="false">('7.1н'!#ref!+'7.2н'!#ref!+'7.3н'!#ref!)/3</f>
        <v>#VALUE!</v>
      </c>
      <c r="D71" s="11" t="e">
        <f aca="false">('7.1н'!#ref!+'7.2н'!#ref!+'7.3н'!#ref!)/3</f>
        <v>#VALUE!</v>
      </c>
      <c r="E71" s="11" t="n">
        <f aca="false">('7.1н'!E71+'7.2н'!E71+'7.3н'!E71)/3</f>
        <v>0</v>
      </c>
      <c r="F71" s="11" t="n">
        <f aca="false">('7.1н'!F71+'7.2н'!F71+'7.3н'!F71)/3</f>
        <v>0</v>
      </c>
      <c r="G71" s="11" t="n">
        <f aca="false">('7.1н'!G71+'7.2н'!G71+'7.3н'!G71)/3</f>
        <v>0</v>
      </c>
      <c r="H71" s="11" t="n">
        <f aca="false">('7.1н'!H71+'7.2н'!H71+'7.3н'!H71)/3</f>
        <v>0</v>
      </c>
      <c r="I71" s="11" t="n">
        <f aca="false">('7.1н'!I71+'7.2н'!I71+'7.3н'!I71)/3</f>
        <v>0</v>
      </c>
      <c r="J71" s="11" t="n">
        <f aca="false">('7.1н'!J71+'7.2н'!J71+'7.3н'!J71)/3</f>
        <v>0</v>
      </c>
      <c r="K71" s="11" t="n">
        <f aca="false">('7.1н'!K71+'7.2н'!K71+'7.3н'!K71)/3</f>
        <v>0</v>
      </c>
      <c r="L71" s="11" t="n">
        <f aca="false">('7.1н'!L71+'7.2н'!L71+'7.3н'!L71)/3</f>
        <v>0</v>
      </c>
      <c r="M71" s="11" t="n">
        <f aca="false">('7.1н'!M71+'7.2н'!M71+'7.3н'!M71)/3</f>
        <v>0</v>
      </c>
      <c r="N71" s="11" t="n">
        <f aca="false">('7.1н'!N71+'7.2н'!N71+'7.3н'!N71)/3</f>
        <v>0</v>
      </c>
      <c r="O71" s="11" t="n">
        <f aca="false">('7.1н'!O71+'7.2н'!O71+'7.3н'!O71)/3</f>
        <v>0</v>
      </c>
      <c r="P71" s="11" t="n">
        <f aca="false">('7.1н'!P71+'7.2н'!P71+'7.3н'!P71)/3</f>
        <v>0</v>
      </c>
      <c r="Q71" s="11" t="n">
        <f aca="false">('7.1н'!Q71+'7.2н'!Q71+'7.3н'!Q71)/3</f>
        <v>0</v>
      </c>
      <c r="R71" s="11" t="n">
        <f aca="false">('7.1н'!B71+'7.2н'!B71+'7.3н'!B71)/3</f>
        <v>0.250565830180804</v>
      </c>
    </row>
    <row r="72" customFormat="false" ht="15.75" hidden="false" customHeight="true" outlineLevel="0" collapsed="false">
      <c r="A72" s="44" t="n">
        <v>71</v>
      </c>
      <c r="B72" s="45" t="s">
        <v>73</v>
      </c>
      <c r="C72" s="11" t="e">
        <f aca="false">('7.1н'!#ref!+'7.2н'!#ref!+'7.3н'!#ref!)/3</f>
        <v>#VALUE!</v>
      </c>
      <c r="D72" s="11" t="e">
        <f aca="false">('7.1н'!#ref!+'7.2н'!#ref!+'7.3н'!#ref!)/3</f>
        <v>#VALUE!</v>
      </c>
      <c r="E72" s="11" t="n">
        <f aca="false">('7.1н'!E72+'7.2н'!E72+'7.3н'!E72)/3</f>
        <v>0</v>
      </c>
      <c r="F72" s="11" t="n">
        <f aca="false">('7.1н'!F72+'7.2н'!F72+'7.3н'!F72)/3</f>
        <v>0</v>
      </c>
      <c r="G72" s="11" t="n">
        <f aca="false">('7.1н'!G72+'7.2н'!G72+'7.3н'!G72)/3</f>
        <v>0</v>
      </c>
      <c r="H72" s="11" t="n">
        <f aca="false">('7.1н'!H72+'7.2н'!H72+'7.3н'!H72)/3</f>
        <v>0</v>
      </c>
      <c r="I72" s="11" t="n">
        <f aca="false">('7.1н'!I72+'7.2н'!I72+'7.3н'!I72)/3</f>
        <v>0</v>
      </c>
      <c r="J72" s="11" t="n">
        <f aca="false">('7.1н'!J72+'7.2н'!J72+'7.3н'!J72)/3</f>
        <v>0</v>
      </c>
      <c r="K72" s="11" t="n">
        <f aca="false">('7.1н'!K72+'7.2н'!K72+'7.3н'!K72)/3</f>
        <v>0</v>
      </c>
      <c r="L72" s="11" t="n">
        <f aca="false">('7.1н'!L72+'7.2н'!L72+'7.3н'!L72)/3</f>
        <v>0</v>
      </c>
      <c r="M72" s="11" t="n">
        <f aca="false">('7.1н'!M72+'7.2н'!M72+'7.3н'!M72)/3</f>
        <v>0</v>
      </c>
      <c r="N72" s="11" t="n">
        <f aca="false">('7.1н'!N72+'7.2н'!N72+'7.3н'!N72)/3</f>
        <v>0</v>
      </c>
      <c r="O72" s="11" t="n">
        <f aca="false">('7.1н'!O72+'7.2н'!O72+'7.3н'!O72)/3</f>
        <v>0</v>
      </c>
      <c r="P72" s="11" t="n">
        <f aca="false">('7.1н'!P72+'7.2н'!P72+'7.3н'!P72)/3</f>
        <v>0</v>
      </c>
      <c r="Q72" s="11" t="n">
        <f aca="false">('7.1н'!Q72+'7.2н'!Q72+'7.3н'!Q72)/3</f>
        <v>0</v>
      </c>
      <c r="R72" s="11" t="n">
        <f aca="false">('7.1н'!B72+'7.2н'!B72+'7.3н'!B72)/3</f>
        <v>0.608019097197953</v>
      </c>
    </row>
    <row r="73" customFormat="false" ht="15.75" hidden="false" customHeight="true" outlineLevel="0" collapsed="false">
      <c r="A73" s="44" t="n">
        <v>72</v>
      </c>
      <c r="B73" s="45" t="s">
        <v>74</v>
      </c>
      <c r="C73" s="11" t="e">
        <f aca="false">('7.1н'!#ref!+'7.2н'!#ref!+'7.3н'!#ref!)/3</f>
        <v>#VALUE!</v>
      </c>
      <c r="D73" s="11" t="e">
        <f aca="false">('7.1н'!#ref!+'7.2н'!#ref!+'7.3н'!#ref!)/3</f>
        <v>#VALUE!</v>
      </c>
      <c r="E73" s="11" t="n">
        <f aca="false">('7.1н'!E73+'7.2н'!E73+'7.3н'!E73)/3</f>
        <v>0</v>
      </c>
      <c r="F73" s="11" t="n">
        <f aca="false">('7.1н'!F73+'7.2н'!F73+'7.3н'!F73)/3</f>
        <v>0</v>
      </c>
      <c r="G73" s="11" t="n">
        <f aca="false">('7.1н'!G73+'7.2н'!G73+'7.3н'!G73)/3</f>
        <v>0</v>
      </c>
      <c r="H73" s="11" t="n">
        <f aca="false">('7.1н'!H73+'7.2н'!H73+'7.3н'!H73)/3</f>
        <v>0</v>
      </c>
      <c r="I73" s="11" t="n">
        <f aca="false">('7.1н'!I73+'7.2н'!I73+'7.3н'!I73)/3</f>
        <v>0</v>
      </c>
      <c r="J73" s="11" t="n">
        <f aca="false">('7.1н'!J73+'7.2н'!J73+'7.3н'!J73)/3</f>
        <v>0</v>
      </c>
      <c r="K73" s="11" t="n">
        <f aca="false">('7.1н'!K73+'7.2н'!K73+'7.3н'!K73)/3</f>
        <v>0</v>
      </c>
      <c r="L73" s="11" t="n">
        <f aca="false">('7.1н'!L73+'7.2н'!L73+'7.3н'!L73)/3</f>
        <v>0</v>
      </c>
      <c r="M73" s="11" t="n">
        <f aca="false">('7.1н'!M73+'7.2н'!M73+'7.3н'!M73)/3</f>
        <v>0</v>
      </c>
      <c r="N73" s="11" t="n">
        <f aca="false">('7.1н'!N73+'7.2н'!N73+'7.3н'!N73)/3</f>
        <v>0</v>
      </c>
      <c r="O73" s="11" t="n">
        <f aca="false">('7.1н'!O73+'7.2н'!O73+'7.3н'!O73)/3</f>
        <v>0</v>
      </c>
      <c r="P73" s="11" t="n">
        <f aca="false">('7.1н'!P73+'7.2н'!P73+'7.3н'!P73)/3</f>
        <v>0</v>
      </c>
      <c r="Q73" s="11" t="n">
        <f aca="false">('7.1н'!Q73+'7.2н'!Q73+'7.3н'!Q73)/3</f>
        <v>0</v>
      </c>
      <c r="R73" s="11" t="n">
        <f aca="false">('7.1н'!B73+'7.2н'!B73+'7.3н'!B73)/3</f>
        <v>0.514677117764171</v>
      </c>
    </row>
    <row r="74" customFormat="false" ht="15.75" hidden="false" customHeight="true" outlineLevel="0" collapsed="false">
      <c r="A74" s="49" t="n">
        <v>73</v>
      </c>
      <c r="B74" s="50" t="s">
        <v>75</v>
      </c>
      <c r="C74" s="11" t="e">
        <f aca="false">('7.1н'!#ref!+'7.2н'!#ref!+'7.3н'!#ref!)/3</f>
        <v>#VALUE!</v>
      </c>
      <c r="D74" s="11" t="e">
        <f aca="false">('7.1н'!#ref!+'7.2н'!#ref!+'7.3н'!#ref!)/3</f>
        <v>#VALUE!</v>
      </c>
      <c r="E74" s="11" t="n">
        <f aca="false">('7.1н'!E74+'7.2н'!E74+'7.3н'!E74)/3</f>
        <v>0</v>
      </c>
      <c r="F74" s="11" t="n">
        <f aca="false">('7.1н'!F74+'7.2н'!F74+'7.3н'!F74)/3</f>
        <v>0</v>
      </c>
      <c r="G74" s="11" t="n">
        <f aca="false">('7.1н'!G74+'7.2н'!G74+'7.3н'!G74)/3</f>
        <v>0</v>
      </c>
      <c r="H74" s="11" t="n">
        <f aca="false">('7.1н'!H74+'7.2н'!H74+'7.3н'!H74)/3</f>
        <v>0</v>
      </c>
      <c r="I74" s="11" t="n">
        <f aca="false">('7.1н'!I74+'7.2н'!I74+'7.3н'!I74)/3</f>
        <v>0</v>
      </c>
      <c r="J74" s="11" t="n">
        <f aca="false">('7.1н'!J74+'7.2н'!J74+'7.3н'!J74)/3</f>
        <v>0</v>
      </c>
      <c r="K74" s="11" t="n">
        <f aca="false">('7.1н'!K74+'7.2н'!K74+'7.3н'!K74)/3</f>
        <v>0</v>
      </c>
      <c r="L74" s="11" t="n">
        <f aca="false">('7.1н'!L74+'7.2н'!L74+'7.3н'!L74)/3</f>
        <v>0</v>
      </c>
      <c r="M74" s="11" t="n">
        <f aca="false">('7.1н'!M74+'7.2н'!M74+'7.3н'!M74)/3</f>
        <v>0</v>
      </c>
      <c r="N74" s="11" t="n">
        <f aca="false">('7.1н'!N74+'7.2н'!N74+'7.3н'!N74)/3</f>
        <v>0</v>
      </c>
      <c r="O74" s="11" t="n">
        <f aca="false">('7.1н'!O74+'7.2н'!O74+'7.3н'!O74)/3</f>
        <v>0</v>
      </c>
      <c r="P74" s="11" t="n">
        <f aca="false">('7.1н'!P74+'7.2н'!P74+'7.3н'!P74)/3</f>
        <v>0</v>
      </c>
      <c r="Q74" s="11" t="n">
        <f aca="false">('7.1н'!Q74+'7.2н'!Q74+'7.3н'!Q74)/3</f>
        <v>0</v>
      </c>
      <c r="R74" s="11" t="n">
        <f aca="false">('7.1н'!B74+'7.2н'!B74+'7.3н'!B74)/3</f>
        <v>0.687181766320904</v>
      </c>
    </row>
    <row r="75" customFormat="false" ht="15.75" hidden="false" customHeight="true" outlineLevel="0" collapsed="false">
      <c r="A75" s="42" t="n">
        <v>74</v>
      </c>
      <c r="B75" s="57" t="s">
        <v>76</v>
      </c>
      <c r="C75" s="11" t="e">
        <f aca="false">('7.1н'!#ref!+'7.2н'!#ref!+'7.3н'!#ref!)/3</f>
        <v>#VALUE!</v>
      </c>
      <c r="D75" s="11" t="e">
        <f aca="false">('7.1н'!#ref!+'7.2н'!#ref!+'7.3н'!#ref!)/3</f>
        <v>#VALUE!</v>
      </c>
      <c r="E75" s="11" t="n">
        <f aca="false">('7.1н'!E75+'7.2н'!E75+'7.3н'!E75)/3</f>
        <v>0</v>
      </c>
      <c r="F75" s="11" t="n">
        <f aca="false">('7.1н'!F75+'7.2н'!F75+'7.3н'!F75)/3</f>
        <v>0</v>
      </c>
      <c r="G75" s="11" t="n">
        <f aca="false">('7.1н'!G75+'7.2н'!G75+'7.3н'!G75)/3</f>
        <v>0</v>
      </c>
      <c r="H75" s="11" t="n">
        <f aca="false">('7.1н'!H75+'7.2н'!H75+'7.3н'!H75)/3</f>
        <v>0</v>
      </c>
      <c r="I75" s="11" t="n">
        <f aca="false">('7.1н'!I75+'7.2н'!I75+'7.3н'!I75)/3</f>
        <v>0</v>
      </c>
      <c r="J75" s="11" t="n">
        <f aca="false">('7.1н'!J75+'7.2н'!J75+'7.3н'!J75)/3</f>
        <v>0</v>
      </c>
      <c r="K75" s="11" t="n">
        <f aca="false">('7.1н'!K75+'7.2н'!K75+'7.3н'!K75)/3</f>
        <v>0</v>
      </c>
      <c r="L75" s="11" t="n">
        <f aca="false">('7.1н'!L75+'7.2н'!L75+'7.3н'!L75)/3</f>
        <v>0</v>
      </c>
      <c r="M75" s="11" t="n">
        <f aca="false">('7.1н'!M75+'7.2н'!M75+'7.3н'!M75)/3</f>
        <v>0</v>
      </c>
      <c r="N75" s="11" t="n">
        <f aca="false">('7.1н'!N75+'7.2н'!N75+'7.3н'!N75)/3</f>
        <v>0</v>
      </c>
      <c r="O75" s="11" t="n">
        <f aca="false">('7.1н'!O75+'7.2н'!O75+'7.3н'!O75)/3</f>
        <v>0</v>
      </c>
      <c r="P75" s="11" t="n">
        <f aca="false">('7.1н'!P75+'7.2н'!P75+'7.3н'!P75)/3</f>
        <v>0</v>
      </c>
      <c r="Q75" s="11" t="n">
        <f aca="false">('7.1н'!Q75+'7.2н'!Q75+'7.3н'!Q75)/3</f>
        <v>0</v>
      </c>
      <c r="R75" s="11" t="n">
        <f aca="false">('7.1н'!B75+'7.2н'!B75+'7.3н'!B75)/3</f>
        <v>0.686058163700411</v>
      </c>
    </row>
    <row r="76" customFormat="false" ht="15.75" hidden="false" customHeight="true" outlineLevel="0" collapsed="false">
      <c r="A76" s="44" t="n">
        <v>75</v>
      </c>
      <c r="B76" s="54" t="s">
        <v>77</v>
      </c>
      <c r="C76" s="11" t="e">
        <f aca="false">('7.1н'!#ref!+'7.2н'!#ref!+'7.3н'!#ref!)/3</f>
        <v>#VALUE!</v>
      </c>
      <c r="D76" s="11" t="e">
        <f aca="false">('7.1н'!#ref!+'7.2н'!#ref!+'7.3н'!#ref!)/3</f>
        <v>#VALUE!</v>
      </c>
      <c r="E76" s="11" t="n">
        <f aca="false">('7.1н'!E76+'7.2н'!E76+'7.3н'!E76)/3</f>
        <v>0</v>
      </c>
      <c r="F76" s="11" t="n">
        <f aca="false">('7.1н'!F76+'7.2н'!F76+'7.3н'!F76)/3</f>
        <v>0</v>
      </c>
      <c r="G76" s="11" t="n">
        <f aca="false">('7.1н'!G76+'7.2н'!G76+'7.3н'!G76)/3</f>
        <v>0</v>
      </c>
      <c r="H76" s="11" t="n">
        <f aca="false">('7.1н'!H76+'7.2н'!H76+'7.3н'!H76)/3</f>
        <v>0</v>
      </c>
      <c r="I76" s="11" t="n">
        <f aca="false">('7.1н'!I76+'7.2н'!I76+'7.3н'!I76)/3</f>
        <v>0</v>
      </c>
      <c r="J76" s="11" t="n">
        <f aca="false">('7.1н'!J76+'7.2н'!J76+'7.3н'!J76)/3</f>
        <v>0</v>
      </c>
      <c r="K76" s="11" t="n">
        <f aca="false">('7.1н'!K76+'7.2н'!K76+'7.3н'!K76)/3</f>
        <v>0</v>
      </c>
      <c r="L76" s="11" t="n">
        <f aca="false">('7.1н'!L76+'7.2н'!L76+'7.3н'!L76)/3</f>
        <v>0</v>
      </c>
      <c r="M76" s="11" t="n">
        <f aca="false">('7.1н'!M76+'7.2н'!M76+'7.3н'!M76)/3</f>
        <v>0</v>
      </c>
      <c r="N76" s="11" t="n">
        <f aca="false">('7.1н'!N76+'7.2н'!N76+'7.3н'!N76)/3</f>
        <v>0</v>
      </c>
      <c r="O76" s="11" t="n">
        <f aca="false">('7.1н'!O76+'7.2н'!O76+'7.3н'!O76)/3</f>
        <v>0</v>
      </c>
      <c r="P76" s="11" t="n">
        <f aca="false">('7.1н'!P76+'7.2н'!P76+'7.3н'!P76)/3</f>
        <v>0</v>
      </c>
      <c r="Q76" s="11" t="n">
        <f aca="false">('7.1н'!Q76+'7.2н'!Q76+'7.3н'!Q76)/3</f>
        <v>0</v>
      </c>
      <c r="R76" s="11" t="n">
        <f aca="false">('7.1н'!B76+'7.2н'!B76+'7.3н'!B76)/3</f>
        <v>0.641764776551281</v>
      </c>
    </row>
    <row r="77" customFormat="false" ht="15.75" hidden="false" customHeight="true" outlineLevel="0" collapsed="false">
      <c r="A77" s="44" t="n">
        <v>76</v>
      </c>
      <c r="B77" s="54" t="s">
        <v>78</v>
      </c>
      <c r="C77" s="11" t="e">
        <f aca="false">('7.1н'!#ref!+'7.2н'!#ref!+'7.3н'!#ref!)/3</f>
        <v>#VALUE!</v>
      </c>
      <c r="D77" s="11" t="e">
        <f aca="false">('7.1н'!#ref!+'7.2н'!#ref!+'7.3н'!#ref!)/3</f>
        <v>#VALUE!</v>
      </c>
      <c r="E77" s="11" t="n">
        <f aca="false">('7.1н'!E77+'7.2н'!E77+'7.3н'!E77)/3</f>
        <v>0</v>
      </c>
      <c r="F77" s="11" t="n">
        <f aca="false">('7.1н'!F77+'7.2н'!F77+'7.3н'!F77)/3</f>
        <v>0</v>
      </c>
      <c r="G77" s="11" t="n">
        <f aca="false">('7.1н'!G77+'7.2н'!G77+'7.3н'!G77)/3</f>
        <v>0</v>
      </c>
      <c r="H77" s="11" t="n">
        <f aca="false">('7.1н'!H77+'7.2н'!H77+'7.3н'!H77)/3</f>
        <v>0</v>
      </c>
      <c r="I77" s="11" t="n">
        <f aca="false">('7.1н'!I77+'7.2н'!I77+'7.3н'!I77)/3</f>
        <v>0</v>
      </c>
      <c r="J77" s="11" t="n">
        <f aca="false">('7.1н'!J77+'7.2н'!J77+'7.3н'!J77)/3</f>
        <v>0</v>
      </c>
      <c r="K77" s="11" t="n">
        <f aca="false">('7.1н'!K77+'7.2н'!K77+'7.3н'!K77)/3</f>
        <v>0</v>
      </c>
      <c r="L77" s="11" t="n">
        <f aca="false">('7.1н'!L77+'7.2н'!L77+'7.3н'!L77)/3</f>
        <v>0</v>
      </c>
      <c r="M77" s="11" t="n">
        <f aca="false">('7.1н'!M77+'7.2н'!M77+'7.3н'!M77)/3</f>
        <v>0</v>
      </c>
      <c r="N77" s="11" t="n">
        <f aca="false">('7.1н'!N77+'7.2н'!N77+'7.3н'!N77)/3</f>
        <v>0</v>
      </c>
      <c r="O77" s="11" t="n">
        <f aca="false">('7.1н'!O77+'7.2н'!O77+'7.3н'!O77)/3</f>
        <v>0</v>
      </c>
      <c r="P77" s="11" t="n">
        <f aca="false">('7.1н'!P77+'7.2н'!P77+'7.3н'!P77)/3</f>
        <v>0</v>
      </c>
      <c r="Q77" s="11" t="n">
        <f aca="false">('7.1н'!Q77+'7.2н'!Q77+'7.3н'!Q77)/3</f>
        <v>0</v>
      </c>
      <c r="R77" s="11" t="n">
        <f aca="false">('7.1н'!B77+'7.2н'!B77+'7.3н'!B77)/3</f>
        <v>0.423611332574081</v>
      </c>
    </row>
    <row r="78" customFormat="false" ht="15.75" hidden="false" customHeight="true" outlineLevel="0" collapsed="false">
      <c r="A78" s="44" t="n">
        <v>77</v>
      </c>
      <c r="B78" s="54" t="s">
        <v>79</v>
      </c>
      <c r="C78" s="11" t="e">
        <f aca="false">('7.1н'!#ref!+'7.2н'!#ref!+'7.3н'!#ref!)/3</f>
        <v>#VALUE!</v>
      </c>
      <c r="D78" s="11" t="e">
        <f aca="false">('7.1н'!#ref!+'7.2н'!#ref!+'7.3н'!#ref!)/3</f>
        <v>#VALUE!</v>
      </c>
      <c r="E78" s="11" t="n">
        <f aca="false">('7.1н'!E78+'7.2н'!E78+'7.3н'!E78)/3</f>
        <v>0</v>
      </c>
      <c r="F78" s="11" t="n">
        <f aca="false">('7.1н'!F78+'7.2н'!F78+'7.3н'!F78)/3</f>
        <v>0</v>
      </c>
      <c r="G78" s="11" t="n">
        <f aca="false">('7.1н'!G78+'7.2н'!G78+'7.3н'!G78)/3</f>
        <v>0</v>
      </c>
      <c r="H78" s="11" t="n">
        <f aca="false">('7.1н'!H78+'7.2н'!H78+'7.3н'!H78)/3</f>
        <v>0</v>
      </c>
      <c r="I78" s="11" t="n">
        <f aca="false">('7.1н'!I78+'7.2н'!I78+'7.3н'!I78)/3</f>
        <v>0</v>
      </c>
      <c r="J78" s="11" t="n">
        <f aca="false">('7.1н'!J78+'7.2н'!J78+'7.3н'!J78)/3</f>
        <v>0</v>
      </c>
      <c r="K78" s="11" t="n">
        <f aca="false">('7.1н'!K78+'7.2н'!K78+'7.3н'!K78)/3</f>
        <v>0</v>
      </c>
      <c r="L78" s="11" t="n">
        <f aca="false">('7.1н'!L78+'7.2н'!L78+'7.3н'!L78)/3</f>
        <v>0</v>
      </c>
      <c r="M78" s="11" t="n">
        <f aca="false">('7.1н'!M78+'7.2н'!M78+'7.3н'!M78)/3</f>
        <v>0</v>
      </c>
      <c r="N78" s="11" t="n">
        <f aca="false">('7.1н'!N78+'7.2н'!N78+'7.3н'!N78)/3</f>
        <v>0</v>
      </c>
      <c r="O78" s="11" t="n">
        <f aca="false">('7.1н'!O78+'7.2н'!O78+'7.3н'!O78)/3</f>
        <v>0</v>
      </c>
      <c r="P78" s="11" t="n">
        <f aca="false">('7.1н'!P78+'7.2н'!P78+'7.3н'!P78)/3</f>
        <v>0</v>
      </c>
      <c r="Q78" s="11" t="n">
        <f aca="false">('7.1н'!Q78+'7.2н'!Q78+'7.3н'!Q78)/3</f>
        <v>0</v>
      </c>
      <c r="R78" s="11" t="n">
        <f aca="false">('7.1н'!B78+'7.2н'!B78+'7.3н'!B78)/3</f>
        <v>0.729872887543317</v>
      </c>
    </row>
    <row r="79" customFormat="false" ht="15.75" hidden="false" customHeight="true" outlineLevel="0" collapsed="false">
      <c r="A79" s="44" t="n">
        <v>78</v>
      </c>
      <c r="B79" s="45" t="s">
        <v>80</v>
      </c>
      <c r="C79" s="11" t="e">
        <f aca="false">('7.1н'!#ref!+'7.2н'!#ref!+'7.3н'!#ref!)/3</f>
        <v>#VALUE!</v>
      </c>
      <c r="D79" s="11" t="e">
        <f aca="false">('7.1н'!#ref!+'7.2н'!#ref!+'7.3н'!#ref!)/3</f>
        <v>#VALUE!</v>
      </c>
      <c r="E79" s="11" t="n">
        <f aca="false">('7.1н'!E79+'7.2н'!E79+'7.3н'!E79)/3</f>
        <v>0</v>
      </c>
      <c r="F79" s="11" t="n">
        <f aca="false">('7.1н'!F79+'7.2н'!F79+'7.3н'!F79)/3</f>
        <v>0</v>
      </c>
      <c r="G79" s="11" t="n">
        <f aca="false">('7.1н'!G79+'7.2н'!G79+'7.3н'!G79)/3</f>
        <v>0</v>
      </c>
      <c r="H79" s="11" t="n">
        <f aca="false">('7.1н'!H79+'7.2н'!H79+'7.3н'!H79)/3</f>
        <v>0</v>
      </c>
      <c r="I79" s="11" t="n">
        <f aca="false">('7.1н'!I79+'7.2н'!I79+'7.3н'!I79)/3</f>
        <v>0</v>
      </c>
      <c r="J79" s="11" t="n">
        <f aca="false">('7.1н'!J79+'7.2н'!J79+'7.3н'!J79)/3</f>
        <v>0</v>
      </c>
      <c r="K79" s="11" t="n">
        <f aca="false">('7.1н'!K79+'7.2н'!K79+'7.3н'!K79)/3</f>
        <v>0</v>
      </c>
      <c r="L79" s="11" t="n">
        <f aca="false">('7.1н'!L79+'7.2н'!L79+'7.3н'!L79)/3</f>
        <v>0</v>
      </c>
      <c r="M79" s="11" t="n">
        <f aca="false">('7.1н'!M79+'7.2н'!M79+'7.3н'!M79)/3</f>
        <v>0</v>
      </c>
      <c r="N79" s="11" t="n">
        <f aca="false">('7.1н'!N79+'7.2н'!N79+'7.3н'!N79)/3</f>
        <v>0</v>
      </c>
      <c r="O79" s="11" t="n">
        <f aca="false">('7.1н'!O79+'7.2н'!O79+'7.3н'!O79)/3</f>
        <v>0</v>
      </c>
      <c r="P79" s="11" t="n">
        <f aca="false">('7.1н'!P79+'7.2н'!P79+'7.3н'!P79)/3</f>
        <v>0</v>
      </c>
      <c r="Q79" s="11" t="n">
        <f aca="false">('7.1н'!Q79+'7.2н'!Q79+'7.3н'!Q79)/3</f>
        <v>0</v>
      </c>
      <c r="R79" s="11" t="n">
        <f aca="false">('7.1н'!B79+'7.2н'!B79+'7.3н'!B79)/3</f>
        <v>0.655332311964754</v>
      </c>
    </row>
    <row r="80" customFormat="false" ht="15.75" hidden="false" customHeight="true" outlineLevel="0" collapsed="false">
      <c r="A80" s="44" t="n">
        <v>79</v>
      </c>
      <c r="B80" s="45" t="s">
        <v>81</v>
      </c>
      <c r="C80" s="11" t="e">
        <f aca="false">('7.1н'!#ref!+'7.2н'!#ref!+'7.3н'!#ref!)/3</f>
        <v>#VALUE!</v>
      </c>
      <c r="D80" s="11" t="e">
        <f aca="false">('7.1н'!#ref!+'7.2н'!#ref!+'7.3н'!#ref!)/3</f>
        <v>#VALUE!</v>
      </c>
      <c r="E80" s="11" t="n">
        <f aca="false">('7.1н'!E80+'7.2н'!E80+'7.3н'!E80)/3</f>
        <v>0</v>
      </c>
      <c r="F80" s="11" t="n">
        <f aca="false">('7.1н'!F80+'7.2н'!F80+'7.3н'!F80)/3</f>
        <v>0</v>
      </c>
      <c r="G80" s="11" t="n">
        <f aca="false">('7.1н'!G80+'7.2н'!G80+'7.3н'!G80)/3</f>
        <v>0</v>
      </c>
      <c r="H80" s="11" t="n">
        <f aca="false">('7.1н'!H80+'7.2н'!H80+'7.3н'!H80)/3</f>
        <v>0</v>
      </c>
      <c r="I80" s="11" t="n">
        <f aca="false">('7.1н'!I80+'7.2н'!I80+'7.3н'!I80)/3</f>
        <v>0</v>
      </c>
      <c r="J80" s="11" t="n">
        <f aca="false">('7.1н'!J80+'7.2н'!J80+'7.3н'!J80)/3</f>
        <v>0</v>
      </c>
      <c r="K80" s="11" t="n">
        <f aca="false">('7.1н'!K80+'7.2н'!K80+'7.3н'!K80)/3</f>
        <v>0</v>
      </c>
      <c r="L80" s="11" t="n">
        <f aca="false">('7.1н'!L80+'7.2н'!L80+'7.3н'!L80)/3</f>
        <v>0</v>
      </c>
      <c r="M80" s="11" t="n">
        <f aca="false">('7.1н'!M80+'7.2н'!M80+'7.3н'!M80)/3</f>
        <v>0</v>
      </c>
      <c r="N80" s="11" t="n">
        <f aca="false">('7.1н'!N80+'7.2н'!N80+'7.3н'!N80)/3</f>
        <v>0</v>
      </c>
      <c r="O80" s="11" t="n">
        <f aca="false">('7.1н'!O80+'7.2н'!O80+'7.3н'!O80)/3</f>
        <v>0</v>
      </c>
      <c r="P80" s="11" t="n">
        <f aca="false">('7.1н'!P80+'7.2н'!P80+'7.3н'!P80)/3</f>
        <v>0</v>
      </c>
      <c r="Q80" s="11" t="n">
        <f aca="false">('7.1н'!Q80+'7.2н'!Q80+'7.3н'!Q80)/3</f>
        <v>0</v>
      </c>
      <c r="R80" s="11" t="n">
        <f aca="false">('7.1н'!B80+'7.2н'!B80+'7.3н'!B80)/3</f>
        <v>0.65136712998353</v>
      </c>
    </row>
    <row r="81" customFormat="false" ht="15.75" hidden="false" customHeight="true" outlineLevel="0" collapsed="false">
      <c r="A81" s="44" t="n">
        <v>80</v>
      </c>
      <c r="B81" s="45" t="s">
        <v>82</v>
      </c>
      <c r="C81" s="11" t="e">
        <f aca="false">('7.1н'!#ref!+'7.2н'!#ref!+'7.3н'!#ref!)/3</f>
        <v>#VALUE!</v>
      </c>
      <c r="D81" s="11" t="e">
        <f aca="false">('7.1н'!#ref!+'7.2н'!#ref!+'7.3н'!#ref!)/3</f>
        <v>#VALUE!</v>
      </c>
      <c r="E81" s="11" t="n">
        <f aca="false">('7.1н'!E81+'7.2н'!E81+'7.3н'!E81)/3</f>
        <v>0</v>
      </c>
      <c r="F81" s="11" t="n">
        <f aca="false">('7.1н'!F81+'7.2н'!F81+'7.3н'!F81)/3</f>
        <v>0</v>
      </c>
      <c r="G81" s="11" t="n">
        <f aca="false">('7.1н'!G81+'7.2н'!G81+'7.3н'!G81)/3</f>
        <v>0</v>
      </c>
      <c r="H81" s="11" t="n">
        <f aca="false">('7.1н'!H81+'7.2н'!H81+'7.3н'!H81)/3</f>
        <v>0</v>
      </c>
      <c r="I81" s="11" t="n">
        <f aca="false">('7.1н'!I81+'7.2н'!I81+'7.3н'!I81)/3</f>
        <v>0</v>
      </c>
      <c r="J81" s="11" t="n">
        <f aca="false">('7.1н'!J81+'7.2н'!J81+'7.3н'!J81)/3</f>
        <v>0</v>
      </c>
      <c r="K81" s="11" t="n">
        <f aca="false">('7.1н'!K81+'7.2н'!K81+'7.3н'!K81)/3</f>
        <v>0</v>
      </c>
      <c r="L81" s="11" t="n">
        <f aca="false">('7.1н'!L81+'7.2н'!L81+'7.3н'!L81)/3</f>
        <v>0</v>
      </c>
      <c r="M81" s="11" t="n">
        <f aca="false">('7.1н'!M81+'7.2н'!M81+'7.3н'!M81)/3</f>
        <v>0</v>
      </c>
      <c r="N81" s="11" t="n">
        <f aca="false">('7.1н'!N81+'7.2н'!N81+'7.3н'!N81)/3</f>
        <v>0</v>
      </c>
      <c r="O81" s="11" t="n">
        <f aca="false">('7.1н'!O81+'7.2н'!O81+'7.3н'!O81)/3</f>
        <v>0</v>
      </c>
      <c r="P81" s="11" t="n">
        <f aca="false">('7.1н'!P81+'7.2н'!P81+'7.3н'!P81)/3</f>
        <v>0</v>
      </c>
      <c r="Q81" s="11" t="n">
        <f aca="false">('7.1н'!Q81+'7.2н'!Q81+'7.3н'!Q81)/3</f>
        <v>0</v>
      </c>
      <c r="R81" s="11" t="n">
        <f aca="false">('7.1н'!B81+'7.2н'!B81+'7.3н'!B81)/3</f>
        <v>0.559972472158654</v>
      </c>
    </row>
    <row r="82" customFormat="false" ht="15.75" hidden="false" customHeight="true" outlineLevel="0" collapsed="false">
      <c r="A82" s="44" t="n">
        <v>81</v>
      </c>
      <c r="B82" s="45" t="s">
        <v>83</v>
      </c>
      <c r="C82" s="11" t="e">
        <f aca="false">('7.1н'!#ref!+'7.2н'!#ref!+'7.3н'!#ref!)/3</f>
        <v>#VALUE!</v>
      </c>
      <c r="D82" s="11" t="e">
        <f aca="false">('7.1н'!#ref!+'7.2н'!#ref!+'7.3н'!#ref!)/3</f>
        <v>#VALUE!</v>
      </c>
      <c r="E82" s="11" t="n">
        <f aca="false">('7.1н'!E82+'7.2н'!E82+'7.3н'!E82)/3</f>
        <v>0</v>
      </c>
      <c r="F82" s="11" t="n">
        <f aca="false">('7.1н'!F82+'7.2н'!F82+'7.3н'!F82)/3</f>
        <v>0</v>
      </c>
      <c r="G82" s="11" t="n">
        <f aca="false">('7.1н'!G82+'7.2н'!G82+'7.3н'!G82)/3</f>
        <v>0</v>
      </c>
      <c r="H82" s="11" t="n">
        <f aca="false">('7.1н'!H82+'7.2н'!H82+'7.3н'!H82)/3</f>
        <v>0</v>
      </c>
      <c r="I82" s="11" t="n">
        <f aca="false">('7.1н'!I82+'7.2н'!I82+'7.3н'!I82)/3</f>
        <v>0</v>
      </c>
      <c r="J82" s="11" t="n">
        <f aca="false">('7.1н'!J82+'7.2н'!J82+'7.3н'!J82)/3</f>
        <v>0</v>
      </c>
      <c r="K82" s="11" t="n">
        <f aca="false">('7.1н'!K82+'7.2н'!K82+'7.3н'!K82)/3</f>
        <v>0</v>
      </c>
      <c r="L82" s="11" t="n">
        <f aca="false">('7.1н'!L82+'7.2н'!L82+'7.3н'!L82)/3</f>
        <v>0</v>
      </c>
      <c r="M82" s="11" t="n">
        <f aca="false">('7.1н'!M82+'7.2н'!M82+'7.3н'!M82)/3</f>
        <v>0</v>
      </c>
      <c r="N82" s="11" t="n">
        <f aca="false">('7.1н'!N82+'7.2н'!N82+'7.3н'!N82)/3</f>
        <v>0</v>
      </c>
      <c r="O82" s="11" t="n">
        <f aca="false">('7.1н'!O82+'7.2н'!O82+'7.3н'!O82)/3</f>
        <v>0</v>
      </c>
      <c r="P82" s="11" t="n">
        <f aca="false">('7.1н'!P82+'7.2н'!P82+'7.3н'!P82)/3</f>
        <v>0</v>
      </c>
      <c r="Q82" s="11" t="n">
        <f aca="false">('7.1н'!Q82+'7.2н'!Q82+'7.3н'!Q82)/3</f>
        <v>0</v>
      </c>
      <c r="R82" s="11" t="n">
        <f aca="false">('7.1н'!B82+'7.2н'!B82+'7.3н'!B82)/3</f>
        <v>0.670166401973679</v>
      </c>
    </row>
    <row r="83" customFormat="false" ht="15.75" hidden="false" customHeight="true" outlineLevel="0" collapsed="false">
      <c r="A83" s="58" t="n">
        <v>82</v>
      </c>
      <c r="B83" s="50" t="s">
        <v>84</v>
      </c>
      <c r="C83" s="11" t="e">
        <f aca="false">('7.1н'!#ref!+'7.2н'!#ref!+'7.3н'!#ref!)/3</f>
        <v>#VALUE!</v>
      </c>
      <c r="D83" s="11" t="e">
        <f aca="false">('7.1н'!#ref!+'7.2н'!#ref!+'7.3н'!#ref!)/3</f>
        <v>#VALUE!</v>
      </c>
      <c r="E83" s="11" t="n">
        <f aca="false">('7.1н'!E83+'7.2н'!E83+'7.3н'!E83)/3</f>
        <v>0</v>
      </c>
      <c r="F83" s="11" t="n">
        <f aca="false">('7.1н'!F83+'7.2н'!F83+'7.3н'!F83)/3</f>
        <v>0</v>
      </c>
      <c r="G83" s="11" t="n">
        <f aca="false">('7.1н'!G83+'7.2н'!G83+'7.3н'!G83)/3</f>
        <v>0</v>
      </c>
      <c r="H83" s="11" t="n">
        <f aca="false">('7.1н'!H83+'7.2н'!H83+'7.3н'!H83)/3</f>
        <v>0</v>
      </c>
      <c r="I83" s="11" t="n">
        <f aca="false">('7.1н'!I83+'7.2н'!I83+'7.3н'!I83)/3</f>
        <v>0</v>
      </c>
      <c r="J83" s="11" t="n">
        <f aca="false">('7.1н'!J83+'7.2н'!J83+'7.3н'!J83)/3</f>
        <v>0</v>
      </c>
      <c r="K83" s="11" t="n">
        <f aca="false">('7.1н'!K83+'7.2н'!K83+'7.3н'!K83)/3</f>
        <v>0</v>
      </c>
      <c r="L83" s="11" t="n">
        <f aca="false">('7.1н'!L83+'7.2н'!L83+'7.3н'!L83)/3</f>
        <v>0</v>
      </c>
      <c r="M83" s="11" t="n">
        <f aca="false">('7.1н'!M83+'7.2н'!M83+'7.3н'!M83)/3</f>
        <v>0</v>
      </c>
      <c r="N83" s="11" t="n">
        <f aca="false">('7.1н'!N83+'7.2н'!N83+'7.3н'!N83)/3</f>
        <v>0</v>
      </c>
      <c r="O83" s="11" t="n">
        <f aca="false">('7.1н'!O83+'7.2н'!O83+'7.3н'!O83)/3</f>
        <v>0</v>
      </c>
      <c r="P83" s="11" t="n">
        <f aca="false">('7.1н'!P83+'7.2н'!P83+'7.3н'!P83)/3</f>
        <v>0</v>
      </c>
      <c r="Q83" s="11" t="n">
        <f aca="false">('7.1н'!Q83+'7.2н'!Q83+'7.3н'!Q83)/3</f>
        <v>0</v>
      </c>
      <c r="R83" s="11" t="n">
        <f aca="false">('7.1н'!B83+'7.2н'!B83+'7.3н'!B83)/3</f>
        <v>0.662129643803548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T81" activeCellId="1" sqref="C2:C83 T81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32.5"/>
    <col collapsed="false" customWidth="true" hidden="false" outlineLevel="0" max="3" min="3" style="1" width="6.38"/>
    <col collapsed="false" customWidth="true" hidden="false" outlineLevel="0" max="4" min="4" style="1" width="5.75"/>
    <col collapsed="false" customWidth="true" hidden="false" outlineLevel="0" max="6" min="5" style="1" width="8.38"/>
    <col collapsed="false" customWidth="true" hidden="true" outlineLevel="0" max="16" min="7" style="1" width="8.38"/>
    <col collapsed="false" customWidth="true" hidden="false" outlineLevel="0" max="18" min="17" style="1" width="8.38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92" t="s">
        <v>1</v>
      </c>
      <c r="B1" s="133" t="s">
        <v>2</v>
      </c>
      <c r="C1" s="134" t="n">
        <v>2005</v>
      </c>
      <c r="D1" s="134" t="n">
        <v>2006</v>
      </c>
      <c r="E1" s="134" t="n">
        <v>2007</v>
      </c>
      <c r="F1" s="134" t="n">
        <v>2008</v>
      </c>
      <c r="G1" s="134" t="n">
        <v>2009</v>
      </c>
      <c r="H1" s="134" t="n">
        <v>2010</v>
      </c>
      <c r="I1" s="134" t="n">
        <v>2011</v>
      </c>
      <c r="J1" s="134" t="n">
        <v>2012</v>
      </c>
      <c r="K1" s="134" t="n">
        <v>2013</v>
      </c>
      <c r="L1" s="134" t="n">
        <v>2014</v>
      </c>
      <c r="M1" s="134" t="n">
        <v>2015</v>
      </c>
      <c r="N1" s="134" t="n">
        <v>2016</v>
      </c>
      <c r="O1" s="134" t="n">
        <v>2017</v>
      </c>
      <c r="P1" s="134" t="n">
        <v>2018</v>
      </c>
      <c r="Q1" s="134" t="n">
        <v>2019</v>
      </c>
      <c r="R1" s="135" t="n">
        <v>2020</v>
      </c>
    </row>
    <row r="2" customFormat="false" ht="16.5" hidden="false" customHeight="false" outlineLevel="0" collapsed="false">
      <c r="A2" s="96" t="n">
        <v>1</v>
      </c>
      <c r="B2" s="97" t="s">
        <v>3</v>
      </c>
      <c r="C2" s="98" t="n">
        <v>2369</v>
      </c>
      <c r="D2" s="99" t="n">
        <v>2901</v>
      </c>
      <c r="E2" s="99" t="n">
        <v>3306</v>
      </c>
      <c r="F2" s="99" t="n">
        <v>3839</v>
      </c>
      <c r="G2" s="99" t="n">
        <v>4172</v>
      </c>
      <c r="H2" s="99" t="n">
        <v>4777</v>
      </c>
      <c r="I2" s="99" t="n">
        <v>4959</v>
      </c>
      <c r="J2" s="99" t="n">
        <v>5256</v>
      </c>
      <c r="K2" s="99" t="n">
        <v>6106</v>
      </c>
      <c r="L2" s="136" t="n">
        <v>6842</v>
      </c>
      <c r="M2" s="136" t="n">
        <v>7918</v>
      </c>
      <c r="N2" s="136" t="n">
        <v>8099</v>
      </c>
      <c r="O2" s="136" t="n">
        <v>8281</v>
      </c>
      <c r="P2" s="136" t="n">
        <v>8480</v>
      </c>
      <c r="Q2" s="99" t="n">
        <v>9236</v>
      </c>
      <c r="R2" s="137" t="n">
        <v>9593</v>
      </c>
    </row>
    <row r="3" customFormat="false" ht="16.5" hidden="false" customHeight="false" outlineLevel="0" collapsed="false">
      <c r="A3" s="101" t="n">
        <v>2</v>
      </c>
      <c r="B3" s="102" t="s">
        <v>4</v>
      </c>
      <c r="C3" s="103" t="n">
        <v>2342</v>
      </c>
      <c r="D3" s="104" t="n">
        <v>2873</v>
      </c>
      <c r="E3" s="104" t="n">
        <v>3405</v>
      </c>
      <c r="F3" s="104" t="n">
        <v>3983</v>
      </c>
      <c r="G3" s="104" t="n">
        <v>4311</v>
      </c>
      <c r="H3" s="104" t="n">
        <v>4933</v>
      </c>
      <c r="I3" s="104" t="n">
        <v>5128</v>
      </c>
      <c r="J3" s="104" t="n">
        <v>5423</v>
      </c>
      <c r="K3" s="104" t="n">
        <v>6543</v>
      </c>
      <c r="L3" s="138" t="n">
        <v>7565</v>
      </c>
      <c r="M3" s="138" t="n">
        <v>8723</v>
      </c>
      <c r="N3" s="138" t="n">
        <v>8971</v>
      </c>
      <c r="O3" s="138" t="n">
        <v>9279</v>
      </c>
      <c r="P3" s="138" t="n">
        <v>9655</v>
      </c>
      <c r="Q3" s="99" t="n">
        <v>10320</v>
      </c>
      <c r="R3" s="137" t="n">
        <v>10950</v>
      </c>
    </row>
    <row r="4" customFormat="false" ht="16.5" hidden="false" customHeight="false" outlineLevel="0" collapsed="false">
      <c r="A4" s="101" t="n">
        <v>3</v>
      </c>
      <c r="B4" s="102" t="s">
        <v>5</v>
      </c>
      <c r="C4" s="103" t="n">
        <v>2595</v>
      </c>
      <c r="D4" s="104" t="n">
        <v>3222</v>
      </c>
      <c r="E4" s="104" t="n">
        <v>3777</v>
      </c>
      <c r="F4" s="104" t="n">
        <v>4545</v>
      </c>
      <c r="G4" s="104" t="n">
        <v>4973</v>
      </c>
      <c r="H4" s="104" t="n">
        <v>5774</v>
      </c>
      <c r="I4" s="104" t="n">
        <v>5983</v>
      </c>
      <c r="J4" s="104" t="n">
        <v>6419</v>
      </c>
      <c r="K4" s="104" t="n">
        <v>6989</v>
      </c>
      <c r="L4" s="138" t="n">
        <v>7954</v>
      </c>
      <c r="M4" s="138" t="n">
        <v>8908</v>
      </c>
      <c r="N4" s="138" t="n">
        <v>9092</v>
      </c>
      <c r="O4" s="138" t="n">
        <v>9104</v>
      </c>
      <c r="P4" s="138" t="n">
        <v>9523</v>
      </c>
      <c r="Q4" s="99" t="n">
        <v>9901</v>
      </c>
      <c r="R4" s="137" t="n">
        <v>10808</v>
      </c>
    </row>
    <row r="5" customFormat="false" ht="16.5" hidden="false" customHeight="false" outlineLevel="0" collapsed="false">
      <c r="A5" s="101" t="n">
        <v>4</v>
      </c>
      <c r="B5" s="102" t="s">
        <v>6</v>
      </c>
      <c r="C5" s="103" t="n">
        <v>2485</v>
      </c>
      <c r="D5" s="104" t="n">
        <v>2813</v>
      </c>
      <c r="E5" s="104" t="n">
        <v>3607</v>
      </c>
      <c r="F5" s="104" t="n">
        <v>4180</v>
      </c>
      <c r="G5" s="104" t="n">
        <v>4924</v>
      </c>
      <c r="H5" s="104" t="n">
        <v>5594</v>
      </c>
      <c r="I5" s="104" t="n">
        <v>5662</v>
      </c>
      <c r="J5" s="104" t="n">
        <v>5756</v>
      </c>
      <c r="K5" s="104" t="n">
        <v>6043</v>
      </c>
      <c r="L5" s="138" t="n">
        <v>7026</v>
      </c>
      <c r="M5" s="138" t="n">
        <v>7884</v>
      </c>
      <c r="N5" s="138" t="n">
        <v>8121</v>
      </c>
      <c r="O5" s="138" t="n">
        <v>8034</v>
      </c>
      <c r="P5" s="138" t="n">
        <v>8612</v>
      </c>
      <c r="Q5" s="99" t="n">
        <v>8894</v>
      </c>
      <c r="R5" s="99" t="n">
        <v>9053</v>
      </c>
    </row>
    <row r="6" customFormat="false" ht="16.5" hidden="false" customHeight="false" outlineLevel="0" collapsed="false">
      <c r="A6" s="101" t="n">
        <v>5</v>
      </c>
      <c r="B6" s="102" t="s">
        <v>7</v>
      </c>
      <c r="C6" s="103" t="n">
        <v>2599</v>
      </c>
      <c r="D6" s="104" t="n">
        <v>3090</v>
      </c>
      <c r="E6" s="104" t="n">
        <v>3707</v>
      </c>
      <c r="F6" s="104" t="n">
        <v>4252</v>
      </c>
      <c r="G6" s="104" t="n">
        <v>4642</v>
      </c>
      <c r="H6" s="104" t="n">
        <v>5440</v>
      </c>
      <c r="I6" s="104" t="n">
        <v>5738</v>
      </c>
      <c r="J6" s="104" t="n">
        <v>6206</v>
      </c>
      <c r="K6" s="104" t="n">
        <v>7036</v>
      </c>
      <c r="L6" s="138" t="n">
        <v>8170</v>
      </c>
      <c r="M6" s="138" t="n">
        <v>9041</v>
      </c>
      <c r="N6" s="138" t="n">
        <v>9373</v>
      </c>
      <c r="O6" s="138" t="n">
        <v>9488</v>
      </c>
      <c r="P6" s="138" t="n">
        <v>9900</v>
      </c>
      <c r="Q6" s="99" t="n">
        <v>9839</v>
      </c>
      <c r="R6" s="99" t="n">
        <v>10581</v>
      </c>
    </row>
    <row r="7" customFormat="false" ht="16.5" hidden="false" customHeight="false" outlineLevel="0" collapsed="false">
      <c r="A7" s="101" t="n">
        <v>6</v>
      </c>
      <c r="B7" s="106" t="s">
        <v>8</v>
      </c>
      <c r="C7" s="103" t="n">
        <v>2668</v>
      </c>
      <c r="D7" s="104" t="n">
        <v>3197</v>
      </c>
      <c r="E7" s="104" t="n">
        <v>3600</v>
      </c>
      <c r="F7" s="104" t="n">
        <v>4234</v>
      </c>
      <c r="G7" s="104" t="n">
        <v>4583</v>
      </c>
      <c r="H7" s="104" t="n">
        <v>5256</v>
      </c>
      <c r="I7" s="104" t="n">
        <v>5412</v>
      </c>
      <c r="J7" s="104" t="n">
        <v>5757</v>
      </c>
      <c r="K7" s="104" t="n">
        <v>6682</v>
      </c>
      <c r="L7" s="138" t="n">
        <v>7704</v>
      </c>
      <c r="M7" s="138" t="n">
        <v>8958</v>
      </c>
      <c r="N7" s="138" t="n">
        <v>9349</v>
      </c>
      <c r="O7" s="138" t="n">
        <v>9601</v>
      </c>
      <c r="P7" s="138" t="n">
        <v>10240</v>
      </c>
      <c r="Q7" s="99" t="n">
        <v>10565</v>
      </c>
      <c r="R7" s="99" t="n">
        <v>10964</v>
      </c>
    </row>
    <row r="8" customFormat="false" ht="16.5" hidden="false" customHeight="false" outlineLevel="0" collapsed="false">
      <c r="A8" s="101" t="n">
        <v>7</v>
      </c>
      <c r="B8" s="106" t="s">
        <v>9</v>
      </c>
      <c r="C8" s="103" t="n">
        <v>2579</v>
      </c>
      <c r="D8" s="104" t="n">
        <v>2952</v>
      </c>
      <c r="E8" s="104" t="n">
        <v>3637</v>
      </c>
      <c r="F8" s="104" t="n">
        <v>4323</v>
      </c>
      <c r="G8" s="104" t="n">
        <v>4789</v>
      </c>
      <c r="H8" s="104" t="n">
        <v>5668</v>
      </c>
      <c r="I8" s="104" t="n">
        <v>5962</v>
      </c>
      <c r="J8" s="104" t="n">
        <v>6547</v>
      </c>
      <c r="K8" s="104" t="n">
        <v>6916</v>
      </c>
      <c r="L8" s="138" t="n">
        <v>7666</v>
      </c>
      <c r="M8" s="138" t="n">
        <v>8742</v>
      </c>
      <c r="N8" s="138" t="n">
        <v>9195</v>
      </c>
      <c r="O8" s="138" t="n">
        <v>9291</v>
      </c>
      <c r="P8" s="138" t="n">
        <v>9664</v>
      </c>
      <c r="Q8" s="99" t="n">
        <v>10128</v>
      </c>
      <c r="R8" s="99" t="n">
        <v>11010</v>
      </c>
    </row>
    <row r="9" customFormat="false" ht="16.5" hidden="false" customHeight="false" outlineLevel="0" collapsed="false">
      <c r="A9" s="101" t="n">
        <v>8</v>
      </c>
      <c r="B9" s="106" t="s">
        <v>10</v>
      </c>
      <c r="C9" s="103" t="n">
        <v>2535</v>
      </c>
      <c r="D9" s="104" t="n">
        <v>2849</v>
      </c>
      <c r="E9" s="104" t="n">
        <v>3422</v>
      </c>
      <c r="F9" s="104" t="n">
        <v>4042</v>
      </c>
      <c r="G9" s="104" t="n">
        <v>4493</v>
      </c>
      <c r="H9" s="104" t="n">
        <v>5120</v>
      </c>
      <c r="I9" s="104" t="n">
        <v>5180</v>
      </c>
      <c r="J9" s="104" t="n">
        <v>5456</v>
      </c>
      <c r="K9" s="104" t="n">
        <v>5925</v>
      </c>
      <c r="L9" s="138" t="n">
        <v>6754</v>
      </c>
      <c r="M9" s="138" t="n">
        <v>7916</v>
      </c>
      <c r="N9" s="138" t="n">
        <v>8258</v>
      </c>
      <c r="O9" s="138" t="n">
        <v>8476</v>
      </c>
      <c r="P9" s="138" t="n">
        <v>9058</v>
      </c>
      <c r="Q9" s="99" t="n">
        <v>9449</v>
      </c>
      <c r="R9" s="99" t="n">
        <v>9997</v>
      </c>
    </row>
    <row r="10" customFormat="false" ht="16.5" hidden="false" customHeight="false" outlineLevel="0" collapsed="false">
      <c r="A10" s="101" t="n">
        <v>9</v>
      </c>
      <c r="B10" s="106" t="s">
        <v>11</v>
      </c>
      <c r="C10" s="103" t="n">
        <v>2369</v>
      </c>
      <c r="D10" s="104" t="n">
        <v>2721</v>
      </c>
      <c r="E10" s="104" t="n">
        <v>3394</v>
      </c>
      <c r="F10" s="104" t="n">
        <v>4137</v>
      </c>
      <c r="G10" s="104" t="n">
        <v>4563</v>
      </c>
      <c r="H10" s="104" t="n">
        <v>5276</v>
      </c>
      <c r="I10" s="104" t="n">
        <v>5356</v>
      </c>
      <c r="J10" s="104" t="n">
        <v>5724</v>
      </c>
      <c r="K10" s="104" t="n">
        <v>6215</v>
      </c>
      <c r="L10" s="138" t="n">
        <v>7062</v>
      </c>
      <c r="M10" s="138" t="n">
        <v>8008</v>
      </c>
      <c r="N10" s="138" t="n">
        <v>8313</v>
      </c>
      <c r="O10" s="138" t="n">
        <v>8313</v>
      </c>
      <c r="P10" s="138" t="n">
        <v>8720</v>
      </c>
      <c r="Q10" s="99" t="n">
        <v>9169</v>
      </c>
      <c r="R10" s="99" t="n">
        <v>9828</v>
      </c>
    </row>
    <row r="11" customFormat="false" ht="16.5" hidden="false" customHeight="false" outlineLevel="0" collapsed="false">
      <c r="A11" s="101" t="n">
        <v>10</v>
      </c>
      <c r="B11" s="106" t="s">
        <v>12</v>
      </c>
      <c r="C11" s="103" t="n">
        <v>3227</v>
      </c>
      <c r="D11" s="104" t="n">
        <v>3775</v>
      </c>
      <c r="E11" s="104" t="n">
        <v>4467</v>
      </c>
      <c r="F11" s="104" t="n">
        <v>5170</v>
      </c>
      <c r="G11" s="104" t="n">
        <v>5850</v>
      </c>
      <c r="H11" s="104" t="n">
        <v>6585</v>
      </c>
      <c r="I11" s="104" t="n">
        <v>6801</v>
      </c>
      <c r="J11" s="104" t="n">
        <v>7223</v>
      </c>
      <c r="K11" s="104" t="n">
        <v>8072</v>
      </c>
      <c r="L11" s="138" t="n">
        <v>9150</v>
      </c>
      <c r="M11" s="138" t="n">
        <v>10460</v>
      </c>
      <c r="N11" s="138" t="n">
        <v>11021</v>
      </c>
      <c r="O11" s="138" t="n">
        <v>11365</v>
      </c>
      <c r="P11" s="138" t="n">
        <v>11764</v>
      </c>
      <c r="Q11" s="99" t="n">
        <v>12272</v>
      </c>
      <c r="R11" s="99" t="n">
        <v>13169</v>
      </c>
    </row>
    <row r="12" customFormat="false" ht="16.5" hidden="false" customHeight="false" outlineLevel="0" collapsed="false">
      <c r="A12" s="101" t="n">
        <v>11</v>
      </c>
      <c r="B12" s="106" t="s">
        <v>13</v>
      </c>
      <c r="C12" s="103" t="n">
        <v>2333</v>
      </c>
      <c r="D12" s="104" t="n">
        <v>2629</v>
      </c>
      <c r="E12" s="104" t="n">
        <v>3176</v>
      </c>
      <c r="F12" s="104" t="n">
        <v>3743</v>
      </c>
      <c r="G12" s="104" t="n">
        <v>4145</v>
      </c>
      <c r="H12" s="104" t="n">
        <v>4813</v>
      </c>
      <c r="I12" s="104" t="n">
        <v>4966</v>
      </c>
      <c r="J12" s="104" t="n">
        <v>5236</v>
      </c>
      <c r="K12" s="104" t="n">
        <v>6443</v>
      </c>
      <c r="L12" s="138" t="n">
        <v>7334</v>
      </c>
      <c r="M12" s="138" t="n">
        <v>8419</v>
      </c>
      <c r="N12" s="138" t="n">
        <v>8739</v>
      </c>
      <c r="O12" s="138" t="n">
        <v>8932</v>
      </c>
      <c r="P12" s="138" t="n">
        <v>9513</v>
      </c>
      <c r="Q12" s="99" t="n">
        <v>9810</v>
      </c>
      <c r="R12" s="99" t="n">
        <v>10378</v>
      </c>
    </row>
    <row r="13" customFormat="false" ht="16.5" hidden="false" customHeight="false" outlineLevel="0" collapsed="false">
      <c r="A13" s="101" t="n">
        <v>12</v>
      </c>
      <c r="B13" s="106" t="s">
        <v>14</v>
      </c>
      <c r="C13" s="103" t="n">
        <v>2495</v>
      </c>
      <c r="D13" s="104" t="n">
        <v>2966</v>
      </c>
      <c r="E13" s="104" t="n">
        <v>3686</v>
      </c>
      <c r="F13" s="104" t="n">
        <v>4383</v>
      </c>
      <c r="G13" s="104" t="n">
        <v>4868</v>
      </c>
      <c r="H13" s="104" t="n">
        <v>5669</v>
      </c>
      <c r="I13" s="104" t="n">
        <v>5901</v>
      </c>
      <c r="J13" s="104" t="n">
        <v>6340</v>
      </c>
      <c r="K13" s="104" t="n">
        <v>6677</v>
      </c>
      <c r="L13" s="138" t="n">
        <v>7172</v>
      </c>
      <c r="M13" s="138" t="n">
        <v>8450</v>
      </c>
      <c r="N13" s="138" t="n">
        <v>8658</v>
      </c>
      <c r="O13" s="138" t="n">
        <v>8898</v>
      </c>
      <c r="P13" s="138" t="n">
        <v>9474</v>
      </c>
      <c r="Q13" s="99" t="n">
        <v>9615</v>
      </c>
      <c r="R13" s="99" t="n">
        <v>10785</v>
      </c>
    </row>
    <row r="14" customFormat="false" ht="16.5" hidden="false" customHeight="false" outlineLevel="0" collapsed="false">
      <c r="A14" s="101" t="n">
        <v>13</v>
      </c>
      <c r="B14" s="106" t="s">
        <v>15</v>
      </c>
      <c r="C14" s="103" t="n">
        <v>2510</v>
      </c>
      <c r="D14" s="104" t="n">
        <v>3187</v>
      </c>
      <c r="E14" s="104" t="n">
        <v>3723</v>
      </c>
      <c r="F14" s="104" t="n">
        <v>4474</v>
      </c>
      <c r="G14" s="104" t="n">
        <v>4977</v>
      </c>
      <c r="H14" s="104" t="n">
        <v>5817</v>
      </c>
      <c r="I14" s="104" t="n">
        <v>6574</v>
      </c>
      <c r="J14" s="104" t="n">
        <v>7199</v>
      </c>
      <c r="K14" s="104" t="n">
        <v>7663</v>
      </c>
      <c r="L14" s="138" t="n">
        <v>8695</v>
      </c>
      <c r="M14" s="138" t="n">
        <v>9918</v>
      </c>
      <c r="N14" s="138" t="n">
        <v>10074</v>
      </c>
      <c r="O14" s="138" t="n">
        <v>9664</v>
      </c>
      <c r="P14" s="138" t="n">
        <v>10148</v>
      </c>
      <c r="Q14" s="99" t="n">
        <v>10330</v>
      </c>
      <c r="R14" s="99" t="n">
        <v>10752</v>
      </c>
    </row>
    <row r="15" customFormat="false" ht="16.5" hidden="false" customHeight="false" outlineLevel="0" collapsed="false">
      <c r="A15" s="101" t="n">
        <v>14</v>
      </c>
      <c r="B15" s="106" t="s">
        <v>16</v>
      </c>
      <c r="C15" s="103" t="n">
        <v>2303</v>
      </c>
      <c r="D15" s="104" t="n">
        <v>2736</v>
      </c>
      <c r="E15" s="104" t="n">
        <v>3076</v>
      </c>
      <c r="F15" s="104" t="n">
        <v>3493</v>
      </c>
      <c r="G15" s="104" t="n">
        <v>3805</v>
      </c>
      <c r="H15" s="104" t="n">
        <v>4199</v>
      </c>
      <c r="I15" s="104" t="n">
        <v>4593</v>
      </c>
      <c r="J15" s="104" t="n">
        <v>4870</v>
      </c>
      <c r="K15" s="104" t="n">
        <v>5230</v>
      </c>
      <c r="L15" s="138" t="n">
        <v>6850</v>
      </c>
      <c r="M15" s="138" t="n">
        <v>7834</v>
      </c>
      <c r="N15" s="138" t="n">
        <v>8268</v>
      </c>
      <c r="O15" s="138" t="n">
        <v>8214</v>
      </c>
      <c r="P15" s="138" t="n">
        <v>8722</v>
      </c>
      <c r="Q15" s="99" t="n">
        <v>9805</v>
      </c>
      <c r="R15" s="99" t="n">
        <v>10178</v>
      </c>
    </row>
    <row r="16" customFormat="false" ht="16.5" hidden="false" customHeight="false" outlineLevel="0" collapsed="false">
      <c r="A16" s="101" t="n">
        <v>15</v>
      </c>
      <c r="B16" s="106" t="s">
        <v>17</v>
      </c>
      <c r="C16" s="103" t="n">
        <v>2720</v>
      </c>
      <c r="D16" s="104" t="n">
        <v>2990</v>
      </c>
      <c r="E16" s="104" t="n">
        <v>3877</v>
      </c>
      <c r="F16" s="104" t="n">
        <v>4470</v>
      </c>
      <c r="G16" s="104" t="n">
        <v>4968</v>
      </c>
      <c r="H16" s="104" t="n">
        <v>5633</v>
      </c>
      <c r="I16" s="104" t="n">
        <v>5837</v>
      </c>
      <c r="J16" s="104" t="n">
        <v>6301</v>
      </c>
      <c r="K16" s="104" t="n">
        <v>7121</v>
      </c>
      <c r="L16" s="138" t="n">
        <v>8282</v>
      </c>
      <c r="M16" s="138" t="n">
        <v>9427</v>
      </c>
      <c r="N16" s="138" t="n">
        <v>9590</v>
      </c>
      <c r="O16" s="138" t="n">
        <v>9665</v>
      </c>
      <c r="P16" s="138" t="n">
        <v>10171</v>
      </c>
      <c r="Q16" s="99" t="n">
        <v>10400</v>
      </c>
      <c r="R16" s="99" t="n">
        <v>11138</v>
      </c>
    </row>
    <row r="17" customFormat="false" ht="16.5" hidden="false" customHeight="false" outlineLevel="0" collapsed="false">
      <c r="A17" s="101" t="n">
        <v>16</v>
      </c>
      <c r="B17" s="106" t="s">
        <v>18</v>
      </c>
      <c r="C17" s="103" t="n">
        <v>2478</v>
      </c>
      <c r="D17" s="104" t="n">
        <v>2795</v>
      </c>
      <c r="E17" s="104" t="n">
        <v>3633</v>
      </c>
      <c r="F17" s="104" t="n">
        <v>4354</v>
      </c>
      <c r="G17" s="104" t="n">
        <v>4752</v>
      </c>
      <c r="H17" s="104" t="n">
        <v>5374</v>
      </c>
      <c r="I17" s="104" t="n">
        <v>5493</v>
      </c>
      <c r="J17" s="104" t="n">
        <v>6137</v>
      </c>
      <c r="K17" s="104" t="n">
        <v>6740</v>
      </c>
      <c r="L17" s="138" t="n">
        <v>7579</v>
      </c>
      <c r="M17" s="138" t="n">
        <v>8626</v>
      </c>
      <c r="N17" s="138" t="n">
        <v>9035</v>
      </c>
      <c r="O17" s="138" t="n">
        <v>9065</v>
      </c>
      <c r="P17" s="138" t="n">
        <v>9815</v>
      </c>
      <c r="Q17" s="99" t="n">
        <v>10326</v>
      </c>
      <c r="R17" s="99" t="n">
        <v>10999</v>
      </c>
    </row>
    <row r="18" customFormat="false" ht="16.5" hidden="false" customHeight="false" outlineLevel="0" collapsed="false">
      <c r="A18" s="101" t="n">
        <v>17</v>
      </c>
      <c r="B18" s="106" t="s">
        <v>19</v>
      </c>
      <c r="C18" s="103" t="n">
        <v>2633</v>
      </c>
      <c r="D18" s="104" t="n">
        <v>2995</v>
      </c>
      <c r="E18" s="104" t="n">
        <v>3997</v>
      </c>
      <c r="F18" s="104" t="n">
        <v>4701</v>
      </c>
      <c r="G18" s="104" t="n">
        <v>5113</v>
      </c>
      <c r="H18" s="104" t="n">
        <v>5386</v>
      </c>
      <c r="I18" s="104" t="n">
        <v>5518</v>
      </c>
      <c r="J18" s="104" t="n">
        <v>6080</v>
      </c>
      <c r="K18" s="104" t="n">
        <v>6500</v>
      </c>
      <c r="L18" s="138" t="n">
        <v>7300</v>
      </c>
      <c r="M18" s="138" t="n">
        <v>8315</v>
      </c>
      <c r="N18" s="138" t="n">
        <v>8903</v>
      </c>
      <c r="O18" s="138" t="n">
        <v>8994</v>
      </c>
      <c r="P18" s="138" t="n">
        <v>9451</v>
      </c>
      <c r="Q18" s="99" t="n">
        <v>9780</v>
      </c>
      <c r="R18" s="99" t="n">
        <v>10668</v>
      </c>
    </row>
    <row r="19" customFormat="false" ht="16.5" hidden="false" customHeight="false" outlineLevel="0" collapsed="false">
      <c r="A19" s="107" t="n">
        <v>18</v>
      </c>
      <c r="B19" s="108" t="s">
        <v>20</v>
      </c>
      <c r="C19" s="109" t="n">
        <v>4171</v>
      </c>
      <c r="D19" s="110" t="n">
        <v>5121</v>
      </c>
      <c r="E19" s="110" t="n">
        <v>5855</v>
      </c>
      <c r="F19" s="110" t="n">
        <v>6648</v>
      </c>
      <c r="G19" s="110" t="n">
        <v>7406</v>
      </c>
      <c r="H19" s="110" t="n">
        <v>8656</v>
      </c>
      <c r="I19" s="110" t="n">
        <v>9128</v>
      </c>
      <c r="J19" s="110" t="n">
        <v>9747</v>
      </c>
      <c r="K19" s="110" t="n">
        <v>10965</v>
      </c>
      <c r="L19" s="139" t="n">
        <v>12542</v>
      </c>
      <c r="M19" s="139" t="n">
        <v>14413</v>
      </c>
      <c r="N19" s="139" t="n">
        <v>15092</v>
      </c>
      <c r="O19" s="139" t="n">
        <v>15397</v>
      </c>
      <c r="P19" s="139" t="n">
        <v>16087</v>
      </c>
      <c r="Q19" s="99" t="n">
        <v>16843</v>
      </c>
      <c r="R19" s="99" t="n">
        <v>17740</v>
      </c>
    </row>
    <row r="20" customFormat="false" ht="16.5" hidden="false" customHeight="false" outlineLevel="0" collapsed="false">
      <c r="A20" s="96" t="n">
        <v>19</v>
      </c>
      <c r="B20" s="112" t="s">
        <v>21</v>
      </c>
      <c r="C20" s="98" t="n">
        <v>3216</v>
      </c>
      <c r="D20" s="99" t="n">
        <v>3699</v>
      </c>
      <c r="E20" s="99" t="n">
        <v>4625</v>
      </c>
      <c r="F20" s="99" t="n">
        <v>5381</v>
      </c>
      <c r="G20" s="99" t="n">
        <v>5990</v>
      </c>
      <c r="H20" s="99" t="n">
        <v>6754</v>
      </c>
      <c r="I20" s="99" t="n">
        <v>7228</v>
      </c>
      <c r="J20" s="99" t="n">
        <v>7774</v>
      </c>
      <c r="K20" s="99" t="n">
        <v>8531</v>
      </c>
      <c r="L20" s="136" t="n">
        <v>9682</v>
      </c>
      <c r="M20" s="136" t="n">
        <v>11569</v>
      </c>
      <c r="N20" s="136" t="n">
        <v>12007</v>
      </c>
      <c r="O20" s="136" t="n">
        <v>12203</v>
      </c>
      <c r="P20" s="136" t="n">
        <v>12829</v>
      </c>
      <c r="Q20" s="99" t="n">
        <v>13307</v>
      </c>
      <c r="R20" s="99" t="n">
        <v>14196</v>
      </c>
    </row>
    <row r="21" customFormat="false" ht="15.75" hidden="false" customHeight="true" outlineLevel="0" collapsed="false">
      <c r="A21" s="101" t="n">
        <v>20</v>
      </c>
      <c r="B21" s="106" t="s">
        <v>22</v>
      </c>
      <c r="C21" s="103" t="n">
        <v>3750</v>
      </c>
      <c r="D21" s="104" t="n">
        <v>4525</v>
      </c>
      <c r="E21" s="104" t="n">
        <v>5167</v>
      </c>
      <c r="F21" s="104" t="n">
        <v>6198</v>
      </c>
      <c r="G21" s="104" t="n">
        <v>6798</v>
      </c>
      <c r="H21" s="104" t="n">
        <v>7556</v>
      </c>
      <c r="I21" s="104" t="n">
        <v>8226</v>
      </c>
      <c r="J21" s="104" t="n">
        <v>8293</v>
      </c>
      <c r="K21" s="104" t="n">
        <v>9496</v>
      </c>
      <c r="L21" s="138" t="n">
        <v>10817</v>
      </c>
      <c r="M21" s="138" t="n">
        <v>12069</v>
      </c>
      <c r="N21" s="138" t="n">
        <v>12128</v>
      </c>
      <c r="O21" s="138" t="n">
        <v>12539</v>
      </c>
      <c r="P21" s="138" t="n">
        <v>12948</v>
      </c>
      <c r="Q21" s="99" t="n">
        <v>13791</v>
      </c>
      <c r="R21" s="99" t="n">
        <v>14567</v>
      </c>
    </row>
    <row r="22" customFormat="false" ht="15.75" hidden="false" customHeight="true" outlineLevel="0" collapsed="false">
      <c r="A22" s="101" t="n">
        <v>21</v>
      </c>
      <c r="B22" s="106" t="s">
        <v>23</v>
      </c>
      <c r="C22" s="103" t="n">
        <v>3574</v>
      </c>
      <c r="D22" s="104" t="n">
        <v>4060</v>
      </c>
      <c r="E22" s="104" t="n">
        <v>4907</v>
      </c>
      <c r="F22" s="104" t="n">
        <v>5661</v>
      </c>
      <c r="G22" s="104" t="n">
        <v>6210</v>
      </c>
      <c r="H22" s="104" t="n">
        <v>7308</v>
      </c>
      <c r="I22" s="104" t="n">
        <v>7722</v>
      </c>
      <c r="J22" s="104" t="n">
        <v>8159</v>
      </c>
      <c r="K22" s="104" t="n">
        <v>10243</v>
      </c>
      <c r="L22" s="138" t="n">
        <v>11323</v>
      </c>
      <c r="M22" s="138" t="n">
        <v>12880</v>
      </c>
      <c r="N22" s="138" t="n">
        <v>10944</v>
      </c>
      <c r="O22" s="138" t="n">
        <v>11380</v>
      </c>
      <c r="P22" s="138" t="n">
        <v>11816</v>
      </c>
      <c r="Q22" s="99" t="n">
        <v>12334</v>
      </c>
      <c r="R22" s="99" t="n">
        <v>13304</v>
      </c>
    </row>
    <row r="23" customFormat="false" ht="15.75" hidden="false" customHeight="true" outlineLevel="0" collapsed="false">
      <c r="A23" s="101" t="n">
        <v>22</v>
      </c>
      <c r="B23" s="106" t="s">
        <v>24</v>
      </c>
      <c r="C23" s="103" t="n">
        <v>3011</v>
      </c>
      <c r="D23" s="104" t="n">
        <v>3450</v>
      </c>
      <c r="E23" s="104" t="n">
        <v>4073</v>
      </c>
      <c r="F23" s="104" t="n">
        <v>4851</v>
      </c>
      <c r="G23" s="104" t="n">
        <v>5270</v>
      </c>
      <c r="H23" s="104" t="n">
        <v>6066</v>
      </c>
      <c r="I23" s="104" t="n">
        <v>6346</v>
      </c>
      <c r="J23" s="104" t="n">
        <v>6847</v>
      </c>
      <c r="K23" s="104" t="n">
        <v>7474</v>
      </c>
      <c r="L23" s="138" t="n">
        <v>8578</v>
      </c>
      <c r="M23" s="138" t="n">
        <v>9678</v>
      </c>
      <c r="N23" s="138" t="n">
        <v>9980</v>
      </c>
      <c r="O23" s="138" t="n">
        <v>10234</v>
      </c>
      <c r="P23" s="138" t="n">
        <v>10698</v>
      </c>
      <c r="Q23" s="99" t="n">
        <v>10691</v>
      </c>
      <c r="R23" s="99" t="n">
        <v>11428</v>
      </c>
    </row>
    <row r="24" customFormat="false" ht="15.75" hidden="false" customHeight="true" outlineLevel="0" collapsed="false">
      <c r="A24" s="101" t="n">
        <v>23</v>
      </c>
      <c r="B24" s="106" t="s">
        <v>25</v>
      </c>
      <c r="C24" s="103" t="n">
        <v>3221</v>
      </c>
      <c r="D24" s="104" t="n">
        <v>3696</v>
      </c>
      <c r="E24" s="104" t="n">
        <v>4097</v>
      </c>
      <c r="F24" s="104" t="n">
        <v>4995</v>
      </c>
      <c r="G24" s="104" t="n">
        <v>5209</v>
      </c>
      <c r="H24" s="104" t="n">
        <v>5729</v>
      </c>
      <c r="I24" s="104" t="n">
        <v>5955</v>
      </c>
      <c r="J24" s="104" t="n">
        <v>6273</v>
      </c>
      <c r="K24" s="104" t="n">
        <v>7026</v>
      </c>
      <c r="L24" s="138" t="n">
        <v>8021</v>
      </c>
      <c r="M24" s="138" t="n">
        <v>9630</v>
      </c>
      <c r="N24" s="138" t="n">
        <v>9948</v>
      </c>
      <c r="O24" s="138" t="n">
        <v>10343</v>
      </c>
      <c r="P24" s="138" t="n">
        <v>10939</v>
      </c>
      <c r="Q24" s="99" t="n">
        <v>11392</v>
      </c>
      <c r="R24" s="99" t="n">
        <v>12084</v>
      </c>
    </row>
    <row r="25" customFormat="false" ht="15.75" hidden="false" customHeight="true" outlineLevel="0" collapsed="false">
      <c r="A25" s="101" t="n">
        <v>24</v>
      </c>
      <c r="B25" s="106" t="s">
        <v>26</v>
      </c>
      <c r="C25" s="103" t="n">
        <v>2829</v>
      </c>
      <c r="D25" s="104" t="n">
        <v>3321</v>
      </c>
      <c r="E25" s="104" t="n">
        <v>3835</v>
      </c>
      <c r="F25" s="104" t="n">
        <v>4400</v>
      </c>
      <c r="G25" s="104" t="n">
        <v>4843</v>
      </c>
      <c r="H25" s="104" t="n">
        <v>5380</v>
      </c>
      <c r="I25" s="104" t="n">
        <v>5775</v>
      </c>
      <c r="J25" s="104" t="n">
        <v>6155</v>
      </c>
      <c r="K25" s="104" t="n">
        <v>6524</v>
      </c>
      <c r="L25" s="138" t="n">
        <v>6984</v>
      </c>
      <c r="M25" s="138" t="n">
        <v>8722</v>
      </c>
      <c r="N25" s="138" t="n">
        <v>9211</v>
      </c>
      <c r="O25" s="138" t="n">
        <v>9628</v>
      </c>
      <c r="P25" s="138" t="n">
        <v>10239</v>
      </c>
      <c r="Q25" s="99" t="n">
        <v>11028</v>
      </c>
      <c r="R25" s="99" t="n">
        <v>11289</v>
      </c>
    </row>
    <row r="26" customFormat="false" ht="15.75" hidden="false" customHeight="true" outlineLevel="0" collapsed="false">
      <c r="A26" s="101" t="n">
        <v>25</v>
      </c>
      <c r="B26" s="106" t="s">
        <v>27</v>
      </c>
      <c r="C26" s="103" t="n">
        <v>4820</v>
      </c>
      <c r="D26" s="104" t="n">
        <v>5333</v>
      </c>
      <c r="E26" s="104" t="n">
        <v>5930</v>
      </c>
      <c r="F26" s="104" t="n">
        <v>6960</v>
      </c>
      <c r="G26" s="104" t="n">
        <v>7579</v>
      </c>
      <c r="H26" s="104" t="n">
        <v>8432</v>
      </c>
      <c r="I26" s="104" t="n">
        <v>8737</v>
      </c>
      <c r="J26" s="104" t="n">
        <v>9315</v>
      </c>
      <c r="K26" s="104" t="n">
        <v>10113</v>
      </c>
      <c r="L26" s="138" t="n">
        <v>11627</v>
      </c>
      <c r="M26" s="138" t="n">
        <v>13582</v>
      </c>
      <c r="N26" s="138" t="n">
        <v>13562</v>
      </c>
      <c r="O26" s="138" t="n">
        <v>13787</v>
      </c>
      <c r="P26" s="138" t="n">
        <v>14649</v>
      </c>
      <c r="Q26" s="99" t="n">
        <v>16688</v>
      </c>
      <c r="R26" s="99" t="n">
        <v>17723</v>
      </c>
    </row>
    <row r="27" customFormat="false" ht="15.75" hidden="false" customHeight="true" outlineLevel="0" collapsed="false">
      <c r="A27" s="101" t="n">
        <v>26</v>
      </c>
      <c r="B27" s="106" t="s">
        <v>28</v>
      </c>
      <c r="C27" s="103" t="n">
        <v>2825</v>
      </c>
      <c r="D27" s="104" t="n">
        <v>3225</v>
      </c>
      <c r="E27" s="104" t="n">
        <v>3964</v>
      </c>
      <c r="F27" s="104" t="n">
        <v>4617</v>
      </c>
      <c r="G27" s="104" t="n">
        <v>4924</v>
      </c>
      <c r="H27" s="104" t="n">
        <v>5569</v>
      </c>
      <c r="I27" s="104" t="n">
        <v>5801</v>
      </c>
      <c r="J27" s="104" t="n">
        <v>6183</v>
      </c>
      <c r="K27" s="104" t="n">
        <v>7166</v>
      </c>
      <c r="L27" s="138" t="n">
        <v>7915</v>
      </c>
      <c r="M27" s="138" t="n">
        <v>9221</v>
      </c>
      <c r="N27" s="138" t="n">
        <v>9751</v>
      </c>
      <c r="O27" s="138" t="n">
        <v>9886</v>
      </c>
      <c r="P27" s="138" t="n">
        <v>10407</v>
      </c>
      <c r="Q27" s="99" t="n">
        <v>10673</v>
      </c>
      <c r="R27" s="99" t="n">
        <v>11352</v>
      </c>
    </row>
    <row r="28" customFormat="false" ht="15.75" hidden="false" customHeight="true" outlineLevel="0" collapsed="false">
      <c r="A28" s="101" t="n">
        <v>27</v>
      </c>
      <c r="B28" s="106" t="s">
        <v>29</v>
      </c>
      <c r="C28" s="103" t="n">
        <v>2471</v>
      </c>
      <c r="D28" s="104" t="n">
        <v>2951</v>
      </c>
      <c r="E28" s="104" t="n">
        <v>3559</v>
      </c>
      <c r="F28" s="104" t="n">
        <v>4247</v>
      </c>
      <c r="G28" s="104" t="n">
        <v>4603</v>
      </c>
      <c r="H28" s="104" t="n">
        <v>5254</v>
      </c>
      <c r="I28" s="104" t="n">
        <v>6113</v>
      </c>
      <c r="J28" s="104" t="n">
        <v>6406</v>
      </c>
      <c r="K28" s="104" t="n">
        <v>7337</v>
      </c>
      <c r="L28" s="138" t="n">
        <v>8518</v>
      </c>
      <c r="M28" s="138" t="n">
        <v>10008</v>
      </c>
      <c r="N28" s="138" t="n">
        <v>10417</v>
      </c>
      <c r="O28" s="138" t="n">
        <v>10184</v>
      </c>
      <c r="P28" s="138" t="n">
        <v>10623</v>
      </c>
      <c r="Q28" s="99" t="n">
        <v>10633</v>
      </c>
      <c r="R28" s="99" t="n">
        <v>11441</v>
      </c>
    </row>
    <row r="29" customFormat="false" ht="15.75" hidden="false" customHeight="true" outlineLevel="0" collapsed="false">
      <c r="A29" s="107" t="n">
        <v>28</v>
      </c>
      <c r="B29" s="108" t="s">
        <v>30</v>
      </c>
      <c r="C29" s="109" t="n">
        <v>3259</v>
      </c>
      <c r="D29" s="110" t="n">
        <v>3544</v>
      </c>
      <c r="E29" s="110" t="n">
        <v>4158</v>
      </c>
      <c r="F29" s="110" t="n">
        <v>4901</v>
      </c>
      <c r="G29" s="110" t="n">
        <v>5232</v>
      </c>
      <c r="H29" s="110" t="n">
        <v>5773</v>
      </c>
      <c r="I29" s="110" t="n">
        <v>6221</v>
      </c>
      <c r="J29" s="110" t="n">
        <v>6613</v>
      </c>
      <c r="K29" s="110" t="n">
        <v>7072</v>
      </c>
      <c r="L29" s="139" t="n">
        <v>8479</v>
      </c>
      <c r="M29" s="139" t="n">
        <v>10043</v>
      </c>
      <c r="N29" s="139" t="n">
        <v>10526</v>
      </c>
      <c r="O29" s="139" t="n">
        <v>10792</v>
      </c>
      <c r="P29" s="139" t="n">
        <v>11055</v>
      </c>
      <c r="Q29" s="99" t="n">
        <v>11500</v>
      </c>
      <c r="R29" s="99" t="n">
        <v>11910</v>
      </c>
    </row>
    <row r="30" customFormat="false" ht="15.75" hidden="false" customHeight="true" outlineLevel="0" collapsed="false">
      <c r="A30" s="113" t="n">
        <v>29</v>
      </c>
      <c r="B30" s="114" t="s">
        <v>31</v>
      </c>
      <c r="C30" s="140" t="n">
        <v>2540</v>
      </c>
      <c r="D30" s="141" t="n">
        <v>2962</v>
      </c>
      <c r="E30" s="141" t="n">
        <v>3531</v>
      </c>
      <c r="F30" s="141" t="n">
        <v>4102</v>
      </c>
      <c r="G30" s="141" t="n">
        <v>4393</v>
      </c>
      <c r="H30" s="99" t="n">
        <v>4914</v>
      </c>
      <c r="I30" s="99" t="n">
        <v>5100</v>
      </c>
      <c r="J30" s="99" t="n">
        <v>5525</v>
      </c>
      <c r="K30" s="99" t="n">
        <v>6282</v>
      </c>
      <c r="L30" s="136" t="n">
        <v>7164</v>
      </c>
      <c r="M30" s="136" t="n">
        <v>8211</v>
      </c>
      <c r="N30" s="136" t="n">
        <v>8521</v>
      </c>
      <c r="O30" s="136" t="n">
        <v>8579</v>
      </c>
      <c r="P30" s="136" t="n">
        <v>9012</v>
      </c>
      <c r="Q30" s="99" t="n">
        <v>9119</v>
      </c>
      <c r="R30" s="99" t="n">
        <v>9876</v>
      </c>
    </row>
    <row r="31" customFormat="false" ht="15.75" hidden="false" customHeight="true" outlineLevel="0" collapsed="false">
      <c r="A31" s="115" t="n">
        <v>30</v>
      </c>
      <c r="B31" s="116" t="s">
        <v>32</v>
      </c>
      <c r="C31" s="142" t="n">
        <v>2340</v>
      </c>
      <c r="D31" s="129" t="n">
        <v>2664</v>
      </c>
      <c r="E31" s="129" t="n">
        <v>3317</v>
      </c>
      <c r="F31" s="129" t="n">
        <v>3700</v>
      </c>
      <c r="G31" s="129" t="n">
        <v>4311</v>
      </c>
      <c r="H31" s="104" t="n">
        <v>4956</v>
      </c>
      <c r="I31" s="104" t="n">
        <v>5331</v>
      </c>
      <c r="J31" s="104" t="n">
        <v>5722</v>
      </c>
      <c r="K31" s="104" t="n">
        <v>6823</v>
      </c>
      <c r="L31" s="138" t="n">
        <v>7750</v>
      </c>
      <c r="M31" s="138" t="n">
        <v>7934</v>
      </c>
      <c r="N31" s="138" t="n">
        <v>8372</v>
      </c>
      <c r="O31" s="138" t="n">
        <v>8551</v>
      </c>
      <c r="P31" s="138" t="n">
        <v>9120</v>
      </c>
      <c r="Q31" s="99" t="n">
        <v>9700</v>
      </c>
      <c r="R31" s="99" t="n">
        <v>10443</v>
      </c>
    </row>
    <row r="32" customFormat="false" ht="15.75" hidden="false" customHeight="true" outlineLevel="0" collapsed="false">
      <c r="A32" s="115" t="n">
        <v>31</v>
      </c>
      <c r="B32" s="116" t="s">
        <v>33</v>
      </c>
      <c r="C32" s="117"/>
      <c r="D32" s="118"/>
      <c r="E32" s="118"/>
      <c r="F32" s="118"/>
      <c r="G32" s="119"/>
      <c r="H32" s="120"/>
      <c r="I32" s="120"/>
      <c r="J32" s="120"/>
      <c r="K32" s="120"/>
      <c r="L32" s="138" t="n">
        <v>6573</v>
      </c>
      <c r="M32" s="138" t="n">
        <v>9361</v>
      </c>
      <c r="N32" s="138" t="n">
        <v>9502</v>
      </c>
      <c r="O32" s="138" t="n">
        <v>9126</v>
      </c>
      <c r="P32" s="138" t="n">
        <v>9814</v>
      </c>
      <c r="Q32" s="99" t="n">
        <v>10258</v>
      </c>
      <c r="R32" s="99" t="n">
        <v>11074</v>
      </c>
    </row>
    <row r="33" customFormat="false" ht="15.75" hidden="false" customHeight="true" outlineLevel="0" collapsed="false">
      <c r="A33" s="115" t="n">
        <v>32</v>
      </c>
      <c r="B33" s="116" t="s">
        <v>34</v>
      </c>
      <c r="C33" s="142" t="n">
        <v>2739</v>
      </c>
      <c r="D33" s="129" t="n">
        <v>3278</v>
      </c>
      <c r="E33" s="129" t="n">
        <v>3832</v>
      </c>
      <c r="F33" s="129" t="n">
        <v>4458</v>
      </c>
      <c r="G33" s="129" t="n">
        <v>5253</v>
      </c>
      <c r="H33" s="104" t="n">
        <v>5737</v>
      </c>
      <c r="I33" s="104" t="n">
        <v>5976</v>
      </c>
      <c r="J33" s="104" t="n">
        <v>6332</v>
      </c>
      <c r="K33" s="104" t="n">
        <v>7155</v>
      </c>
      <c r="L33" s="138" t="n">
        <v>8027</v>
      </c>
      <c r="M33" s="138" t="n">
        <v>9261</v>
      </c>
      <c r="N33" s="138" t="n">
        <v>9603</v>
      </c>
      <c r="O33" s="138" t="n">
        <v>9925</v>
      </c>
      <c r="P33" s="138" t="n">
        <v>10228</v>
      </c>
      <c r="Q33" s="99" t="n">
        <v>10621</v>
      </c>
      <c r="R33" s="99" t="n">
        <v>11261</v>
      </c>
    </row>
    <row r="34" customFormat="false" ht="15.75" hidden="false" customHeight="true" outlineLevel="0" collapsed="false">
      <c r="A34" s="115" t="n">
        <v>33</v>
      </c>
      <c r="B34" s="116" t="s">
        <v>35</v>
      </c>
      <c r="C34" s="103" t="n">
        <v>2528</v>
      </c>
      <c r="D34" s="104" t="n">
        <v>2883</v>
      </c>
      <c r="E34" s="104" t="n">
        <v>3466</v>
      </c>
      <c r="F34" s="104" t="n">
        <v>4221</v>
      </c>
      <c r="G34" s="104" t="n">
        <v>4598</v>
      </c>
      <c r="H34" s="104" t="n">
        <v>5209</v>
      </c>
      <c r="I34" s="104" t="n">
        <v>5378</v>
      </c>
      <c r="J34" s="104" t="n">
        <v>5822</v>
      </c>
      <c r="K34" s="104" t="n">
        <v>6271</v>
      </c>
      <c r="L34" s="138" t="n">
        <v>7120</v>
      </c>
      <c r="M34" s="138" t="n">
        <v>8236</v>
      </c>
      <c r="N34" s="138" t="n">
        <v>8730</v>
      </c>
      <c r="O34" s="138" t="n">
        <v>9040</v>
      </c>
      <c r="P34" s="138" t="n">
        <v>9581</v>
      </c>
      <c r="Q34" s="99" t="n">
        <v>10114</v>
      </c>
      <c r="R34" s="99" t="n">
        <v>10793</v>
      </c>
    </row>
    <row r="35" customFormat="false" ht="15.75" hidden="false" customHeight="true" outlineLevel="0" collapsed="false">
      <c r="A35" s="115" t="n">
        <v>34</v>
      </c>
      <c r="B35" s="116" t="s">
        <v>36</v>
      </c>
      <c r="C35" s="103" t="n">
        <v>2460</v>
      </c>
      <c r="D35" s="104" t="n">
        <v>2762</v>
      </c>
      <c r="E35" s="104" t="n">
        <v>3701</v>
      </c>
      <c r="F35" s="104" t="n">
        <v>4301</v>
      </c>
      <c r="G35" s="104" t="n">
        <v>4647</v>
      </c>
      <c r="H35" s="104" t="n">
        <v>5583</v>
      </c>
      <c r="I35" s="104" t="n">
        <v>5742</v>
      </c>
      <c r="J35" s="104" t="n">
        <v>6474</v>
      </c>
      <c r="K35" s="104" t="n">
        <v>6676</v>
      </c>
      <c r="L35" s="138" t="n">
        <v>7901</v>
      </c>
      <c r="M35" s="138" t="n">
        <v>8669</v>
      </c>
      <c r="N35" s="138" t="n">
        <v>8794</v>
      </c>
      <c r="O35" s="138" t="n">
        <v>8720</v>
      </c>
      <c r="P35" s="138" t="n">
        <v>9174</v>
      </c>
      <c r="Q35" s="99" t="n">
        <v>9322</v>
      </c>
      <c r="R35" s="99" t="n">
        <v>9864</v>
      </c>
    </row>
    <row r="36" customFormat="false" ht="15.75" hidden="false" customHeight="true" outlineLevel="0" collapsed="false">
      <c r="A36" s="115" t="n">
        <v>35</v>
      </c>
      <c r="B36" s="116" t="s">
        <v>37</v>
      </c>
      <c r="C36" s="103" t="n">
        <v>2648</v>
      </c>
      <c r="D36" s="104" t="n">
        <v>3086</v>
      </c>
      <c r="E36" s="104" t="n">
        <v>3728</v>
      </c>
      <c r="F36" s="104" t="n">
        <v>4339</v>
      </c>
      <c r="G36" s="104" t="n">
        <v>4744</v>
      </c>
      <c r="H36" s="104" t="n">
        <v>5442</v>
      </c>
      <c r="I36" s="104" t="n">
        <v>5824</v>
      </c>
      <c r="J36" s="104" t="n">
        <v>6233</v>
      </c>
      <c r="K36" s="104" t="n">
        <v>6988</v>
      </c>
      <c r="L36" s="138" t="n">
        <v>7967</v>
      </c>
      <c r="M36" s="138" t="n">
        <v>9109</v>
      </c>
      <c r="N36" s="138" t="n">
        <v>9414</v>
      </c>
      <c r="O36" s="138" t="n">
        <v>9262</v>
      </c>
      <c r="P36" s="138" t="n">
        <v>9657</v>
      </c>
      <c r="Q36" s="99" t="n">
        <v>10039</v>
      </c>
      <c r="R36" s="99" t="n">
        <v>10787</v>
      </c>
    </row>
    <row r="37" customFormat="false" ht="15.75" hidden="false" customHeight="true" outlineLevel="0" collapsed="false">
      <c r="A37" s="121" t="n">
        <v>36</v>
      </c>
      <c r="B37" s="122" t="s">
        <v>38</v>
      </c>
      <c r="C37" s="123"/>
      <c r="D37" s="124"/>
      <c r="E37" s="124"/>
      <c r="F37" s="124"/>
      <c r="G37" s="125"/>
      <c r="H37" s="126"/>
      <c r="I37" s="126"/>
      <c r="J37" s="126"/>
      <c r="K37" s="126"/>
      <c r="L37" s="139" t="n">
        <v>6356</v>
      </c>
      <c r="M37" s="139" t="n">
        <v>9237</v>
      </c>
      <c r="N37" s="139" t="n">
        <v>9713</v>
      </c>
      <c r="O37" s="139" t="n">
        <v>9713</v>
      </c>
      <c r="P37" s="139" t="n">
        <v>10422</v>
      </c>
      <c r="Q37" s="99" t="n">
        <v>10723</v>
      </c>
      <c r="R37" s="99" t="n">
        <v>11396</v>
      </c>
    </row>
    <row r="38" customFormat="false" ht="15.75" hidden="false" customHeight="true" outlineLevel="0" collapsed="false">
      <c r="A38" s="113" t="n">
        <v>37</v>
      </c>
      <c r="B38" s="114" t="s">
        <v>39</v>
      </c>
      <c r="C38" s="98" t="n">
        <v>2227</v>
      </c>
      <c r="D38" s="99" t="n">
        <v>2484</v>
      </c>
      <c r="E38" s="99" t="n">
        <v>3153</v>
      </c>
      <c r="F38" s="99" t="n">
        <v>3648</v>
      </c>
      <c r="G38" s="99" t="n">
        <v>4066</v>
      </c>
      <c r="H38" s="99" t="n">
        <v>4629</v>
      </c>
      <c r="I38" s="99" t="n">
        <v>4871</v>
      </c>
      <c r="J38" s="99" t="n">
        <v>5279</v>
      </c>
      <c r="K38" s="99" t="n">
        <v>6791</v>
      </c>
      <c r="L38" s="136" t="n">
        <v>7453</v>
      </c>
      <c r="M38" s="136" t="n">
        <v>8658</v>
      </c>
      <c r="N38" s="136" t="n">
        <v>9076</v>
      </c>
      <c r="O38" s="136" t="n">
        <v>9239</v>
      </c>
      <c r="P38" s="136" t="n">
        <v>9315</v>
      </c>
      <c r="Q38" s="99" t="n">
        <v>9766</v>
      </c>
      <c r="R38" s="99" t="n">
        <v>10465</v>
      </c>
    </row>
    <row r="39" customFormat="false" ht="15.75" hidden="false" customHeight="true" outlineLevel="0" collapsed="false">
      <c r="A39" s="115" t="n">
        <v>38</v>
      </c>
      <c r="B39" s="116" t="s">
        <v>40</v>
      </c>
      <c r="C39" s="103" t="n">
        <v>2568</v>
      </c>
      <c r="D39" s="104" t="n">
        <v>2839</v>
      </c>
      <c r="E39" s="104" t="n">
        <v>3172</v>
      </c>
      <c r="F39" s="104" t="n">
        <v>3986</v>
      </c>
      <c r="G39" s="104" t="n">
        <v>4439</v>
      </c>
      <c r="H39" s="104" t="n">
        <v>4800</v>
      </c>
      <c r="I39" s="104" t="n">
        <v>4959</v>
      </c>
      <c r="J39" s="104" t="n">
        <v>5081</v>
      </c>
      <c r="K39" s="104" t="n">
        <v>6803</v>
      </c>
      <c r="L39" s="138" t="n">
        <v>7396</v>
      </c>
      <c r="M39" s="138" t="n">
        <v>8567</v>
      </c>
      <c r="N39" s="138" t="n">
        <v>8881</v>
      </c>
      <c r="O39" s="138" t="n">
        <v>9111</v>
      </c>
      <c r="P39" s="138" t="n">
        <v>9992</v>
      </c>
      <c r="Q39" s="99" t="n">
        <v>10012</v>
      </c>
      <c r="R39" s="99" t="n">
        <v>10353</v>
      </c>
    </row>
    <row r="40" customFormat="false" ht="15.75" hidden="false" customHeight="true" outlineLevel="0" collapsed="false">
      <c r="A40" s="115" t="n">
        <v>39</v>
      </c>
      <c r="B40" s="127" t="s">
        <v>41</v>
      </c>
      <c r="C40" s="142" t="n">
        <v>2231</v>
      </c>
      <c r="D40" s="104" t="n">
        <v>2558</v>
      </c>
      <c r="E40" s="104" t="n">
        <v>3034</v>
      </c>
      <c r="F40" s="104" t="n">
        <v>3538</v>
      </c>
      <c r="G40" s="104" t="n">
        <v>3847</v>
      </c>
      <c r="H40" s="104" t="n">
        <v>4726</v>
      </c>
      <c r="I40" s="104" t="n">
        <v>4918</v>
      </c>
      <c r="J40" s="104" t="n">
        <v>5138</v>
      </c>
      <c r="K40" s="104" t="n">
        <v>6573</v>
      </c>
      <c r="L40" s="138" t="n">
        <v>7357</v>
      </c>
      <c r="M40" s="138" t="n">
        <v>9366</v>
      </c>
      <c r="N40" s="138" t="n">
        <v>10183</v>
      </c>
      <c r="O40" s="138" t="n">
        <v>10140</v>
      </c>
      <c r="P40" s="138" t="n">
        <v>10497</v>
      </c>
      <c r="Q40" s="99" t="n">
        <v>10872</v>
      </c>
      <c r="R40" s="99" t="n">
        <v>11311</v>
      </c>
    </row>
    <row r="41" customFormat="false" ht="15.75" hidden="false" customHeight="true" outlineLevel="0" collapsed="false">
      <c r="A41" s="115" t="n">
        <v>40</v>
      </c>
      <c r="B41" s="127" t="s">
        <v>42</v>
      </c>
      <c r="C41" s="103" t="n">
        <v>2347</v>
      </c>
      <c r="D41" s="104" t="n">
        <v>2709</v>
      </c>
      <c r="E41" s="104" t="n">
        <v>3144</v>
      </c>
      <c r="F41" s="129" t="n">
        <v>3640</v>
      </c>
      <c r="G41" s="104" t="n">
        <v>4119</v>
      </c>
      <c r="H41" s="104" t="n">
        <v>4894</v>
      </c>
      <c r="I41" s="104" t="n">
        <v>5081</v>
      </c>
      <c r="J41" s="104" t="n">
        <v>5435</v>
      </c>
      <c r="K41" s="104" t="n">
        <v>6625</v>
      </c>
      <c r="L41" s="138" t="n">
        <v>7339</v>
      </c>
      <c r="M41" s="138" t="n">
        <v>8530</v>
      </c>
      <c r="N41" s="138" t="n">
        <v>8815</v>
      </c>
      <c r="O41" s="138" t="n">
        <v>8719</v>
      </c>
      <c r="P41" s="138" t="n">
        <v>9251</v>
      </c>
      <c r="Q41" s="99" t="n">
        <v>9655</v>
      </c>
      <c r="R41" s="99" t="n">
        <v>10277</v>
      </c>
    </row>
    <row r="42" customFormat="false" ht="15.75" hidden="false" customHeight="true" outlineLevel="0" collapsed="false">
      <c r="A42" s="115" t="n">
        <v>41</v>
      </c>
      <c r="B42" s="116" t="s">
        <v>43</v>
      </c>
      <c r="C42" s="103" t="n">
        <v>2091</v>
      </c>
      <c r="D42" s="104" t="n">
        <v>2638</v>
      </c>
      <c r="E42" s="104" t="n">
        <v>3029</v>
      </c>
      <c r="F42" s="104" t="n">
        <v>3570</v>
      </c>
      <c r="G42" s="104" t="n">
        <v>3895</v>
      </c>
      <c r="H42" s="104" t="n">
        <v>4776</v>
      </c>
      <c r="I42" s="104" t="n">
        <v>4984</v>
      </c>
      <c r="J42" s="104" t="n">
        <v>5468</v>
      </c>
      <c r="K42" s="104" t="n">
        <v>6496</v>
      </c>
      <c r="L42" s="138" t="n">
        <v>7284</v>
      </c>
      <c r="M42" s="138" t="n">
        <v>8578</v>
      </c>
      <c r="N42" s="138" t="n">
        <v>8896</v>
      </c>
      <c r="O42" s="138" t="n">
        <v>8742</v>
      </c>
      <c r="P42" s="138" t="n">
        <v>9014</v>
      </c>
      <c r="Q42" s="99" t="n">
        <v>9231</v>
      </c>
      <c r="R42" s="99" t="n">
        <v>9854</v>
      </c>
    </row>
    <row r="43" customFormat="false" ht="15.75" hidden="false" customHeight="true" outlineLevel="0" collapsed="false">
      <c r="A43" s="115" t="n">
        <v>42</v>
      </c>
      <c r="B43" s="127" t="s">
        <v>44</v>
      </c>
      <c r="C43" s="103" t="n">
        <v>2793</v>
      </c>
      <c r="D43" s="104" t="n">
        <v>3132</v>
      </c>
      <c r="E43" s="104" t="n">
        <v>3556</v>
      </c>
      <c r="F43" s="104" t="n">
        <v>4229</v>
      </c>
      <c r="G43" s="104" t="n">
        <v>4898</v>
      </c>
      <c r="H43" s="104" t="n">
        <v>5916</v>
      </c>
      <c r="I43" s="104" t="n">
        <v>6600</v>
      </c>
      <c r="J43" s="104" t="n">
        <v>6837</v>
      </c>
      <c r="K43" s="104" t="n">
        <v>6301</v>
      </c>
      <c r="L43" s="138" t="n">
        <v>6771</v>
      </c>
      <c r="M43" s="138" t="n">
        <v>8508</v>
      </c>
      <c r="N43" s="138" t="n">
        <v>8724</v>
      </c>
      <c r="O43" s="138" t="n">
        <v>9995</v>
      </c>
      <c r="P43" s="138" t="n">
        <v>10508</v>
      </c>
      <c r="Q43" s="99" t="n">
        <v>11035</v>
      </c>
      <c r="R43" s="99" t="n">
        <v>11240</v>
      </c>
    </row>
    <row r="44" customFormat="false" ht="15.75" hidden="false" customHeight="true" outlineLevel="0" collapsed="false">
      <c r="A44" s="121" t="n">
        <v>43</v>
      </c>
      <c r="B44" s="130" t="s">
        <v>45</v>
      </c>
      <c r="C44" s="143" t="n">
        <v>2594</v>
      </c>
      <c r="D44" s="144" t="n">
        <v>3050</v>
      </c>
      <c r="E44" s="144" t="n">
        <v>3523</v>
      </c>
      <c r="F44" s="144" t="n">
        <v>4331</v>
      </c>
      <c r="G44" s="144" t="n">
        <v>4820</v>
      </c>
      <c r="H44" s="110" t="n">
        <v>5539</v>
      </c>
      <c r="I44" s="110" t="n">
        <v>5802</v>
      </c>
      <c r="J44" s="110" t="n">
        <v>6259</v>
      </c>
      <c r="K44" s="110" t="n">
        <v>6543</v>
      </c>
      <c r="L44" s="139" t="n">
        <v>7154</v>
      </c>
      <c r="M44" s="139" t="n">
        <v>8027</v>
      </c>
      <c r="N44" s="139" t="n">
        <v>8148</v>
      </c>
      <c r="O44" s="139" t="n">
        <v>8248</v>
      </c>
      <c r="P44" s="139" t="n">
        <v>8622</v>
      </c>
      <c r="Q44" s="99" t="n">
        <v>8973</v>
      </c>
      <c r="R44" s="99" t="n">
        <v>9777</v>
      </c>
    </row>
    <row r="45" customFormat="false" ht="15.75" hidden="false" customHeight="true" outlineLevel="0" collapsed="false">
      <c r="A45" s="113" t="n">
        <v>44</v>
      </c>
      <c r="B45" s="114" t="s">
        <v>46</v>
      </c>
      <c r="C45" s="98" t="n">
        <v>2390</v>
      </c>
      <c r="D45" s="99" t="n">
        <v>2973</v>
      </c>
      <c r="E45" s="99" t="n">
        <v>3371</v>
      </c>
      <c r="F45" s="99" t="n">
        <v>3974</v>
      </c>
      <c r="G45" s="99" t="n">
        <v>4274</v>
      </c>
      <c r="H45" s="99" t="n">
        <v>5255</v>
      </c>
      <c r="I45" s="99" t="n">
        <v>5407</v>
      </c>
      <c r="J45" s="99" t="n">
        <v>5755</v>
      </c>
      <c r="K45" s="99" t="n">
        <v>6446</v>
      </c>
      <c r="L45" s="136" t="n">
        <v>7234</v>
      </c>
      <c r="M45" s="136" t="n">
        <v>8328</v>
      </c>
      <c r="N45" s="136" t="n">
        <v>8323</v>
      </c>
      <c r="O45" s="136" t="n">
        <v>8318</v>
      </c>
      <c r="P45" s="136" t="n">
        <v>8784</v>
      </c>
      <c r="Q45" s="99" t="n">
        <v>9222</v>
      </c>
      <c r="R45" s="99" t="n">
        <v>9834</v>
      </c>
    </row>
    <row r="46" customFormat="false" ht="15.75" hidden="false" customHeight="true" outlineLevel="0" collapsed="false">
      <c r="A46" s="115" t="n">
        <v>45</v>
      </c>
      <c r="B46" s="116" t="s">
        <v>47</v>
      </c>
      <c r="C46" s="103" t="n">
        <v>2305</v>
      </c>
      <c r="D46" s="104" t="n">
        <v>2789</v>
      </c>
      <c r="E46" s="104" t="n">
        <v>3277</v>
      </c>
      <c r="F46" s="104" t="n">
        <v>3933</v>
      </c>
      <c r="G46" s="104" t="n">
        <v>4292</v>
      </c>
      <c r="H46" s="104" t="n">
        <v>5098</v>
      </c>
      <c r="I46" s="104" t="n">
        <v>5114</v>
      </c>
      <c r="J46" s="104" t="n">
        <v>5427</v>
      </c>
      <c r="K46" s="104" t="n">
        <v>6198</v>
      </c>
      <c r="L46" s="138" t="n">
        <v>7201</v>
      </c>
      <c r="M46" s="138" t="n">
        <v>8428</v>
      </c>
      <c r="N46" s="138" t="n">
        <v>8682</v>
      </c>
      <c r="O46" s="138" t="n">
        <v>8742</v>
      </c>
      <c r="P46" s="138" t="n">
        <v>8849</v>
      </c>
      <c r="Q46" s="99" t="n">
        <v>9258</v>
      </c>
      <c r="R46" s="99" t="n">
        <v>9846</v>
      </c>
    </row>
    <row r="47" customFormat="false" ht="15.75" hidden="false" customHeight="true" outlineLevel="0" collapsed="false">
      <c r="A47" s="115" t="n">
        <v>46</v>
      </c>
      <c r="B47" s="116" t="s">
        <v>48</v>
      </c>
      <c r="C47" s="103" t="n">
        <v>2454</v>
      </c>
      <c r="D47" s="104" t="n">
        <v>2816</v>
      </c>
      <c r="E47" s="104" t="n">
        <v>3260</v>
      </c>
      <c r="F47" s="104" t="n">
        <v>3867</v>
      </c>
      <c r="G47" s="104" t="n">
        <v>4228</v>
      </c>
      <c r="H47" s="104" t="n">
        <v>5007</v>
      </c>
      <c r="I47" s="104" t="n">
        <v>5352</v>
      </c>
      <c r="J47" s="104" t="n">
        <v>5610</v>
      </c>
      <c r="K47" s="104" t="n">
        <v>6260</v>
      </c>
      <c r="L47" s="138" t="n">
        <v>6997</v>
      </c>
      <c r="M47" s="138" t="n">
        <v>7863</v>
      </c>
      <c r="N47" s="138" t="n">
        <v>7776</v>
      </c>
      <c r="O47" s="138" t="n">
        <v>7824</v>
      </c>
      <c r="P47" s="138" t="n">
        <v>8503</v>
      </c>
      <c r="Q47" s="99" t="n">
        <v>9181</v>
      </c>
      <c r="R47" s="99" t="n">
        <v>9378</v>
      </c>
    </row>
    <row r="48" customFormat="false" ht="15.75" hidden="false" customHeight="true" outlineLevel="0" collapsed="false">
      <c r="A48" s="115" t="n">
        <v>47</v>
      </c>
      <c r="B48" s="116" t="s">
        <v>49</v>
      </c>
      <c r="C48" s="103" t="n">
        <v>2460</v>
      </c>
      <c r="D48" s="104" t="n">
        <v>2695</v>
      </c>
      <c r="E48" s="104" t="n">
        <v>3172</v>
      </c>
      <c r="F48" s="104" t="n">
        <v>3846</v>
      </c>
      <c r="G48" s="104" t="n">
        <v>4101</v>
      </c>
      <c r="H48" s="104" t="n">
        <v>4733</v>
      </c>
      <c r="I48" s="104" t="n">
        <v>5001</v>
      </c>
      <c r="J48" s="104" t="n">
        <v>5622</v>
      </c>
      <c r="K48" s="104" t="n">
        <v>6278</v>
      </c>
      <c r="L48" s="138" t="n">
        <v>6988</v>
      </c>
      <c r="M48" s="138" t="n">
        <v>7775</v>
      </c>
      <c r="N48" s="138" t="n">
        <v>8108</v>
      </c>
      <c r="O48" s="138" t="n">
        <v>8334</v>
      </c>
      <c r="P48" s="138" t="n">
        <v>8709</v>
      </c>
      <c r="Q48" s="99" t="n">
        <v>8938</v>
      </c>
      <c r="R48" s="99" t="n">
        <v>9600</v>
      </c>
    </row>
    <row r="49" customFormat="false" ht="15.75" hidden="false" customHeight="true" outlineLevel="0" collapsed="false">
      <c r="A49" s="115" t="n">
        <v>48</v>
      </c>
      <c r="B49" s="116" t="s">
        <v>50</v>
      </c>
      <c r="C49" s="103" t="n">
        <v>2463</v>
      </c>
      <c r="D49" s="104" t="n">
        <v>2947</v>
      </c>
      <c r="E49" s="104" t="n">
        <v>3605</v>
      </c>
      <c r="F49" s="104" t="n">
        <v>4065</v>
      </c>
      <c r="G49" s="104" t="n">
        <v>4342</v>
      </c>
      <c r="H49" s="104" t="n">
        <v>5090</v>
      </c>
      <c r="I49" s="104" t="n">
        <v>5277</v>
      </c>
      <c r="J49" s="104" t="n">
        <v>5753</v>
      </c>
      <c r="K49" s="104" t="n">
        <v>6375</v>
      </c>
      <c r="L49" s="138" t="n">
        <v>7324</v>
      </c>
      <c r="M49" s="138" t="n">
        <v>8473</v>
      </c>
      <c r="N49" s="138" t="n">
        <v>8594</v>
      </c>
      <c r="O49" s="138" t="n">
        <v>8453</v>
      </c>
      <c r="P49" s="138" t="n">
        <v>8975</v>
      </c>
      <c r="Q49" s="99" t="n">
        <v>9455</v>
      </c>
      <c r="R49" s="99" t="n">
        <v>10314</v>
      </c>
    </row>
    <row r="50" customFormat="false" ht="15.75" hidden="false" customHeight="true" outlineLevel="0" collapsed="false">
      <c r="A50" s="115" t="n">
        <v>49</v>
      </c>
      <c r="B50" s="116" t="s">
        <v>51</v>
      </c>
      <c r="C50" s="103" t="n">
        <v>2236</v>
      </c>
      <c r="D50" s="104" t="n">
        <v>2712</v>
      </c>
      <c r="E50" s="104" t="n">
        <v>3351</v>
      </c>
      <c r="F50" s="104" t="n">
        <v>3981</v>
      </c>
      <c r="G50" s="104" t="n">
        <v>4215</v>
      </c>
      <c r="H50" s="104" t="n">
        <v>5007</v>
      </c>
      <c r="I50" s="104" t="n">
        <v>5247</v>
      </c>
      <c r="J50" s="104" t="n">
        <v>5510</v>
      </c>
      <c r="K50" s="104" t="n">
        <v>6049</v>
      </c>
      <c r="L50" s="138" t="n">
        <v>6988</v>
      </c>
      <c r="M50" s="138" t="n">
        <v>8071</v>
      </c>
      <c r="N50" s="138" t="n">
        <v>8346</v>
      </c>
      <c r="O50" s="138" t="n">
        <v>8236</v>
      </c>
      <c r="P50" s="138" t="n">
        <v>8657</v>
      </c>
      <c r="Q50" s="99" t="n">
        <v>9285</v>
      </c>
      <c r="R50" s="99" t="n">
        <v>9804</v>
      </c>
    </row>
    <row r="51" customFormat="false" ht="15.75" hidden="false" customHeight="true" outlineLevel="0" collapsed="false">
      <c r="A51" s="115" t="n">
        <v>50</v>
      </c>
      <c r="B51" s="116" t="s">
        <v>52</v>
      </c>
      <c r="C51" s="103" t="n">
        <v>2717</v>
      </c>
      <c r="D51" s="104" t="n">
        <v>3571</v>
      </c>
      <c r="E51" s="104" t="n">
        <v>4237</v>
      </c>
      <c r="F51" s="104" t="n">
        <v>4987</v>
      </c>
      <c r="G51" s="104" t="n">
        <v>5535</v>
      </c>
      <c r="H51" s="104" t="n">
        <v>6101</v>
      </c>
      <c r="I51" s="104" t="n">
        <v>6690</v>
      </c>
      <c r="J51" s="104" t="n">
        <v>6702</v>
      </c>
      <c r="K51" s="104" t="n">
        <v>7361</v>
      </c>
      <c r="L51" s="138" t="n">
        <v>8185</v>
      </c>
      <c r="M51" s="138" t="n">
        <v>9582</v>
      </c>
      <c r="N51" s="138" t="n">
        <v>9594</v>
      </c>
      <c r="O51" s="138" t="n">
        <v>10098</v>
      </c>
      <c r="P51" s="138" t="n">
        <v>10098</v>
      </c>
      <c r="Q51" s="99" t="n">
        <v>10556</v>
      </c>
      <c r="R51" s="99" t="n">
        <v>10844</v>
      </c>
    </row>
    <row r="52" customFormat="false" ht="15.75" hidden="false" customHeight="true" outlineLevel="0" collapsed="false">
      <c r="A52" s="115" t="n">
        <v>51</v>
      </c>
      <c r="B52" s="116" t="s">
        <v>53</v>
      </c>
      <c r="C52" s="103" t="n">
        <v>2738</v>
      </c>
      <c r="D52" s="104" t="n">
        <v>3066</v>
      </c>
      <c r="E52" s="104" t="n">
        <v>3753</v>
      </c>
      <c r="F52" s="104" t="n">
        <v>4344</v>
      </c>
      <c r="G52" s="104" t="n">
        <v>4746</v>
      </c>
      <c r="H52" s="104" t="n">
        <v>5437</v>
      </c>
      <c r="I52" s="104" t="n">
        <v>5718</v>
      </c>
      <c r="J52" s="104" t="n">
        <v>6169</v>
      </c>
      <c r="K52" s="104" t="n">
        <v>6905</v>
      </c>
      <c r="L52" s="138" t="n">
        <v>7641</v>
      </c>
      <c r="M52" s="138" t="n">
        <v>9276</v>
      </c>
      <c r="N52" s="138" t="n">
        <v>9276</v>
      </c>
      <c r="O52" s="138" t="n">
        <v>9627</v>
      </c>
      <c r="P52" s="138" t="n">
        <v>9897</v>
      </c>
      <c r="Q52" s="99" t="n">
        <v>10330</v>
      </c>
      <c r="R52" s="99" t="n">
        <v>10710</v>
      </c>
    </row>
    <row r="53" customFormat="false" ht="15.75" hidden="false" customHeight="true" outlineLevel="0" collapsed="false">
      <c r="A53" s="115" t="n">
        <v>52</v>
      </c>
      <c r="B53" s="116" t="s">
        <v>54</v>
      </c>
      <c r="C53" s="103" t="n">
        <v>2431</v>
      </c>
      <c r="D53" s="104" t="n">
        <v>3255</v>
      </c>
      <c r="E53" s="104" t="n">
        <v>3865</v>
      </c>
      <c r="F53" s="104" t="n">
        <v>4713</v>
      </c>
      <c r="G53" s="104" t="n">
        <v>5040</v>
      </c>
      <c r="H53" s="104" t="n">
        <v>5688</v>
      </c>
      <c r="I53" s="104" t="n">
        <v>5950</v>
      </c>
      <c r="J53" s="104" t="n">
        <v>6579</v>
      </c>
      <c r="K53" s="104" t="n">
        <v>6488</v>
      </c>
      <c r="L53" s="138" t="n">
        <v>7454</v>
      </c>
      <c r="M53" s="138" t="n">
        <v>8382</v>
      </c>
      <c r="N53" s="138" t="n">
        <v>8639</v>
      </c>
      <c r="O53" s="138" t="n">
        <v>8739</v>
      </c>
      <c r="P53" s="138" t="n">
        <v>9222</v>
      </c>
      <c r="Q53" s="99" t="n">
        <v>9699</v>
      </c>
      <c r="R53" s="99" t="n">
        <v>10372</v>
      </c>
    </row>
    <row r="54" customFormat="false" ht="15.75" hidden="false" customHeight="true" outlineLevel="0" collapsed="false">
      <c r="A54" s="115" t="n">
        <v>53</v>
      </c>
      <c r="B54" s="116" t="s">
        <v>55</v>
      </c>
      <c r="C54" s="103" t="n">
        <v>2497</v>
      </c>
      <c r="D54" s="104" t="n">
        <v>2734</v>
      </c>
      <c r="E54" s="104" t="n">
        <v>3442</v>
      </c>
      <c r="F54" s="104" t="n">
        <v>4033</v>
      </c>
      <c r="G54" s="104" t="n">
        <v>4445</v>
      </c>
      <c r="H54" s="104" t="n">
        <v>5132</v>
      </c>
      <c r="I54" s="104" t="n">
        <v>5345</v>
      </c>
      <c r="J54" s="104" t="n">
        <v>5783</v>
      </c>
      <c r="K54" s="104" t="n">
        <v>6131</v>
      </c>
      <c r="L54" s="138" t="n">
        <v>6971</v>
      </c>
      <c r="M54" s="138" t="n">
        <v>8053</v>
      </c>
      <c r="N54" s="138" t="n">
        <v>8242</v>
      </c>
      <c r="O54" s="138" t="n">
        <v>8234</v>
      </c>
      <c r="P54" s="138" t="n">
        <v>8642</v>
      </c>
      <c r="Q54" s="99" t="n">
        <v>8991</v>
      </c>
      <c r="R54" s="99" t="n">
        <v>9760</v>
      </c>
    </row>
    <row r="55" customFormat="false" ht="15.75" hidden="false" customHeight="true" outlineLevel="0" collapsed="false">
      <c r="A55" s="115" t="n">
        <v>54</v>
      </c>
      <c r="B55" s="116" t="s">
        <v>56</v>
      </c>
      <c r="C55" s="103" t="n">
        <v>2880</v>
      </c>
      <c r="D55" s="104" t="n">
        <v>2999</v>
      </c>
      <c r="E55" s="104" t="n">
        <v>3448</v>
      </c>
      <c r="F55" s="104" t="n">
        <v>4072</v>
      </c>
      <c r="G55" s="104" t="n">
        <v>4341</v>
      </c>
      <c r="H55" s="104" t="n">
        <v>5163</v>
      </c>
      <c r="I55" s="104" t="n">
        <v>5338</v>
      </c>
      <c r="J55" s="104" t="n">
        <v>5589</v>
      </c>
      <c r="K55" s="104" t="n">
        <v>6057</v>
      </c>
      <c r="L55" s="138" t="n">
        <v>6839</v>
      </c>
      <c r="M55" s="138" t="n">
        <v>8120</v>
      </c>
      <c r="N55" s="138" t="n">
        <v>8398</v>
      </c>
      <c r="O55" s="138" t="n">
        <v>8326</v>
      </c>
      <c r="P55" s="138" t="n">
        <v>8774</v>
      </c>
      <c r="Q55" s="99" t="n">
        <v>9179</v>
      </c>
      <c r="R55" s="99" t="n">
        <v>9610</v>
      </c>
    </row>
    <row r="56" customFormat="false" ht="15.75" hidden="false" customHeight="true" outlineLevel="0" collapsed="false">
      <c r="A56" s="115" t="n">
        <v>55</v>
      </c>
      <c r="B56" s="116" t="s">
        <v>57</v>
      </c>
      <c r="C56" s="103" t="n">
        <v>3152</v>
      </c>
      <c r="D56" s="104" t="n">
        <v>3727</v>
      </c>
      <c r="E56" s="104" t="n">
        <v>4279</v>
      </c>
      <c r="F56" s="104" t="n">
        <v>4984</v>
      </c>
      <c r="G56" s="104" t="n">
        <v>5408</v>
      </c>
      <c r="H56" s="104" t="n">
        <v>6191</v>
      </c>
      <c r="I56" s="104" t="n">
        <v>6420</v>
      </c>
      <c r="J56" s="104" t="n">
        <v>6903</v>
      </c>
      <c r="K56" s="104" t="n">
        <v>7482</v>
      </c>
      <c r="L56" s="138" t="n">
        <v>7954</v>
      </c>
      <c r="M56" s="138" t="n">
        <v>8873</v>
      </c>
      <c r="N56" s="138" t="n">
        <v>9664</v>
      </c>
      <c r="O56" s="138" t="n">
        <v>9400</v>
      </c>
      <c r="P56" s="138" t="n">
        <v>9872</v>
      </c>
      <c r="Q56" s="99" t="n">
        <v>10148</v>
      </c>
      <c r="R56" s="99" t="n">
        <v>10962</v>
      </c>
    </row>
    <row r="57" customFormat="false" ht="15.75" hidden="false" customHeight="true" outlineLevel="0" collapsed="false">
      <c r="A57" s="115" t="n">
        <v>56</v>
      </c>
      <c r="B57" s="116" t="s">
        <v>58</v>
      </c>
      <c r="C57" s="103" t="n">
        <v>2634</v>
      </c>
      <c r="D57" s="104" t="n">
        <v>2919</v>
      </c>
      <c r="E57" s="104" t="n">
        <v>3735</v>
      </c>
      <c r="F57" s="104" t="n">
        <v>4203</v>
      </c>
      <c r="G57" s="104" t="n">
        <v>4488</v>
      </c>
      <c r="H57" s="104" t="n">
        <v>5059</v>
      </c>
      <c r="I57" s="104" t="n">
        <v>5271</v>
      </c>
      <c r="J57" s="104" t="n">
        <v>5722</v>
      </c>
      <c r="K57" s="104" t="n">
        <v>6126</v>
      </c>
      <c r="L57" s="138" t="n">
        <v>6932</v>
      </c>
      <c r="M57" s="138" t="n">
        <v>7986</v>
      </c>
      <c r="N57" s="138" t="n">
        <v>8168</v>
      </c>
      <c r="O57" s="138" t="n">
        <v>8222</v>
      </c>
      <c r="P57" s="138" t="n">
        <v>8599</v>
      </c>
      <c r="Q57" s="99" t="n">
        <v>8809</v>
      </c>
      <c r="R57" s="99" t="n">
        <v>9631</v>
      </c>
    </row>
    <row r="58" customFormat="false" ht="15.75" hidden="false" customHeight="true" outlineLevel="0" collapsed="false">
      <c r="A58" s="121" t="n">
        <v>57</v>
      </c>
      <c r="B58" s="122" t="s">
        <v>59</v>
      </c>
      <c r="C58" s="109" t="n">
        <v>2530</v>
      </c>
      <c r="D58" s="110" t="n">
        <v>2936</v>
      </c>
      <c r="E58" s="110" t="n">
        <v>3507</v>
      </c>
      <c r="F58" s="110" t="n">
        <v>4074</v>
      </c>
      <c r="G58" s="110" t="n">
        <v>4414</v>
      </c>
      <c r="H58" s="110" t="n">
        <v>5164</v>
      </c>
      <c r="I58" s="110" t="n">
        <v>5432</v>
      </c>
      <c r="J58" s="110" t="n">
        <v>5786</v>
      </c>
      <c r="K58" s="110" t="n">
        <v>6472</v>
      </c>
      <c r="L58" s="139" t="n">
        <v>7298</v>
      </c>
      <c r="M58" s="139" t="n">
        <v>8528</v>
      </c>
      <c r="N58" s="139" t="n">
        <v>8826</v>
      </c>
      <c r="O58" s="139" t="n">
        <v>9062</v>
      </c>
      <c r="P58" s="139" t="n">
        <v>9346</v>
      </c>
      <c r="Q58" s="99" t="n">
        <v>9630</v>
      </c>
      <c r="R58" s="99" t="n">
        <v>10306</v>
      </c>
    </row>
    <row r="59" customFormat="false" ht="15.75" hidden="false" customHeight="true" outlineLevel="0" collapsed="false">
      <c r="A59" s="113" t="n">
        <v>58</v>
      </c>
      <c r="B59" s="114" t="s">
        <v>60</v>
      </c>
      <c r="C59" s="98" t="n">
        <v>2630</v>
      </c>
      <c r="D59" s="99" t="n">
        <v>2977</v>
      </c>
      <c r="E59" s="99" t="n">
        <v>3509</v>
      </c>
      <c r="F59" s="99" t="n">
        <v>4249</v>
      </c>
      <c r="G59" s="99" t="n">
        <v>4589</v>
      </c>
      <c r="H59" s="99" t="n">
        <v>5238</v>
      </c>
      <c r="I59" s="99" t="n">
        <v>5570</v>
      </c>
      <c r="J59" s="99" t="n">
        <v>6041</v>
      </c>
      <c r="K59" s="99" t="n">
        <v>6509</v>
      </c>
      <c r="L59" s="136" t="n">
        <v>7605</v>
      </c>
      <c r="M59" s="136" t="n">
        <v>8793</v>
      </c>
      <c r="N59" s="136" t="n">
        <v>9142</v>
      </c>
      <c r="O59" s="136" t="n">
        <v>9220</v>
      </c>
      <c r="P59" s="136" t="n">
        <v>9387</v>
      </c>
      <c r="Q59" s="99" t="n">
        <v>9795</v>
      </c>
      <c r="R59" s="99" t="n">
        <v>10452</v>
      </c>
    </row>
    <row r="60" customFormat="false" ht="15.75" hidden="false" customHeight="true" outlineLevel="0" collapsed="false">
      <c r="A60" s="115" t="n">
        <v>59</v>
      </c>
      <c r="B60" s="116" t="s">
        <v>61</v>
      </c>
      <c r="C60" s="103" t="n">
        <v>2861</v>
      </c>
      <c r="D60" s="104" t="n">
        <v>3324</v>
      </c>
      <c r="E60" s="104" t="n">
        <v>3902</v>
      </c>
      <c r="F60" s="104" t="n">
        <v>4714</v>
      </c>
      <c r="G60" s="104" t="n">
        <v>5201</v>
      </c>
      <c r="H60" s="104" t="n">
        <v>5946</v>
      </c>
      <c r="I60" s="104" t="n">
        <v>6513</v>
      </c>
      <c r="J60" s="104" t="n">
        <v>7005</v>
      </c>
      <c r="K60" s="104" t="n">
        <v>7238</v>
      </c>
      <c r="L60" s="138" t="n">
        <v>8025</v>
      </c>
      <c r="M60" s="138" t="n">
        <v>9670</v>
      </c>
      <c r="N60" s="138" t="n">
        <v>9973</v>
      </c>
      <c r="O60" s="138" t="n">
        <v>10031</v>
      </c>
      <c r="P60" s="138" t="n">
        <v>10217</v>
      </c>
      <c r="Q60" s="99" t="n">
        <v>10186</v>
      </c>
      <c r="R60" s="99" t="n">
        <v>10817</v>
      </c>
    </row>
    <row r="61" customFormat="false" ht="15.75" hidden="false" customHeight="true" outlineLevel="0" collapsed="false">
      <c r="A61" s="115" t="n">
        <v>60</v>
      </c>
      <c r="B61" s="116" t="s">
        <v>62</v>
      </c>
      <c r="C61" s="103" t="n">
        <v>2727</v>
      </c>
      <c r="D61" s="104" t="n">
        <v>3555</v>
      </c>
      <c r="E61" s="104" t="n">
        <v>3983</v>
      </c>
      <c r="F61" s="104" t="n">
        <v>4717</v>
      </c>
      <c r="G61" s="104" t="n">
        <v>5297</v>
      </c>
      <c r="H61" s="104" t="n">
        <v>5651</v>
      </c>
      <c r="I61" s="104" t="n">
        <v>6325</v>
      </c>
      <c r="J61" s="104" t="n">
        <v>6623</v>
      </c>
      <c r="K61" s="104" t="n">
        <v>7716</v>
      </c>
      <c r="L61" s="138" t="n">
        <v>8470</v>
      </c>
      <c r="M61" s="138" t="n">
        <v>9692</v>
      </c>
      <c r="N61" s="138" t="n">
        <v>9855</v>
      </c>
      <c r="O61" s="138" t="n">
        <v>10197</v>
      </c>
      <c r="P61" s="138" t="n">
        <v>10450</v>
      </c>
      <c r="Q61" s="99" t="n">
        <v>11019</v>
      </c>
      <c r="R61" s="99" t="n">
        <v>11748</v>
      </c>
    </row>
    <row r="62" customFormat="false" ht="15.75" hidden="false" customHeight="true" outlineLevel="0" collapsed="false">
      <c r="A62" s="121" t="n">
        <v>61</v>
      </c>
      <c r="B62" s="130" t="s">
        <v>63</v>
      </c>
      <c r="C62" s="109" t="n">
        <v>2571</v>
      </c>
      <c r="D62" s="110" t="n">
        <v>2939</v>
      </c>
      <c r="E62" s="110" t="n">
        <v>3578</v>
      </c>
      <c r="F62" s="110" t="n">
        <v>4320</v>
      </c>
      <c r="G62" s="110" t="n">
        <v>4595</v>
      </c>
      <c r="H62" s="110" t="n">
        <v>5234</v>
      </c>
      <c r="I62" s="110" t="n">
        <v>5552</v>
      </c>
      <c r="J62" s="110" t="n">
        <v>6149</v>
      </c>
      <c r="K62" s="110" t="n">
        <v>6936</v>
      </c>
      <c r="L62" s="139" t="n">
        <v>7944</v>
      </c>
      <c r="M62" s="139" t="n">
        <v>9038</v>
      </c>
      <c r="N62" s="139" t="n">
        <v>8984</v>
      </c>
      <c r="O62" s="139" t="n">
        <v>8962</v>
      </c>
      <c r="P62" s="139" t="n">
        <v>9330</v>
      </c>
      <c r="Q62" s="99" t="n">
        <v>10038</v>
      </c>
      <c r="R62" s="99" t="n">
        <v>11232</v>
      </c>
    </row>
    <row r="63" customFormat="false" ht="15.75" hidden="false" customHeight="true" outlineLevel="0" collapsed="false">
      <c r="A63" s="113" t="n">
        <v>62</v>
      </c>
      <c r="B63" s="131" t="s">
        <v>64</v>
      </c>
      <c r="C63" s="98" t="n">
        <v>3016</v>
      </c>
      <c r="D63" s="99" t="n">
        <v>3841</v>
      </c>
      <c r="E63" s="99" t="n">
        <v>4525</v>
      </c>
      <c r="F63" s="99" t="n">
        <v>5512</v>
      </c>
      <c r="G63" s="99" t="n">
        <v>6670</v>
      </c>
      <c r="H63" s="99" t="n">
        <v>5612</v>
      </c>
      <c r="I63" s="99" t="n">
        <v>5870</v>
      </c>
      <c r="J63" s="99" t="n">
        <v>6505</v>
      </c>
      <c r="K63" s="99" t="n">
        <v>6924</v>
      </c>
      <c r="L63" s="136" t="n">
        <v>8175</v>
      </c>
      <c r="M63" s="136" t="n">
        <v>9260</v>
      </c>
      <c r="N63" s="136" t="n">
        <v>9353</v>
      </c>
      <c r="O63" s="136" t="n">
        <v>9405</v>
      </c>
      <c r="P63" s="136" t="n">
        <v>9752</v>
      </c>
      <c r="Q63" s="99" t="n">
        <v>10041</v>
      </c>
      <c r="R63" s="99" t="n">
        <v>10697</v>
      </c>
    </row>
    <row r="64" customFormat="false" ht="15.75" hidden="false" customHeight="true" outlineLevel="0" collapsed="false">
      <c r="A64" s="115" t="n">
        <v>63</v>
      </c>
      <c r="B64" s="116" t="s">
        <v>65</v>
      </c>
      <c r="C64" s="103" t="n">
        <v>3372</v>
      </c>
      <c r="D64" s="104" t="n">
        <v>4014</v>
      </c>
      <c r="E64" s="104" t="n">
        <v>4148</v>
      </c>
      <c r="F64" s="104" t="n">
        <v>4647</v>
      </c>
      <c r="G64" s="104" t="n">
        <v>4968</v>
      </c>
      <c r="H64" s="104" t="n">
        <v>5643</v>
      </c>
      <c r="I64" s="104" t="n">
        <v>6229</v>
      </c>
      <c r="J64" s="104" t="n">
        <v>6766</v>
      </c>
      <c r="K64" s="104" t="n">
        <v>7301</v>
      </c>
      <c r="L64" s="138" t="n">
        <v>8263</v>
      </c>
      <c r="M64" s="138" t="n">
        <v>9259</v>
      </c>
      <c r="N64" s="138" t="n">
        <v>9247</v>
      </c>
      <c r="O64" s="138" t="n">
        <v>9563</v>
      </c>
      <c r="P64" s="138" t="n">
        <v>10395</v>
      </c>
      <c r="Q64" s="99" t="n">
        <v>11274</v>
      </c>
      <c r="R64" s="99" t="n">
        <v>12333</v>
      </c>
    </row>
    <row r="65" customFormat="false" ht="15.75" hidden="false" customHeight="true" outlineLevel="0" collapsed="false">
      <c r="A65" s="115" t="n">
        <v>64</v>
      </c>
      <c r="B65" s="127" t="s">
        <v>66</v>
      </c>
      <c r="C65" s="103" t="n">
        <v>3105</v>
      </c>
      <c r="D65" s="104" t="n">
        <v>3321</v>
      </c>
      <c r="E65" s="104" t="n">
        <v>4019</v>
      </c>
      <c r="F65" s="104" t="n">
        <v>4581</v>
      </c>
      <c r="G65" s="104" t="n">
        <v>5084</v>
      </c>
      <c r="H65" s="104" t="n">
        <v>5622</v>
      </c>
      <c r="I65" s="104" t="n">
        <v>5994</v>
      </c>
      <c r="J65" s="104" t="n">
        <v>6462</v>
      </c>
      <c r="K65" s="104" t="n">
        <v>8137</v>
      </c>
      <c r="L65" s="138" t="n">
        <v>8624</v>
      </c>
      <c r="M65" s="138" t="n">
        <v>9564</v>
      </c>
      <c r="N65" s="138" t="n">
        <v>9775</v>
      </c>
      <c r="O65" s="138" t="n">
        <v>9342</v>
      </c>
      <c r="P65" s="138" t="n">
        <v>9949</v>
      </c>
      <c r="Q65" s="99" t="n">
        <v>10384</v>
      </c>
      <c r="R65" s="99" t="n">
        <v>10674</v>
      </c>
    </row>
    <row r="66" customFormat="false" ht="15.75" hidden="false" customHeight="true" outlineLevel="0" collapsed="false">
      <c r="A66" s="115" t="n">
        <v>65</v>
      </c>
      <c r="B66" s="116" t="s">
        <v>67</v>
      </c>
      <c r="C66" s="103" t="n">
        <v>2899</v>
      </c>
      <c r="D66" s="104" t="n">
        <v>3275</v>
      </c>
      <c r="E66" s="104" t="n">
        <v>3723</v>
      </c>
      <c r="F66" s="104" t="n">
        <v>4448</v>
      </c>
      <c r="G66" s="104" t="n">
        <v>4890</v>
      </c>
      <c r="H66" s="104" t="n">
        <v>5434</v>
      </c>
      <c r="I66" s="104" t="n">
        <v>5895</v>
      </c>
      <c r="J66" s="104" t="n">
        <v>6405</v>
      </c>
      <c r="K66" s="104" t="n">
        <v>7101</v>
      </c>
      <c r="L66" s="138" t="n">
        <v>8006</v>
      </c>
      <c r="M66" s="138" t="n">
        <v>8905</v>
      </c>
      <c r="N66" s="138" t="n">
        <v>8958</v>
      </c>
      <c r="O66" s="138" t="n">
        <v>9133</v>
      </c>
      <c r="P66" s="138" t="n">
        <v>9876</v>
      </c>
      <c r="Q66" s="99" t="n">
        <v>10809</v>
      </c>
      <c r="R66" s="99" t="n">
        <v>11795</v>
      </c>
    </row>
    <row r="67" customFormat="false" ht="15.75" hidden="false" customHeight="true" outlineLevel="0" collapsed="false">
      <c r="A67" s="115" t="n">
        <v>66</v>
      </c>
      <c r="B67" s="116" t="s">
        <v>68</v>
      </c>
      <c r="C67" s="103" t="n">
        <v>2375</v>
      </c>
      <c r="D67" s="104" t="n">
        <v>3049</v>
      </c>
      <c r="E67" s="104" t="n">
        <v>3561</v>
      </c>
      <c r="F67" s="104" t="n">
        <v>4510</v>
      </c>
      <c r="G67" s="104" t="n">
        <v>5113</v>
      </c>
      <c r="H67" s="104" t="n">
        <v>5871</v>
      </c>
      <c r="I67" s="104" t="n">
        <v>5943</v>
      </c>
      <c r="J67" s="104" t="n">
        <v>6257</v>
      </c>
      <c r="K67" s="104" t="n">
        <v>6561</v>
      </c>
      <c r="L67" s="138" t="n">
        <v>7580</v>
      </c>
      <c r="M67" s="138" t="n">
        <v>8785</v>
      </c>
      <c r="N67" s="138" t="n">
        <v>8708</v>
      </c>
      <c r="O67" s="138" t="n">
        <v>8657</v>
      </c>
      <c r="P67" s="138" t="n">
        <v>9334</v>
      </c>
      <c r="Q67" s="99" t="n">
        <v>9704</v>
      </c>
      <c r="R67" s="99" t="n">
        <v>10211</v>
      </c>
    </row>
    <row r="68" customFormat="false" ht="15.75" hidden="false" customHeight="true" outlineLevel="0" collapsed="false">
      <c r="A68" s="115" t="n">
        <v>67</v>
      </c>
      <c r="B68" s="116" t="s">
        <v>69</v>
      </c>
      <c r="C68" s="142" t="n">
        <v>2913</v>
      </c>
      <c r="D68" s="129" t="n">
        <v>3588</v>
      </c>
      <c r="E68" s="104" t="n">
        <v>3999</v>
      </c>
      <c r="F68" s="104" t="n">
        <v>4647</v>
      </c>
      <c r="G68" s="104" t="n">
        <v>5280</v>
      </c>
      <c r="H68" s="104" t="n">
        <v>5757</v>
      </c>
      <c r="I68" s="104" t="n">
        <v>6368</v>
      </c>
      <c r="J68" s="104" t="n">
        <v>6784</v>
      </c>
      <c r="K68" s="104" t="n">
        <v>7670</v>
      </c>
      <c r="L68" s="138" t="n">
        <v>8636</v>
      </c>
      <c r="M68" s="138" t="n">
        <v>10162</v>
      </c>
      <c r="N68" s="138" t="n">
        <v>10208</v>
      </c>
      <c r="O68" s="138" t="n">
        <v>10590</v>
      </c>
      <c r="P68" s="138" t="n">
        <v>11284</v>
      </c>
      <c r="Q68" s="99" t="n">
        <v>12337</v>
      </c>
      <c r="R68" s="99" t="n">
        <v>12999</v>
      </c>
    </row>
    <row r="69" customFormat="false" ht="15.75" hidden="false" customHeight="true" outlineLevel="0" collapsed="false">
      <c r="A69" s="115" t="n">
        <v>68</v>
      </c>
      <c r="B69" s="116" t="s">
        <v>70</v>
      </c>
      <c r="C69" s="103" t="n">
        <v>3250</v>
      </c>
      <c r="D69" s="104" t="n">
        <v>3716</v>
      </c>
      <c r="E69" s="104" t="n">
        <v>4178</v>
      </c>
      <c r="F69" s="104" t="n">
        <v>5232</v>
      </c>
      <c r="G69" s="104" t="n">
        <v>5889</v>
      </c>
      <c r="H69" s="104" t="n">
        <v>6557</v>
      </c>
      <c r="I69" s="104" t="n">
        <v>7028</v>
      </c>
      <c r="J69" s="104" t="n">
        <v>7715</v>
      </c>
      <c r="K69" s="104" t="n">
        <v>8249</v>
      </c>
      <c r="L69" s="138" t="n">
        <v>9186</v>
      </c>
      <c r="M69" s="138" t="n">
        <v>10598</v>
      </c>
      <c r="N69" s="138" t="n">
        <v>10821</v>
      </c>
      <c r="O69" s="138" t="n">
        <v>11043</v>
      </c>
      <c r="P69" s="138" t="n">
        <v>11642</v>
      </c>
      <c r="Q69" s="99" t="n">
        <v>12290</v>
      </c>
      <c r="R69" s="99" t="n">
        <v>13053</v>
      </c>
    </row>
    <row r="70" customFormat="false" ht="15.75" hidden="false" customHeight="true" outlineLevel="0" collapsed="false">
      <c r="A70" s="115" t="n">
        <v>69</v>
      </c>
      <c r="B70" s="116" t="s">
        <v>71</v>
      </c>
      <c r="C70" s="103" t="n">
        <v>2948</v>
      </c>
      <c r="D70" s="104" t="n">
        <v>3373</v>
      </c>
      <c r="E70" s="104" t="n">
        <v>3940</v>
      </c>
      <c r="F70" s="104" t="n">
        <v>4743</v>
      </c>
      <c r="G70" s="104" t="n">
        <v>5163</v>
      </c>
      <c r="H70" s="104" t="n">
        <v>5667</v>
      </c>
      <c r="I70" s="104" t="n">
        <v>6086</v>
      </c>
      <c r="J70" s="104" t="n">
        <v>6557</v>
      </c>
      <c r="K70" s="104" t="n">
        <v>7768</v>
      </c>
      <c r="L70" s="138" t="n">
        <v>8629</v>
      </c>
      <c r="M70" s="138" t="n">
        <v>9814</v>
      </c>
      <c r="N70" s="138" t="n">
        <v>9862</v>
      </c>
      <c r="O70" s="138" t="n">
        <v>9825</v>
      </c>
      <c r="P70" s="138" t="n">
        <v>10698</v>
      </c>
      <c r="Q70" s="99" t="n">
        <v>11365</v>
      </c>
      <c r="R70" s="99" t="n">
        <v>11982</v>
      </c>
    </row>
    <row r="71" customFormat="false" ht="15.75" hidden="false" customHeight="true" outlineLevel="0" collapsed="false">
      <c r="A71" s="115" t="n">
        <v>70</v>
      </c>
      <c r="B71" s="116" t="s">
        <v>72</v>
      </c>
      <c r="C71" s="103" t="n">
        <v>2673</v>
      </c>
      <c r="D71" s="104" t="n">
        <v>2933</v>
      </c>
      <c r="E71" s="104" t="n">
        <v>3565</v>
      </c>
      <c r="F71" s="104" t="n">
        <v>4099</v>
      </c>
      <c r="G71" s="104" t="n">
        <v>4260</v>
      </c>
      <c r="H71" s="104" t="n">
        <v>4811</v>
      </c>
      <c r="I71" s="104" t="n">
        <v>5151</v>
      </c>
      <c r="J71" s="104" t="n">
        <v>5698</v>
      </c>
      <c r="K71" s="104" t="n">
        <v>6682</v>
      </c>
      <c r="L71" s="138" t="n">
        <v>7569</v>
      </c>
      <c r="M71" s="138" t="n">
        <v>8566</v>
      </c>
      <c r="N71" s="138" t="n">
        <v>8748</v>
      </c>
      <c r="O71" s="138" t="n">
        <v>8879</v>
      </c>
      <c r="P71" s="138" t="n">
        <v>9108</v>
      </c>
      <c r="Q71" s="99" t="n">
        <v>9764</v>
      </c>
      <c r="R71" s="99" t="n">
        <v>10403</v>
      </c>
    </row>
    <row r="72" customFormat="false" ht="15.75" hidden="false" customHeight="true" outlineLevel="0" collapsed="false">
      <c r="A72" s="115" t="n">
        <v>71</v>
      </c>
      <c r="B72" s="116" t="s">
        <v>73</v>
      </c>
      <c r="C72" s="103" t="n">
        <v>3005</v>
      </c>
      <c r="D72" s="104" t="n">
        <v>3674</v>
      </c>
      <c r="E72" s="104" t="n">
        <v>4210</v>
      </c>
      <c r="F72" s="104" t="n">
        <v>4927</v>
      </c>
      <c r="G72" s="104" t="n">
        <v>5391</v>
      </c>
      <c r="H72" s="104" t="n">
        <v>6000</v>
      </c>
      <c r="I72" s="104" t="n">
        <v>6482</v>
      </c>
      <c r="J72" s="104" t="n">
        <v>6989</v>
      </c>
      <c r="K72" s="104" t="n">
        <v>7764</v>
      </c>
      <c r="L72" s="138" t="n">
        <v>8945</v>
      </c>
      <c r="M72" s="138" t="n">
        <v>10117</v>
      </c>
      <c r="N72" s="138" t="n">
        <v>10225</v>
      </c>
      <c r="O72" s="138" t="n">
        <v>10316</v>
      </c>
      <c r="P72" s="138" t="n">
        <v>10552</v>
      </c>
      <c r="Q72" s="99" t="n">
        <v>11018</v>
      </c>
      <c r="R72" s="99" t="n">
        <v>11845</v>
      </c>
    </row>
    <row r="73" customFormat="false" ht="15.75" hidden="false" customHeight="true" outlineLevel="0" collapsed="false">
      <c r="A73" s="115" t="n">
        <v>72</v>
      </c>
      <c r="B73" s="116" t="s">
        <v>74</v>
      </c>
      <c r="C73" s="103" t="n">
        <v>2898</v>
      </c>
      <c r="D73" s="104" t="n">
        <v>3375</v>
      </c>
      <c r="E73" s="104" t="n">
        <v>3929</v>
      </c>
      <c r="F73" s="104" t="n">
        <v>4528</v>
      </c>
      <c r="G73" s="104" t="n">
        <v>4869</v>
      </c>
      <c r="H73" s="104" t="n">
        <v>5028</v>
      </c>
      <c r="I73" s="104" t="n">
        <v>5258</v>
      </c>
      <c r="J73" s="104" t="n">
        <v>5773</v>
      </c>
      <c r="K73" s="104" t="n">
        <v>6302</v>
      </c>
      <c r="L73" s="138" t="n">
        <v>7253</v>
      </c>
      <c r="M73" s="138" t="n">
        <v>8338</v>
      </c>
      <c r="N73" s="138" t="n">
        <v>8442</v>
      </c>
      <c r="O73" s="138" t="n">
        <v>8464</v>
      </c>
      <c r="P73" s="138" t="n">
        <v>8942</v>
      </c>
      <c r="Q73" s="99" t="n">
        <v>9570</v>
      </c>
      <c r="R73" s="99" t="n">
        <v>10324</v>
      </c>
    </row>
    <row r="74" customFormat="false" ht="15.75" hidden="false" customHeight="true" outlineLevel="0" collapsed="false">
      <c r="A74" s="121" t="n">
        <v>73</v>
      </c>
      <c r="B74" s="122" t="s">
        <v>75</v>
      </c>
      <c r="C74" s="109" t="n">
        <v>3212</v>
      </c>
      <c r="D74" s="110" t="n">
        <v>3572</v>
      </c>
      <c r="E74" s="110" t="n">
        <v>4131</v>
      </c>
      <c r="F74" s="110" t="n">
        <v>4812</v>
      </c>
      <c r="G74" s="110" t="n">
        <v>5644</v>
      </c>
      <c r="H74" s="110" t="n">
        <v>6139</v>
      </c>
      <c r="I74" s="110" t="n">
        <v>6541</v>
      </c>
      <c r="J74" s="110" t="n">
        <v>7077</v>
      </c>
      <c r="K74" s="110" t="n">
        <v>7765</v>
      </c>
      <c r="L74" s="139" t="n">
        <v>8691</v>
      </c>
      <c r="M74" s="139" t="n">
        <v>10387</v>
      </c>
      <c r="N74" s="139" t="n">
        <v>10262</v>
      </c>
      <c r="O74" s="139" t="n">
        <v>10379</v>
      </c>
      <c r="P74" s="139" t="n">
        <v>10595</v>
      </c>
      <c r="Q74" s="99" t="n">
        <v>11140</v>
      </c>
      <c r="R74" s="99" t="n">
        <v>11850</v>
      </c>
    </row>
    <row r="75" customFormat="false" ht="15.75" hidden="false" customHeight="true" outlineLevel="0" collapsed="false">
      <c r="A75" s="113" t="n">
        <v>74</v>
      </c>
      <c r="B75" s="131" t="s">
        <v>76</v>
      </c>
      <c r="C75" s="98" t="n">
        <v>4851</v>
      </c>
      <c r="D75" s="99" t="n">
        <v>5456</v>
      </c>
      <c r="E75" s="99" t="n">
        <v>6733</v>
      </c>
      <c r="F75" s="99" t="n">
        <v>7516</v>
      </c>
      <c r="G75" s="99" t="n">
        <v>8627</v>
      </c>
      <c r="H75" s="99" t="n">
        <v>9207</v>
      </c>
      <c r="I75" s="99" t="n">
        <v>10028</v>
      </c>
      <c r="J75" s="99" t="n">
        <v>10682</v>
      </c>
      <c r="K75" s="99" t="n">
        <v>11923</v>
      </c>
      <c r="L75" s="136" t="n">
        <v>13332</v>
      </c>
      <c r="M75" s="136" t="n">
        <v>15515</v>
      </c>
      <c r="N75" s="136" t="n">
        <v>16080</v>
      </c>
      <c r="O75" s="136" t="n">
        <v>16610</v>
      </c>
      <c r="P75" s="136" t="n">
        <v>16667</v>
      </c>
      <c r="Q75" s="99" t="n">
        <v>17286</v>
      </c>
      <c r="R75" s="99" t="n">
        <v>17824</v>
      </c>
    </row>
    <row r="76" customFormat="false" ht="15.75" hidden="false" customHeight="true" outlineLevel="0" collapsed="false">
      <c r="A76" s="115" t="n">
        <v>75</v>
      </c>
      <c r="B76" s="127" t="s">
        <v>77</v>
      </c>
      <c r="C76" s="103" t="n">
        <v>3970</v>
      </c>
      <c r="D76" s="104" t="n">
        <v>4423</v>
      </c>
      <c r="E76" s="104" t="n">
        <v>7557</v>
      </c>
      <c r="F76" s="104" t="n">
        <v>9727</v>
      </c>
      <c r="G76" s="104" t="n">
        <v>10890</v>
      </c>
      <c r="H76" s="104" t="n">
        <v>12230</v>
      </c>
      <c r="I76" s="104" t="n">
        <v>12584</v>
      </c>
      <c r="J76" s="104" t="n">
        <v>13395</v>
      </c>
      <c r="K76" s="104" t="n">
        <v>14384</v>
      </c>
      <c r="L76" s="138" t="n">
        <v>15786</v>
      </c>
      <c r="M76" s="138" t="n">
        <v>18427</v>
      </c>
      <c r="N76" s="138" t="n">
        <v>19451</v>
      </c>
      <c r="O76" s="138" t="n">
        <v>19220</v>
      </c>
      <c r="P76" s="138" t="n">
        <v>19741</v>
      </c>
      <c r="Q76" s="99" t="n">
        <v>20604</v>
      </c>
      <c r="R76" s="99" t="n">
        <v>21524</v>
      </c>
    </row>
    <row r="77" customFormat="false" ht="15.75" hidden="false" customHeight="true" outlineLevel="0" collapsed="false">
      <c r="A77" s="115" t="n">
        <v>76</v>
      </c>
      <c r="B77" s="127" t="s">
        <v>78</v>
      </c>
      <c r="C77" s="103" t="n">
        <v>4331</v>
      </c>
      <c r="D77" s="104" t="n">
        <v>4854</v>
      </c>
      <c r="E77" s="104" t="n">
        <v>5111</v>
      </c>
      <c r="F77" s="104" t="n">
        <v>6071</v>
      </c>
      <c r="G77" s="104" t="n">
        <v>6401</v>
      </c>
      <c r="H77" s="104" t="n">
        <v>6865</v>
      </c>
      <c r="I77" s="104" t="n">
        <v>7336</v>
      </c>
      <c r="J77" s="104" t="n">
        <v>7839</v>
      </c>
      <c r="K77" s="104" t="n">
        <v>9649</v>
      </c>
      <c r="L77" s="138" t="n">
        <v>10683</v>
      </c>
      <c r="M77" s="138" t="n">
        <v>12535</v>
      </c>
      <c r="N77" s="138" t="n">
        <v>12456</v>
      </c>
      <c r="O77" s="138" t="n">
        <v>12158</v>
      </c>
      <c r="P77" s="138" t="n">
        <v>12623</v>
      </c>
      <c r="Q77" s="99" t="n">
        <v>13270</v>
      </c>
      <c r="R77" s="99" t="n">
        <v>14025</v>
      </c>
    </row>
    <row r="78" customFormat="false" ht="15.75" hidden="false" customHeight="true" outlineLevel="0" collapsed="false">
      <c r="A78" s="115" t="n">
        <v>77</v>
      </c>
      <c r="B78" s="127" t="s">
        <v>79</v>
      </c>
      <c r="C78" s="103" t="n">
        <v>3771</v>
      </c>
      <c r="D78" s="104" t="n">
        <v>4353</v>
      </c>
      <c r="E78" s="104" t="n">
        <v>5443</v>
      </c>
      <c r="F78" s="104" t="n">
        <v>6902</v>
      </c>
      <c r="G78" s="104" t="n">
        <v>7993</v>
      </c>
      <c r="H78" s="104" t="n">
        <v>8676</v>
      </c>
      <c r="I78" s="104" t="n">
        <v>9039</v>
      </c>
      <c r="J78" s="104" t="n">
        <v>9482</v>
      </c>
      <c r="K78" s="104" t="n">
        <v>10182</v>
      </c>
      <c r="L78" s="138" t="n">
        <v>11495</v>
      </c>
      <c r="M78" s="138" t="n">
        <v>13427</v>
      </c>
      <c r="N78" s="138" t="n">
        <v>12910</v>
      </c>
      <c r="O78" s="138" t="n">
        <v>12954</v>
      </c>
      <c r="P78" s="138" t="n">
        <v>13497</v>
      </c>
      <c r="Q78" s="99" t="n">
        <v>14417</v>
      </c>
      <c r="R78" s="99" t="n">
        <v>15569</v>
      </c>
    </row>
    <row r="79" customFormat="false" ht="15.75" hidden="false" customHeight="true" outlineLevel="0" collapsed="false">
      <c r="A79" s="115" t="n">
        <v>78</v>
      </c>
      <c r="B79" s="116" t="s">
        <v>80</v>
      </c>
      <c r="C79" s="103" t="n">
        <v>6112</v>
      </c>
      <c r="D79" s="104" t="n">
        <v>6688</v>
      </c>
      <c r="E79" s="104" t="n">
        <v>5026</v>
      </c>
      <c r="F79" s="104" t="n">
        <v>5688</v>
      </c>
      <c r="G79" s="104" t="n">
        <v>6402</v>
      </c>
      <c r="H79" s="104" t="n">
        <v>7163</v>
      </c>
      <c r="I79" s="104" t="n">
        <v>7950</v>
      </c>
      <c r="J79" s="104" t="n">
        <v>8369</v>
      </c>
      <c r="K79" s="104" t="n">
        <v>9251</v>
      </c>
      <c r="L79" s="138" t="n">
        <v>9539</v>
      </c>
      <c r="M79" s="138" t="n">
        <v>11555</v>
      </c>
      <c r="N79" s="138" t="n">
        <v>11374</v>
      </c>
      <c r="O79" s="138" t="n">
        <v>11203</v>
      </c>
      <c r="P79" s="138" t="n">
        <v>11172</v>
      </c>
      <c r="Q79" s="99" t="n">
        <v>12379</v>
      </c>
      <c r="R79" s="99" t="n">
        <v>13530</v>
      </c>
    </row>
    <row r="80" customFormat="false" ht="15.75" hidden="false" customHeight="true" outlineLevel="0" collapsed="false">
      <c r="A80" s="115" t="n">
        <v>79</v>
      </c>
      <c r="B80" s="116" t="s">
        <v>81</v>
      </c>
      <c r="C80" s="103" t="n">
        <v>4756</v>
      </c>
      <c r="D80" s="104" t="n">
        <v>5329</v>
      </c>
      <c r="E80" s="104" t="n">
        <v>6276</v>
      </c>
      <c r="F80" s="104" t="n">
        <v>7506</v>
      </c>
      <c r="G80" s="104" t="n">
        <v>8638</v>
      </c>
      <c r="H80" s="104" t="n">
        <v>9236</v>
      </c>
      <c r="I80" s="104" t="n">
        <v>10249</v>
      </c>
      <c r="J80" s="104" t="n">
        <v>11001</v>
      </c>
      <c r="K80" s="104" t="n">
        <v>14084</v>
      </c>
      <c r="L80" s="138" t="n">
        <v>15415</v>
      </c>
      <c r="M80" s="138" t="n">
        <v>17469</v>
      </c>
      <c r="N80" s="138" t="n">
        <v>17764</v>
      </c>
      <c r="O80" s="138" t="n">
        <v>17635</v>
      </c>
      <c r="P80" s="138" t="n">
        <v>18910</v>
      </c>
      <c r="Q80" s="99" t="n">
        <v>19695</v>
      </c>
      <c r="R80" s="99" t="n">
        <v>20830</v>
      </c>
    </row>
    <row r="81" customFormat="false" ht="15.75" hidden="false" customHeight="true" outlineLevel="0" collapsed="false">
      <c r="A81" s="115" t="n">
        <v>80</v>
      </c>
      <c r="B81" s="116" t="s">
        <v>82</v>
      </c>
      <c r="C81" s="103" t="n">
        <v>5118</v>
      </c>
      <c r="D81" s="104" t="n">
        <v>5974</v>
      </c>
      <c r="E81" s="104" t="n">
        <v>6606</v>
      </c>
      <c r="F81" s="104" t="n">
        <v>7531</v>
      </c>
      <c r="G81" s="104" t="n">
        <v>8362</v>
      </c>
      <c r="H81" s="104" t="n">
        <v>9084</v>
      </c>
      <c r="I81" s="104" t="n">
        <v>9864</v>
      </c>
      <c r="J81" s="104" t="n">
        <v>10034</v>
      </c>
      <c r="K81" s="104" t="n">
        <v>11083</v>
      </c>
      <c r="L81" s="138" t="n">
        <v>12213</v>
      </c>
      <c r="M81" s="138" t="n">
        <v>13533</v>
      </c>
      <c r="N81" s="138" t="n">
        <v>13728</v>
      </c>
      <c r="O81" s="138" t="n">
        <v>13329</v>
      </c>
      <c r="P81" s="138" t="n">
        <v>14072</v>
      </c>
      <c r="Q81" s="99" t="n">
        <v>14898</v>
      </c>
      <c r="R81" s="99" t="n">
        <v>16130</v>
      </c>
    </row>
    <row r="82" customFormat="false" ht="15.75" hidden="false" customHeight="true" outlineLevel="0" collapsed="false">
      <c r="A82" s="115" t="n">
        <v>81</v>
      </c>
      <c r="B82" s="116" t="s">
        <v>83</v>
      </c>
      <c r="C82" s="103" t="n">
        <v>3594</v>
      </c>
      <c r="D82" s="104" t="n">
        <v>3894</v>
      </c>
      <c r="E82" s="104" t="n">
        <v>4674</v>
      </c>
      <c r="F82" s="104" t="n">
        <v>5386</v>
      </c>
      <c r="G82" s="104" t="n">
        <v>6116</v>
      </c>
      <c r="H82" s="104" t="n">
        <v>6752</v>
      </c>
      <c r="I82" s="104" t="n">
        <v>7394</v>
      </c>
      <c r="J82" s="104" t="n">
        <v>8252</v>
      </c>
      <c r="K82" s="104" t="n">
        <v>9532</v>
      </c>
      <c r="L82" s="138" t="n">
        <v>10670</v>
      </c>
      <c r="M82" s="138" t="n">
        <v>12228</v>
      </c>
      <c r="N82" s="138" t="n">
        <v>12574</v>
      </c>
      <c r="O82" s="138" t="n">
        <v>12161</v>
      </c>
      <c r="P82" s="138" t="n">
        <v>13051</v>
      </c>
      <c r="Q82" s="99" t="n">
        <v>14329</v>
      </c>
      <c r="R82" s="99" t="n">
        <v>15416</v>
      </c>
    </row>
    <row r="83" customFormat="false" ht="15.75" hidden="false" customHeight="true" outlineLevel="0" collapsed="false">
      <c r="A83" s="132" t="n">
        <v>82</v>
      </c>
      <c r="B83" s="122" t="s">
        <v>84</v>
      </c>
      <c r="C83" s="109" t="n">
        <v>7365</v>
      </c>
      <c r="D83" s="110" t="n">
        <v>8379</v>
      </c>
      <c r="E83" s="110" t="n">
        <v>8974</v>
      </c>
      <c r="F83" s="110" t="n">
        <v>9856</v>
      </c>
      <c r="G83" s="110" t="n">
        <v>10818</v>
      </c>
      <c r="H83" s="110" t="n">
        <v>10961</v>
      </c>
      <c r="I83" s="110" t="n">
        <v>11428</v>
      </c>
      <c r="J83" s="110" t="n">
        <v>12157</v>
      </c>
      <c r="K83" s="110" t="n">
        <v>14766</v>
      </c>
      <c r="L83" s="139" t="n">
        <v>13571</v>
      </c>
      <c r="M83" s="139" t="n">
        <v>16845</v>
      </c>
      <c r="N83" s="139" t="n">
        <v>17775</v>
      </c>
      <c r="O83" s="139" t="n">
        <v>20149</v>
      </c>
      <c r="P83" s="139" t="n">
        <v>21606</v>
      </c>
      <c r="Q83" s="99" t="n">
        <v>22098</v>
      </c>
      <c r="R83" s="99" t="n">
        <v>23999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43" activeCellId="1" sqref="C2:C83 E4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32.38"/>
    <col collapsed="false" customWidth="true" hidden="false" outlineLevel="0" max="18" min="3" style="1" width="9.62"/>
    <col collapsed="false" customWidth="true" hidden="false" outlineLevel="0" max="26" min="19" style="1" width="11"/>
  </cols>
  <sheetData>
    <row r="1" customFormat="false" ht="15" hidden="false" customHeight="false" outlineLevel="0" collapsed="false">
      <c r="A1" s="4" t="s">
        <v>1</v>
      </c>
      <c r="B1" s="5" t="s">
        <v>2</v>
      </c>
      <c r="C1" s="6" t="n">
        <v>2005</v>
      </c>
      <c r="D1" s="6" t="n">
        <v>2006</v>
      </c>
      <c r="E1" s="6" t="n">
        <v>2007</v>
      </c>
      <c r="F1" s="6" t="n">
        <v>2008</v>
      </c>
      <c r="G1" s="6" t="n">
        <v>2009</v>
      </c>
      <c r="H1" s="6" t="n">
        <v>2010</v>
      </c>
      <c r="I1" s="6" t="n">
        <v>2011</v>
      </c>
      <c r="J1" s="6" t="n">
        <v>2012</v>
      </c>
      <c r="K1" s="6" t="n">
        <v>2013</v>
      </c>
      <c r="L1" s="6" t="n">
        <v>2014</v>
      </c>
      <c r="M1" s="6" t="n">
        <v>2015</v>
      </c>
      <c r="N1" s="6" t="n">
        <v>2016</v>
      </c>
      <c r="O1" s="6" t="n">
        <v>2017</v>
      </c>
      <c r="P1" s="6" t="n">
        <v>2018</v>
      </c>
      <c r="Q1" s="7" t="n">
        <v>2019</v>
      </c>
      <c r="R1" s="8" t="n">
        <v>2020</v>
      </c>
    </row>
    <row r="2" customFormat="false" ht="15" hidden="false" customHeight="false" outlineLevel="0" collapsed="false">
      <c r="A2" s="9" t="n">
        <v>1</v>
      </c>
      <c r="B2" s="10" t="s">
        <v>3</v>
      </c>
      <c r="C2" s="11" t="e">
        <f aca="false">('8.1н'!#ref!+'8.2н'!#ref!+'8.3н'!#ref!)/3</f>
        <v>#VALUE!</v>
      </c>
      <c r="D2" s="11" t="e">
        <f aca="false">('8.1н'!#ref!+'8.2н'!#ref!+'8.3н'!#ref!)/3</f>
        <v>#VALUE!</v>
      </c>
      <c r="E2" s="11" t="n">
        <f aca="false">('8.1н'!E2+'8.2н'!E2+'8.3н'!E2)/3</f>
        <v>0</v>
      </c>
      <c r="F2" s="11" t="n">
        <f aca="false">('8.1н'!F2+'8.2н'!F2+'8.3н'!F2)/3</f>
        <v>0</v>
      </c>
      <c r="G2" s="11" t="n">
        <f aca="false">('8.1н'!G2+'8.2н'!G2+'8.3н'!G2)/3</f>
        <v>0</v>
      </c>
      <c r="H2" s="11" t="n">
        <f aca="false">('8.1н'!H2+'8.2н'!H2+'8.3н'!H2)/3</f>
        <v>0</v>
      </c>
      <c r="I2" s="11" t="n">
        <f aca="false">('8.1н'!I2+'8.2н'!I2+'8.3н'!I2)/3</f>
        <v>0</v>
      </c>
      <c r="J2" s="11" t="n">
        <f aca="false">('8.1н'!J2+'8.2н'!J2+'8.3н'!J2)/3</f>
        <v>0</v>
      </c>
      <c r="K2" s="11" t="n">
        <f aca="false">('8.1н'!K2+'8.2н'!K2+'8.3н'!K2)/3</f>
        <v>0</v>
      </c>
      <c r="L2" s="11" t="n">
        <f aca="false">('8.1н'!L2+'8.2н'!L2+'8.3н'!L2)/3</f>
        <v>0</v>
      </c>
      <c r="M2" s="11" t="n">
        <f aca="false">('8.1н'!M2+'8.2н'!M2+'8.3н'!M2)/3</f>
        <v>0</v>
      </c>
      <c r="N2" s="11" t="n">
        <f aca="false">('8.1н'!N2+'8.2н'!N2+'8.3н'!N2)/3</f>
        <v>0</v>
      </c>
      <c r="O2" s="11" t="n">
        <f aca="false">('8.1н'!O2+'8.2н'!O2+'8.3н'!O2)/3</f>
        <v>0</v>
      </c>
      <c r="P2" s="11" t="n">
        <f aca="false">('8.1н'!P2+'8.2н'!P2+'8.3н'!P2)/3</f>
        <v>0</v>
      </c>
      <c r="Q2" s="11" t="n">
        <f aca="false">('8.1н'!Q2+'8.2н'!Q2+'8.3н'!Q2)/3</f>
        <v>0</v>
      </c>
      <c r="R2" s="11" t="n">
        <f aca="false">('8.1н'!B2+'8.2н'!B2+'8.3н'!B2)/3</f>
        <v>0.277045925932371</v>
      </c>
    </row>
    <row r="3" customFormat="false" ht="15" hidden="false" customHeight="false" outlineLevel="0" collapsed="false">
      <c r="A3" s="19" t="n">
        <v>2</v>
      </c>
      <c r="B3" s="20" t="s">
        <v>4</v>
      </c>
      <c r="C3" s="11" t="e">
        <f aca="false">('8.1н'!#ref!+'8.2н'!#ref!+'8.3н'!#ref!)/3</f>
        <v>#VALUE!</v>
      </c>
      <c r="D3" s="11" t="e">
        <f aca="false">('8.1н'!#ref!+'8.2н'!#ref!+'8.3н'!#ref!)/3</f>
        <v>#VALUE!</v>
      </c>
      <c r="E3" s="11" t="n">
        <f aca="false">('8.1н'!E3+'8.2н'!E3+'8.3н'!E3)/3</f>
        <v>0</v>
      </c>
      <c r="F3" s="11" t="n">
        <f aca="false">('8.1н'!F3+'8.2н'!F3+'8.3н'!F3)/3</f>
        <v>0</v>
      </c>
      <c r="G3" s="11" t="n">
        <f aca="false">('8.1н'!G3+'8.2н'!G3+'8.3н'!G3)/3</f>
        <v>0</v>
      </c>
      <c r="H3" s="11" t="n">
        <f aca="false">('8.1н'!H3+'8.2н'!H3+'8.3н'!H3)/3</f>
        <v>0</v>
      </c>
      <c r="I3" s="11" t="n">
        <f aca="false">('8.1н'!I3+'8.2н'!I3+'8.3н'!I3)/3</f>
        <v>0</v>
      </c>
      <c r="J3" s="11" t="n">
        <f aca="false">('8.1н'!J3+'8.2н'!J3+'8.3н'!J3)/3</f>
        <v>0</v>
      </c>
      <c r="K3" s="11" t="n">
        <f aca="false">('8.1н'!K3+'8.2н'!K3+'8.3н'!K3)/3</f>
        <v>0</v>
      </c>
      <c r="L3" s="11" t="n">
        <f aca="false">('8.1н'!L3+'8.2н'!L3+'8.3н'!L3)/3</f>
        <v>0</v>
      </c>
      <c r="M3" s="11" t="n">
        <f aca="false">('8.1н'!M3+'8.2н'!M3+'8.3н'!M3)/3</f>
        <v>0</v>
      </c>
      <c r="N3" s="11" t="n">
        <f aca="false">('8.1н'!N3+'8.2н'!N3+'8.3н'!N3)/3</f>
        <v>0</v>
      </c>
      <c r="O3" s="11" t="n">
        <f aca="false">('8.1н'!O3+'8.2н'!O3+'8.3н'!O3)/3</f>
        <v>0</v>
      </c>
      <c r="P3" s="11" t="n">
        <f aca="false">('8.1н'!P3+'8.2н'!P3+'8.3н'!P3)/3</f>
        <v>0</v>
      </c>
      <c r="Q3" s="11" t="n">
        <f aca="false">('8.1н'!Q3+'8.2н'!Q3+'8.3н'!Q3)/3</f>
        <v>0</v>
      </c>
      <c r="R3" s="11" t="n">
        <f aca="false">('8.1н'!B3+'8.2н'!B3+'8.3н'!B3)/3</f>
        <v>0.104810892797251</v>
      </c>
    </row>
    <row r="4" customFormat="false" ht="15" hidden="false" customHeight="false" outlineLevel="0" collapsed="false">
      <c r="A4" s="19" t="n">
        <v>3</v>
      </c>
      <c r="B4" s="20" t="s">
        <v>5</v>
      </c>
      <c r="C4" s="11" t="e">
        <f aca="false">('8.1н'!#ref!+'8.2н'!#ref!+'8.3н'!#ref!)/3</f>
        <v>#VALUE!</v>
      </c>
      <c r="D4" s="11" t="e">
        <f aca="false">('8.1н'!#ref!+'8.2н'!#ref!+'8.3н'!#ref!)/3</f>
        <v>#VALUE!</v>
      </c>
      <c r="E4" s="11" t="n">
        <f aca="false">('8.1н'!E4+'8.2н'!E4+'8.3н'!E4)/3</f>
        <v>0</v>
      </c>
      <c r="F4" s="11" t="n">
        <f aca="false">('8.1н'!F4+'8.2н'!F4+'8.3н'!F4)/3</f>
        <v>0</v>
      </c>
      <c r="G4" s="11" t="n">
        <f aca="false">('8.1н'!G4+'8.2н'!G4+'8.3н'!G4)/3</f>
        <v>0</v>
      </c>
      <c r="H4" s="11" t="n">
        <f aca="false">('8.1н'!H4+'8.2н'!H4+'8.3н'!H4)/3</f>
        <v>0</v>
      </c>
      <c r="I4" s="11" t="n">
        <f aca="false">('8.1н'!I4+'8.2н'!I4+'8.3н'!I4)/3</f>
        <v>0</v>
      </c>
      <c r="J4" s="11" t="n">
        <f aca="false">('8.1н'!J4+'8.2н'!J4+'8.3н'!J4)/3</f>
        <v>0</v>
      </c>
      <c r="K4" s="11" t="n">
        <f aca="false">('8.1н'!K4+'8.2н'!K4+'8.3н'!K4)/3</f>
        <v>0</v>
      </c>
      <c r="L4" s="11" t="n">
        <f aca="false">('8.1н'!L4+'8.2н'!L4+'8.3н'!L4)/3</f>
        <v>0</v>
      </c>
      <c r="M4" s="11" t="n">
        <f aca="false">('8.1н'!M4+'8.2н'!M4+'8.3н'!M4)/3</f>
        <v>0</v>
      </c>
      <c r="N4" s="11" t="n">
        <f aca="false">('8.1н'!N4+'8.2н'!N4+'8.3н'!N4)/3</f>
        <v>0</v>
      </c>
      <c r="O4" s="11" t="n">
        <f aca="false">('8.1н'!O4+'8.2н'!O4+'8.3н'!O4)/3</f>
        <v>0</v>
      </c>
      <c r="P4" s="11" t="n">
        <f aca="false">('8.1н'!P4+'8.2н'!P4+'8.3н'!P4)/3</f>
        <v>0</v>
      </c>
      <c r="Q4" s="11" t="n">
        <f aca="false">('8.1н'!Q4+'8.2н'!Q4+'8.3н'!Q4)/3</f>
        <v>0</v>
      </c>
      <c r="R4" s="11" t="n">
        <f aca="false">('8.1н'!B4+'8.2н'!B4+'8.3н'!B4)/3</f>
        <v>0.251802893615931</v>
      </c>
    </row>
    <row r="5" customFormat="false" ht="15" hidden="false" customHeight="false" outlineLevel="0" collapsed="false">
      <c r="A5" s="19" t="n">
        <v>4</v>
      </c>
      <c r="B5" s="20" t="s">
        <v>6</v>
      </c>
      <c r="C5" s="11" t="e">
        <f aca="false">('8.1н'!#ref!+'8.2н'!#ref!+'8.3н'!#ref!)/3</f>
        <v>#VALUE!</v>
      </c>
      <c r="D5" s="11" t="e">
        <f aca="false">('8.1н'!#ref!+'8.2н'!#ref!+'8.3н'!#ref!)/3</f>
        <v>#VALUE!</v>
      </c>
      <c r="E5" s="11" t="n">
        <f aca="false">('8.1н'!E5+'8.2н'!E5+'8.3н'!E5)/3</f>
        <v>0</v>
      </c>
      <c r="F5" s="11" t="n">
        <f aca="false">('8.1н'!F5+'8.2н'!F5+'8.3н'!F5)/3</f>
        <v>0</v>
      </c>
      <c r="G5" s="11" t="n">
        <f aca="false">('8.1н'!G5+'8.2н'!G5+'8.3н'!G5)/3</f>
        <v>0</v>
      </c>
      <c r="H5" s="11" t="n">
        <f aca="false">('8.1н'!H5+'8.2н'!H5+'8.3н'!H5)/3</f>
        <v>0</v>
      </c>
      <c r="I5" s="11" t="n">
        <f aca="false">('8.1н'!I5+'8.2н'!I5+'8.3н'!I5)/3</f>
        <v>0</v>
      </c>
      <c r="J5" s="11" t="n">
        <f aca="false">('8.1н'!J5+'8.2н'!J5+'8.3н'!J5)/3</f>
        <v>0</v>
      </c>
      <c r="K5" s="11" t="n">
        <f aca="false">('8.1н'!K5+'8.2н'!K5+'8.3н'!K5)/3</f>
        <v>0</v>
      </c>
      <c r="L5" s="11" t="n">
        <f aca="false">('8.1н'!L5+'8.2н'!L5+'8.3н'!L5)/3</f>
        <v>0</v>
      </c>
      <c r="M5" s="11" t="n">
        <f aca="false">('8.1н'!M5+'8.2н'!M5+'8.3н'!M5)/3</f>
        <v>0</v>
      </c>
      <c r="N5" s="11" t="n">
        <f aca="false">('8.1н'!N5+'8.2н'!N5+'8.3н'!N5)/3</f>
        <v>0</v>
      </c>
      <c r="O5" s="11" t="n">
        <f aca="false">('8.1н'!O5+'8.2н'!O5+'8.3н'!O5)/3</f>
        <v>0</v>
      </c>
      <c r="P5" s="11" t="n">
        <f aca="false">('8.1н'!P5+'8.2н'!P5+'8.3н'!P5)/3</f>
        <v>0</v>
      </c>
      <c r="Q5" s="11" t="n">
        <f aca="false">('8.1н'!Q5+'8.2н'!Q5+'8.3н'!Q5)/3</f>
        <v>0</v>
      </c>
      <c r="R5" s="11" t="n">
        <f aca="false">('8.1н'!B5+'8.2н'!B5+'8.3н'!B5)/3</f>
        <v>0.0507557586175973</v>
      </c>
    </row>
    <row r="6" customFormat="false" ht="15" hidden="false" customHeight="false" outlineLevel="0" collapsed="false">
      <c r="A6" s="19" t="n">
        <v>5</v>
      </c>
      <c r="B6" s="20" t="s">
        <v>7</v>
      </c>
      <c r="C6" s="11" t="e">
        <f aca="false">('8.1н'!#ref!+'8.2н'!#ref!+'8.3н'!#ref!)/3</f>
        <v>#VALUE!</v>
      </c>
      <c r="D6" s="11" t="e">
        <f aca="false">('8.1н'!#ref!+'8.2н'!#ref!+'8.3н'!#ref!)/3</f>
        <v>#VALUE!</v>
      </c>
      <c r="E6" s="11" t="n">
        <f aca="false">('8.1н'!E6+'8.2н'!E6+'8.3н'!E6)/3</f>
        <v>0</v>
      </c>
      <c r="F6" s="11" t="n">
        <f aca="false">('8.1н'!F6+'8.2н'!F6+'8.3н'!F6)/3</f>
        <v>0</v>
      </c>
      <c r="G6" s="11" t="n">
        <f aca="false">('8.1н'!G6+'8.2н'!G6+'8.3н'!G6)/3</f>
        <v>0</v>
      </c>
      <c r="H6" s="11" t="n">
        <f aca="false">('8.1н'!H6+'8.2н'!H6+'8.3н'!H6)/3</f>
        <v>0</v>
      </c>
      <c r="I6" s="11" t="n">
        <f aca="false">('8.1н'!I6+'8.2н'!I6+'8.3н'!I6)/3</f>
        <v>0</v>
      </c>
      <c r="J6" s="11" t="n">
        <f aca="false">('8.1н'!J6+'8.2н'!J6+'8.3н'!J6)/3</f>
        <v>0</v>
      </c>
      <c r="K6" s="11" t="n">
        <f aca="false">('8.1н'!K6+'8.2н'!K6+'8.3н'!K6)/3</f>
        <v>0</v>
      </c>
      <c r="L6" s="11" t="n">
        <f aca="false">('8.1н'!L6+'8.2н'!L6+'8.3н'!L6)/3</f>
        <v>0</v>
      </c>
      <c r="M6" s="11" t="n">
        <f aca="false">('8.1н'!M6+'8.2н'!M6+'8.3н'!M6)/3</f>
        <v>0</v>
      </c>
      <c r="N6" s="11" t="n">
        <f aca="false">('8.1н'!N6+'8.2н'!N6+'8.3н'!N6)/3</f>
        <v>0</v>
      </c>
      <c r="O6" s="11" t="n">
        <f aca="false">('8.1н'!O6+'8.2н'!O6+'8.3н'!O6)/3</f>
        <v>0</v>
      </c>
      <c r="P6" s="11" t="n">
        <f aca="false">('8.1н'!P6+'8.2н'!P6+'8.3н'!P6)/3</f>
        <v>0</v>
      </c>
      <c r="Q6" s="11" t="n">
        <f aca="false">('8.1н'!Q6+'8.2н'!Q6+'8.3н'!Q6)/3</f>
        <v>0</v>
      </c>
      <c r="R6" s="11" t="n">
        <f aca="false">('8.1н'!B6+'8.2н'!B6+'8.3н'!B6)/3</f>
        <v>0.0540287993020049</v>
      </c>
    </row>
    <row r="7" customFormat="false" ht="15" hidden="false" customHeight="false" outlineLevel="0" collapsed="false">
      <c r="A7" s="19" t="n">
        <v>6</v>
      </c>
      <c r="B7" s="29" t="s">
        <v>8</v>
      </c>
      <c r="C7" s="11" t="e">
        <f aca="false">('8.1н'!#ref!+'8.2н'!#ref!+'8.3н'!#ref!)/3</f>
        <v>#VALUE!</v>
      </c>
      <c r="D7" s="11" t="e">
        <f aca="false">('8.1н'!#ref!+'8.2н'!#ref!+'8.3н'!#ref!)/3</f>
        <v>#VALUE!</v>
      </c>
      <c r="E7" s="11" t="n">
        <f aca="false">('8.1н'!E7+'8.2н'!E7+'8.3н'!E7)/3</f>
        <v>0</v>
      </c>
      <c r="F7" s="11" t="n">
        <f aca="false">('8.1н'!F7+'8.2н'!F7+'8.3н'!F7)/3</f>
        <v>0</v>
      </c>
      <c r="G7" s="11" t="n">
        <f aca="false">('8.1н'!G7+'8.2н'!G7+'8.3н'!G7)/3</f>
        <v>0</v>
      </c>
      <c r="H7" s="11" t="n">
        <f aca="false">('8.1н'!H7+'8.2н'!H7+'8.3н'!H7)/3</f>
        <v>0</v>
      </c>
      <c r="I7" s="11" t="n">
        <f aca="false">('8.1н'!I7+'8.2н'!I7+'8.3н'!I7)/3</f>
        <v>0</v>
      </c>
      <c r="J7" s="11" t="n">
        <f aca="false">('8.1н'!J7+'8.2н'!J7+'8.3н'!J7)/3</f>
        <v>0</v>
      </c>
      <c r="K7" s="11" t="n">
        <f aca="false">('8.1н'!K7+'8.2н'!K7+'8.3н'!K7)/3</f>
        <v>0</v>
      </c>
      <c r="L7" s="11" t="n">
        <f aca="false">('8.1н'!L7+'8.2н'!L7+'8.3н'!L7)/3</f>
        <v>0</v>
      </c>
      <c r="M7" s="11" t="n">
        <f aca="false">('8.1н'!M7+'8.2н'!M7+'8.3н'!M7)/3</f>
        <v>0</v>
      </c>
      <c r="N7" s="11" t="n">
        <f aca="false">('8.1н'!N7+'8.2н'!N7+'8.3н'!N7)/3</f>
        <v>0</v>
      </c>
      <c r="O7" s="11" t="n">
        <f aca="false">('8.1н'!O7+'8.2н'!O7+'8.3н'!O7)/3</f>
        <v>0</v>
      </c>
      <c r="P7" s="11" t="n">
        <f aca="false">('8.1н'!P7+'8.2н'!P7+'8.3н'!P7)/3</f>
        <v>0</v>
      </c>
      <c r="Q7" s="11" t="n">
        <f aca="false">('8.1н'!Q7+'8.2н'!Q7+'8.3н'!Q7)/3</f>
        <v>0</v>
      </c>
      <c r="R7" s="11" t="n">
        <f aca="false">('8.1н'!B7+'8.2н'!B7+'8.3н'!B7)/3</f>
        <v>0.5782512124992</v>
      </c>
    </row>
    <row r="8" customFormat="false" ht="15" hidden="false" customHeight="false" outlineLevel="0" collapsed="false">
      <c r="A8" s="19" t="n">
        <v>7</v>
      </c>
      <c r="B8" s="29" t="s">
        <v>9</v>
      </c>
      <c r="C8" s="11" t="e">
        <f aca="false">('8.1н'!#ref!+'8.2н'!#ref!+'8.3н'!#ref!)/3</f>
        <v>#VALUE!</v>
      </c>
      <c r="D8" s="11" t="e">
        <f aca="false">('8.1н'!#ref!+'8.2н'!#ref!+'8.3н'!#ref!)/3</f>
        <v>#VALUE!</v>
      </c>
      <c r="E8" s="11" t="n">
        <f aca="false">('8.1н'!E8+'8.2н'!E8+'8.3н'!E8)/3</f>
        <v>0</v>
      </c>
      <c r="F8" s="11" t="n">
        <f aca="false">('8.1н'!F8+'8.2н'!F8+'8.3н'!F8)/3</f>
        <v>0</v>
      </c>
      <c r="G8" s="11" t="n">
        <f aca="false">('8.1н'!G8+'8.2н'!G8+'8.3н'!G8)/3</f>
        <v>0</v>
      </c>
      <c r="H8" s="11" t="n">
        <f aca="false">('8.1н'!H8+'8.2н'!H8+'8.3н'!H8)/3</f>
        <v>0</v>
      </c>
      <c r="I8" s="11" t="n">
        <f aca="false">('8.1н'!I8+'8.2н'!I8+'8.3н'!I8)/3</f>
        <v>0</v>
      </c>
      <c r="J8" s="11" t="n">
        <f aca="false">('8.1н'!J8+'8.2н'!J8+'8.3н'!J8)/3</f>
        <v>0</v>
      </c>
      <c r="K8" s="11" t="n">
        <f aca="false">('8.1н'!K8+'8.2н'!K8+'8.3н'!K8)/3</f>
        <v>0</v>
      </c>
      <c r="L8" s="11" t="n">
        <f aca="false">('8.1н'!L8+'8.2н'!L8+'8.3н'!L8)/3</f>
        <v>0</v>
      </c>
      <c r="M8" s="11" t="n">
        <f aca="false">('8.1н'!M8+'8.2н'!M8+'8.3н'!M8)/3</f>
        <v>0</v>
      </c>
      <c r="N8" s="11" t="n">
        <f aca="false">('8.1н'!N8+'8.2н'!N8+'8.3н'!N8)/3</f>
        <v>0</v>
      </c>
      <c r="O8" s="11" t="n">
        <f aca="false">('8.1н'!O8+'8.2н'!O8+'8.3н'!O8)/3</f>
        <v>0</v>
      </c>
      <c r="P8" s="11" t="n">
        <f aca="false">('8.1н'!P8+'8.2н'!P8+'8.3н'!P8)/3</f>
        <v>0</v>
      </c>
      <c r="Q8" s="11" t="n">
        <f aca="false">('8.1н'!Q8+'8.2н'!Q8+'8.3н'!Q8)/3</f>
        <v>0</v>
      </c>
      <c r="R8" s="11" t="n">
        <f aca="false">('8.1н'!B8+'8.2н'!B8+'8.3н'!B8)/3</f>
        <v>0.267161592780038</v>
      </c>
    </row>
    <row r="9" customFormat="false" ht="15" hidden="false" customHeight="false" outlineLevel="0" collapsed="false">
      <c r="A9" s="19" t="n">
        <v>8</v>
      </c>
      <c r="B9" s="29" t="s">
        <v>10</v>
      </c>
      <c r="C9" s="11" t="e">
        <f aca="false">('8.1н'!#ref!+'8.2н'!#ref!+'8.3н'!#ref!)/3</f>
        <v>#VALUE!</v>
      </c>
      <c r="D9" s="11" t="e">
        <f aca="false">('8.1н'!#ref!+'8.2н'!#ref!+'8.3н'!#ref!)/3</f>
        <v>#VALUE!</v>
      </c>
      <c r="E9" s="11" t="n">
        <f aca="false">('8.1н'!E9+'8.2н'!E9+'8.3н'!E9)/3</f>
        <v>0</v>
      </c>
      <c r="F9" s="11" t="n">
        <f aca="false">('8.1н'!F9+'8.2н'!F9+'8.3н'!F9)/3</f>
        <v>0</v>
      </c>
      <c r="G9" s="11" t="n">
        <f aca="false">('8.1н'!G9+'8.2н'!G9+'8.3н'!G9)/3</f>
        <v>0</v>
      </c>
      <c r="H9" s="11" t="n">
        <f aca="false">('8.1н'!H9+'8.2н'!H9+'8.3н'!H9)/3</f>
        <v>0</v>
      </c>
      <c r="I9" s="11" t="n">
        <f aca="false">('8.1н'!I9+'8.2н'!I9+'8.3н'!I9)/3</f>
        <v>0</v>
      </c>
      <c r="J9" s="11" t="n">
        <f aca="false">('8.1н'!J9+'8.2н'!J9+'8.3н'!J9)/3</f>
        <v>0</v>
      </c>
      <c r="K9" s="11" t="n">
        <f aca="false">('8.1н'!K9+'8.2н'!K9+'8.3н'!K9)/3</f>
        <v>0</v>
      </c>
      <c r="L9" s="11" t="n">
        <f aca="false">('8.1н'!L9+'8.2н'!L9+'8.3н'!L9)/3</f>
        <v>0</v>
      </c>
      <c r="M9" s="11" t="n">
        <f aca="false">('8.1н'!M9+'8.2н'!M9+'8.3н'!M9)/3</f>
        <v>0</v>
      </c>
      <c r="N9" s="11" t="n">
        <f aca="false">('8.1н'!N9+'8.2н'!N9+'8.3н'!N9)/3</f>
        <v>0</v>
      </c>
      <c r="O9" s="11" t="n">
        <f aca="false">('8.1н'!O9+'8.2н'!O9+'8.3н'!O9)/3</f>
        <v>0</v>
      </c>
      <c r="P9" s="11" t="n">
        <f aca="false">('8.1н'!P9+'8.2н'!P9+'8.3н'!P9)/3</f>
        <v>0</v>
      </c>
      <c r="Q9" s="11" t="n">
        <f aca="false">('8.1н'!Q9+'8.2н'!Q9+'8.3н'!Q9)/3</f>
        <v>0</v>
      </c>
      <c r="R9" s="11" t="n">
        <f aca="false">('8.1н'!B9+'8.2н'!B9+'8.3н'!B9)/3</f>
        <v>0.106707314247502</v>
      </c>
    </row>
    <row r="10" customFormat="false" ht="15" hidden="false" customHeight="false" outlineLevel="0" collapsed="false">
      <c r="A10" s="19" t="n">
        <v>9</v>
      </c>
      <c r="B10" s="29" t="s">
        <v>11</v>
      </c>
      <c r="C10" s="11" t="e">
        <f aca="false">('8.1н'!#ref!+'8.2н'!#ref!+'8.3н'!#ref!)/3</f>
        <v>#VALUE!</v>
      </c>
      <c r="D10" s="11" t="e">
        <f aca="false">('8.1н'!#ref!+'8.2н'!#ref!+'8.3н'!#ref!)/3</f>
        <v>#VALUE!</v>
      </c>
      <c r="E10" s="11" t="n">
        <f aca="false">('8.1н'!E10+'8.2н'!E10+'8.3н'!E10)/3</f>
        <v>0</v>
      </c>
      <c r="F10" s="11" t="n">
        <f aca="false">('8.1н'!F10+'8.2н'!F10+'8.3н'!F10)/3</f>
        <v>0</v>
      </c>
      <c r="G10" s="11" t="n">
        <f aca="false">('8.1н'!G10+'8.2н'!G10+'8.3н'!G10)/3</f>
        <v>0</v>
      </c>
      <c r="H10" s="11" t="n">
        <f aca="false">('8.1н'!H10+'8.2н'!H10+'8.3н'!H10)/3</f>
        <v>0</v>
      </c>
      <c r="I10" s="11" t="n">
        <f aca="false">('8.1н'!I10+'8.2н'!I10+'8.3н'!I10)/3</f>
        <v>0</v>
      </c>
      <c r="J10" s="11" t="n">
        <f aca="false">('8.1н'!J10+'8.2н'!J10+'8.3н'!J10)/3</f>
        <v>0</v>
      </c>
      <c r="K10" s="11" t="n">
        <f aca="false">('8.1н'!K10+'8.2н'!K10+'8.3н'!K10)/3</f>
        <v>0</v>
      </c>
      <c r="L10" s="11" t="n">
        <f aca="false">('8.1н'!L10+'8.2н'!L10+'8.3н'!L10)/3</f>
        <v>0</v>
      </c>
      <c r="M10" s="11" t="n">
        <f aca="false">('8.1н'!M10+'8.2н'!M10+'8.3н'!M10)/3</f>
        <v>0</v>
      </c>
      <c r="N10" s="11" t="n">
        <f aca="false">('8.1н'!N10+'8.2н'!N10+'8.3н'!N10)/3</f>
        <v>0</v>
      </c>
      <c r="O10" s="11" t="n">
        <f aca="false">('8.1н'!O10+'8.2н'!O10+'8.3н'!O10)/3</f>
        <v>0</v>
      </c>
      <c r="P10" s="11" t="n">
        <f aca="false">('8.1н'!P10+'8.2н'!P10+'8.3н'!P10)/3</f>
        <v>0</v>
      </c>
      <c r="Q10" s="11" t="n">
        <f aca="false">('8.1н'!Q10+'8.2н'!Q10+'8.3н'!Q10)/3</f>
        <v>0</v>
      </c>
      <c r="R10" s="11" t="n">
        <f aca="false">('8.1н'!B10+'8.2н'!B10+'8.3н'!B10)/3</f>
        <v>0.385575752714853</v>
      </c>
    </row>
    <row r="11" customFormat="false" ht="15" hidden="false" customHeight="false" outlineLevel="0" collapsed="false">
      <c r="A11" s="19" t="n">
        <v>10</v>
      </c>
      <c r="B11" s="29" t="s">
        <v>12</v>
      </c>
      <c r="C11" s="11" t="e">
        <f aca="false">('8.1н'!#ref!+'8.2н'!#ref!+'8.3н'!#ref!)/3</f>
        <v>#VALUE!</v>
      </c>
      <c r="D11" s="11" t="e">
        <f aca="false">('8.1н'!#ref!+'8.2н'!#ref!+'8.3н'!#ref!)/3</f>
        <v>#VALUE!</v>
      </c>
      <c r="E11" s="11" t="n">
        <f aca="false">('8.1н'!E11+'8.2н'!E11+'8.3н'!E11)/3</f>
        <v>0</v>
      </c>
      <c r="F11" s="11" t="n">
        <f aca="false">('8.1н'!F11+'8.2н'!F11+'8.3н'!F11)/3</f>
        <v>0</v>
      </c>
      <c r="G11" s="11" t="n">
        <f aca="false">('8.1н'!G11+'8.2н'!G11+'8.3н'!G11)/3</f>
        <v>0</v>
      </c>
      <c r="H11" s="11" t="n">
        <f aca="false">('8.1н'!H11+'8.2н'!H11+'8.3н'!H11)/3</f>
        <v>0</v>
      </c>
      <c r="I11" s="11" t="n">
        <f aca="false">('8.1н'!I11+'8.2н'!I11+'8.3н'!I11)/3</f>
        <v>0</v>
      </c>
      <c r="J11" s="11" t="n">
        <f aca="false">('8.1н'!J11+'8.2н'!J11+'8.3н'!J11)/3</f>
        <v>0</v>
      </c>
      <c r="K11" s="11" t="n">
        <f aca="false">('8.1н'!K11+'8.2н'!K11+'8.3н'!K11)/3</f>
        <v>0</v>
      </c>
      <c r="L11" s="11" t="n">
        <f aca="false">('8.1н'!L11+'8.2н'!L11+'8.3н'!L11)/3</f>
        <v>0</v>
      </c>
      <c r="M11" s="11" t="n">
        <f aca="false">('8.1н'!M11+'8.2н'!M11+'8.3н'!M11)/3</f>
        <v>0</v>
      </c>
      <c r="N11" s="11" t="n">
        <f aca="false">('8.1н'!N11+'8.2н'!N11+'8.3н'!N11)/3</f>
        <v>0</v>
      </c>
      <c r="O11" s="11" t="n">
        <f aca="false">('8.1н'!O11+'8.2н'!O11+'8.3н'!O11)/3</f>
        <v>0</v>
      </c>
      <c r="P11" s="11" t="n">
        <f aca="false">('8.1н'!P11+'8.2н'!P11+'8.3н'!P11)/3</f>
        <v>0</v>
      </c>
      <c r="Q11" s="11" t="n">
        <f aca="false">('8.1н'!Q11+'8.2н'!Q11+'8.3н'!Q11)/3</f>
        <v>0</v>
      </c>
      <c r="R11" s="11" t="n">
        <f aca="false">('8.1н'!B11+'8.2н'!B11+'8.3н'!B11)/3</f>
        <v>0.520427926750401</v>
      </c>
    </row>
    <row r="12" customFormat="false" ht="15" hidden="false" customHeight="false" outlineLevel="0" collapsed="false">
      <c r="A12" s="19" t="n">
        <v>11</v>
      </c>
      <c r="B12" s="29" t="s">
        <v>13</v>
      </c>
      <c r="C12" s="11" t="e">
        <f aca="false">('8.1н'!#ref!+'8.2н'!#ref!+'8.3н'!#ref!)/3</f>
        <v>#VALUE!</v>
      </c>
      <c r="D12" s="11" t="e">
        <f aca="false">('8.1н'!#ref!+'8.2н'!#ref!+'8.3н'!#ref!)/3</f>
        <v>#VALUE!</v>
      </c>
      <c r="E12" s="11" t="n">
        <f aca="false">('8.1н'!E12+'8.2н'!E12+'8.3н'!E12)/3</f>
        <v>0</v>
      </c>
      <c r="F12" s="11" t="n">
        <f aca="false">('8.1н'!F12+'8.2н'!F12+'8.3н'!F12)/3</f>
        <v>0</v>
      </c>
      <c r="G12" s="11" t="n">
        <f aca="false">('8.1н'!G12+'8.2н'!G12+'8.3н'!G12)/3</f>
        <v>0</v>
      </c>
      <c r="H12" s="11" t="n">
        <f aca="false">('8.1н'!H12+'8.2н'!H12+'8.3н'!H12)/3</f>
        <v>0</v>
      </c>
      <c r="I12" s="11" t="n">
        <f aca="false">('8.1н'!I12+'8.2н'!I12+'8.3н'!I12)/3</f>
        <v>0</v>
      </c>
      <c r="J12" s="11" t="n">
        <f aca="false">('8.1н'!J12+'8.2н'!J12+'8.3н'!J12)/3</f>
        <v>0</v>
      </c>
      <c r="K12" s="11" t="n">
        <f aca="false">('8.1н'!K12+'8.2н'!K12+'8.3н'!K12)/3</f>
        <v>0</v>
      </c>
      <c r="L12" s="11" t="n">
        <f aca="false">('8.1н'!L12+'8.2н'!L12+'8.3н'!L12)/3</f>
        <v>0</v>
      </c>
      <c r="M12" s="11" t="n">
        <f aca="false">('8.1н'!M12+'8.2н'!M12+'8.3н'!M12)/3</f>
        <v>0</v>
      </c>
      <c r="N12" s="11" t="n">
        <f aca="false">('8.1н'!N12+'8.2н'!N12+'8.3н'!N12)/3</f>
        <v>0</v>
      </c>
      <c r="O12" s="11" t="n">
        <f aca="false">('8.1н'!O12+'8.2н'!O12+'8.3н'!O12)/3</f>
        <v>0</v>
      </c>
      <c r="P12" s="11" t="n">
        <f aca="false">('8.1н'!P12+'8.2н'!P12+'8.3н'!P12)/3</f>
        <v>0</v>
      </c>
      <c r="Q12" s="11" t="n">
        <f aca="false">('8.1н'!Q12+'8.2н'!Q12+'8.3н'!Q12)/3</f>
        <v>0</v>
      </c>
      <c r="R12" s="11" t="n">
        <f aca="false">('8.1н'!B12+'8.2н'!B12+'8.3н'!B12)/3</f>
        <v>0.0318242451465821</v>
      </c>
    </row>
    <row r="13" customFormat="false" ht="15" hidden="false" customHeight="false" outlineLevel="0" collapsed="false">
      <c r="A13" s="19" t="n">
        <v>12</v>
      </c>
      <c r="B13" s="29" t="s">
        <v>14</v>
      </c>
      <c r="C13" s="11" t="e">
        <f aca="false">('8.1н'!#ref!+'8.2н'!#ref!+'8.3н'!#ref!)/3</f>
        <v>#VALUE!</v>
      </c>
      <c r="D13" s="11" t="e">
        <f aca="false">('8.1н'!#ref!+'8.2н'!#ref!+'8.3н'!#ref!)/3</f>
        <v>#VALUE!</v>
      </c>
      <c r="E13" s="11" t="n">
        <f aca="false">('8.1н'!E13+'8.2н'!E13+'8.3н'!E13)/3</f>
        <v>0</v>
      </c>
      <c r="F13" s="11" t="n">
        <f aca="false">('8.1н'!F13+'8.2н'!F13+'8.3н'!F13)/3</f>
        <v>0</v>
      </c>
      <c r="G13" s="11" t="n">
        <f aca="false">('8.1н'!G13+'8.2н'!G13+'8.3н'!G13)/3</f>
        <v>0</v>
      </c>
      <c r="H13" s="11" t="n">
        <f aca="false">('8.1н'!H13+'8.2н'!H13+'8.3н'!H13)/3</f>
        <v>0</v>
      </c>
      <c r="I13" s="11" t="n">
        <f aca="false">('8.1н'!I13+'8.2н'!I13+'8.3н'!I13)/3</f>
        <v>0</v>
      </c>
      <c r="J13" s="11" t="n">
        <f aca="false">('8.1н'!J13+'8.2н'!J13+'8.3н'!J13)/3</f>
        <v>0</v>
      </c>
      <c r="K13" s="11" t="n">
        <f aca="false">('8.1н'!K13+'8.2н'!K13+'8.3н'!K13)/3</f>
        <v>0</v>
      </c>
      <c r="L13" s="11" t="n">
        <f aca="false">('8.1н'!L13+'8.2н'!L13+'8.3н'!L13)/3</f>
        <v>0</v>
      </c>
      <c r="M13" s="11" t="n">
        <f aca="false">('8.1н'!M13+'8.2н'!M13+'8.3н'!M13)/3</f>
        <v>0</v>
      </c>
      <c r="N13" s="11" t="n">
        <f aca="false">('8.1н'!N13+'8.2н'!N13+'8.3н'!N13)/3</f>
        <v>0</v>
      </c>
      <c r="O13" s="11" t="n">
        <f aca="false">('8.1н'!O13+'8.2н'!O13+'8.3н'!O13)/3</f>
        <v>0</v>
      </c>
      <c r="P13" s="11" t="n">
        <f aca="false">('8.1н'!P13+'8.2н'!P13+'8.3н'!P13)/3</f>
        <v>0</v>
      </c>
      <c r="Q13" s="11" t="n">
        <f aca="false">('8.1н'!Q13+'8.2н'!Q13+'8.3н'!Q13)/3</f>
        <v>0</v>
      </c>
      <c r="R13" s="11" t="n">
        <f aca="false">('8.1н'!B13+'8.2н'!B13+'8.3н'!B13)/3</f>
        <v>0.0847298255637123</v>
      </c>
    </row>
    <row r="14" customFormat="false" ht="15" hidden="false" customHeight="false" outlineLevel="0" collapsed="false">
      <c r="A14" s="19" t="n">
        <v>13</v>
      </c>
      <c r="B14" s="29" t="s">
        <v>15</v>
      </c>
      <c r="C14" s="11" t="e">
        <f aca="false">('8.1н'!#ref!+'8.2н'!#ref!+'8.3н'!#ref!)/3</f>
        <v>#VALUE!</v>
      </c>
      <c r="D14" s="11" t="e">
        <f aca="false">('8.1н'!#ref!+'8.2н'!#ref!+'8.3н'!#ref!)/3</f>
        <v>#VALUE!</v>
      </c>
      <c r="E14" s="11" t="n">
        <f aca="false">('8.1н'!E14+'8.2н'!E14+'8.3н'!E14)/3</f>
        <v>0</v>
      </c>
      <c r="F14" s="11" t="n">
        <f aca="false">('8.1н'!F14+'8.2н'!F14+'8.3н'!F14)/3</f>
        <v>0</v>
      </c>
      <c r="G14" s="11" t="n">
        <f aca="false">('8.1н'!G14+'8.2н'!G14+'8.3н'!G14)/3</f>
        <v>0</v>
      </c>
      <c r="H14" s="11" t="n">
        <f aca="false">('8.1н'!H14+'8.2н'!H14+'8.3н'!H14)/3</f>
        <v>0</v>
      </c>
      <c r="I14" s="11" t="n">
        <f aca="false">('8.1н'!I14+'8.2н'!I14+'8.3н'!I14)/3</f>
        <v>0</v>
      </c>
      <c r="J14" s="11" t="n">
        <f aca="false">('8.1н'!J14+'8.2н'!J14+'8.3н'!J14)/3</f>
        <v>0</v>
      </c>
      <c r="K14" s="11" t="n">
        <f aca="false">('8.1н'!K14+'8.2н'!K14+'8.3н'!K14)/3</f>
        <v>0</v>
      </c>
      <c r="L14" s="11" t="n">
        <f aca="false">('8.1н'!L14+'8.2н'!L14+'8.3н'!L14)/3</f>
        <v>0</v>
      </c>
      <c r="M14" s="11" t="n">
        <f aca="false">('8.1н'!M14+'8.2н'!M14+'8.3н'!M14)/3</f>
        <v>0</v>
      </c>
      <c r="N14" s="11" t="n">
        <f aca="false">('8.1н'!N14+'8.2н'!N14+'8.3н'!N14)/3</f>
        <v>0</v>
      </c>
      <c r="O14" s="11" t="n">
        <f aca="false">('8.1н'!O14+'8.2н'!O14+'8.3н'!O14)/3</f>
        <v>0</v>
      </c>
      <c r="P14" s="11" t="n">
        <f aca="false">('8.1н'!P14+'8.2н'!P14+'8.3н'!P14)/3</f>
        <v>0</v>
      </c>
      <c r="Q14" s="11" t="n">
        <f aca="false">('8.1н'!Q14+'8.2н'!Q14+'8.3н'!Q14)/3</f>
        <v>0</v>
      </c>
      <c r="R14" s="11" t="n">
        <f aca="false">('8.1н'!B14+'8.2н'!B14+'8.3н'!B14)/3</f>
        <v>0.541732928424599</v>
      </c>
    </row>
    <row r="15" customFormat="false" ht="15" hidden="false" customHeight="false" outlineLevel="0" collapsed="false">
      <c r="A15" s="19" t="n">
        <v>14</v>
      </c>
      <c r="B15" s="29" t="s">
        <v>16</v>
      </c>
      <c r="C15" s="11" t="e">
        <f aca="false">('8.1н'!#ref!+'8.2н'!#ref!+'8.3н'!#ref!)/3</f>
        <v>#VALUE!</v>
      </c>
      <c r="D15" s="11" t="e">
        <f aca="false">('8.1н'!#ref!+'8.2н'!#ref!+'8.3н'!#ref!)/3</f>
        <v>#VALUE!</v>
      </c>
      <c r="E15" s="11" t="n">
        <f aca="false">('8.1н'!E15+'8.2н'!E15+'8.3н'!E15)/3</f>
        <v>0</v>
      </c>
      <c r="F15" s="11" t="n">
        <f aca="false">('8.1н'!F15+'8.2н'!F15+'8.3н'!F15)/3</f>
        <v>0</v>
      </c>
      <c r="G15" s="11" t="n">
        <f aca="false">('8.1н'!G15+'8.2н'!G15+'8.3н'!G15)/3</f>
        <v>0</v>
      </c>
      <c r="H15" s="11" t="n">
        <f aca="false">('8.1н'!H15+'8.2н'!H15+'8.3н'!H15)/3</f>
        <v>0</v>
      </c>
      <c r="I15" s="11" t="n">
        <f aca="false">('8.1н'!I15+'8.2н'!I15+'8.3н'!I15)/3</f>
        <v>0</v>
      </c>
      <c r="J15" s="11" t="n">
        <f aca="false">('8.1н'!J15+'8.2н'!J15+'8.3н'!J15)/3</f>
        <v>0</v>
      </c>
      <c r="K15" s="11" t="n">
        <f aca="false">('8.1н'!K15+'8.2н'!K15+'8.3н'!K15)/3</f>
        <v>0</v>
      </c>
      <c r="L15" s="11" t="n">
        <f aca="false">('8.1н'!L15+'8.2н'!L15+'8.3н'!L15)/3</f>
        <v>0</v>
      </c>
      <c r="M15" s="11" t="n">
        <f aca="false">('8.1н'!M15+'8.2н'!M15+'8.3н'!M15)/3</f>
        <v>0</v>
      </c>
      <c r="N15" s="11" t="n">
        <f aca="false">('8.1н'!N15+'8.2н'!N15+'8.3н'!N15)/3</f>
        <v>0</v>
      </c>
      <c r="O15" s="11" t="n">
        <f aca="false">('8.1н'!O15+'8.2н'!O15+'8.3н'!O15)/3</f>
        <v>0</v>
      </c>
      <c r="P15" s="11" t="n">
        <f aca="false">('8.1н'!P15+'8.2н'!P15+'8.3н'!P15)/3</f>
        <v>0</v>
      </c>
      <c r="Q15" s="11" t="n">
        <f aca="false">('8.1н'!Q15+'8.2н'!Q15+'8.3н'!Q15)/3</f>
        <v>0</v>
      </c>
      <c r="R15" s="11" t="n">
        <f aca="false">('8.1н'!B15+'8.2н'!B15+'8.3н'!B15)/3</f>
        <v>0.0133819648239139</v>
      </c>
    </row>
    <row r="16" customFormat="false" ht="15" hidden="false" customHeight="false" outlineLevel="0" collapsed="false">
      <c r="A16" s="19" t="n">
        <v>15</v>
      </c>
      <c r="B16" s="29" t="s">
        <v>17</v>
      </c>
      <c r="C16" s="11" t="e">
        <f aca="false">('8.1н'!#ref!+'8.2н'!#ref!+'8.3н'!#ref!)/3</f>
        <v>#VALUE!</v>
      </c>
      <c r="D16" s="11" t="e">
        <f aca="false">('8.1н'!#ref!+'8.2н'!#ref!+'8.3н'!#ref!)/3</f>
        <v>#VALUE!</v>
      </c>
      <c r="E16" s="11" t="n">
        <f aca="false">('8.1н'!E16+'8.2н'!E16+'8.3н'!E16)/3</f>
        <v>0</v>
      </c>
      <c r="F16" s="11" t="n">
        <f aca="false">('8.1н'!F16+'8.2н'!F16+'8.3н'!F16)/3</f>
        <v>0</v>
      </c>
      <c r="G16" s="11" t="n">
        <f aca="false">('8.1н'!G16+'8.2н'!G16+'8.3н'!G16)/3</f>
        <v>0</v>
      </c>
      <c r="H16" s="11" t="n">
        <f aca="false">('8.1н'!H16+'8.2н'!H16+'8.3н'!H16)/3</f>
        <v>0</v>
      </c>
      <c r="I16" s="11" t="n">
        <f aca="false">('8.1н'!I16+'8.2н'!I16+'8.3н'!I16)/3</f>
        <v>0</v>
      </c>
      <c r="J16" s="11" t="n">
        <f aca="false">('8.1н'!J16+'8.2н'!J16+'8.3н'!J16)/3</f>
        <v>0</v>
      </c>
      <c r="K16" s="11" t="n">
        <f aca="false">('8.1н'!K16+'8.2н'!K16+'8.3н'!K16)/3</f>
        <v>0</v>
      </c>
      <c r="L16" s="11" t="n">
        <f aca="false">('8.1н'!L16+'8.2н'!L16+'8.3н'!L16)/3</f>
        <v>0</v>
      </c>
      <c r="M16" s="11" t="n">
        <f aca="false">('8.1н'!M16+'8.2н'!M16+'8.3н'!M16)/3</f>
        <v>0</v>
      </c>
      <c r="N16" s="11" t="n">
        <f aca="false">('8.1н'!N16+'8.2н'!N16+'8.3н'!N16)/3</f>
        <v>0</v>
      </c>
      <c r="O16" s="11" t="n">
        <f aca="false">('8.1н'!O16+'8.2н'!O16+'8.3н'!O16)/3</f>
        <v>0</v>
      </c>
      <c r="P16" s="11" t="n">
        <f aca="false">('8.1н'!P16+'8.2н'!P16+'8.3н'!P16)/3</f>
        <v>0</v>
      </c>
      <c r="Q16" s="11" t="n">
        <f aca="false">('8.1н'!Q16+'8.2н'!Q16+'8.3н'!Q16)/3</f>
        <v>0</v>
      </c>
      <c r="R16" s="11" t="n">
        <f aca="false">('8.1н'!B16+'8.2н'!B16+'8.3н'!B16)/3</f>
        <v>0.353417103193506</v>
      </c>
    </row>
    <row r="17" customFormat="false" ht="15" hidden="false" customHeight="false" outlineLevel="0" collapsed="false">
      <c r="A17" s="19" t="n">
        <v>16</v>
      </c>
      <c r="B17" s="29" t="s">
        <v>18</v>
      </c>
      <c r="C17" s="11" t="e">
        <f aca="false">('8.1н'!#ref!+'8.2н'!#ref!+'8.3н'!#ref!)/3</f>
        <v>#VALUE!</v>
      </c>
      <c r="D17" s="11" t="e">
        <f aca="false">('8.1н'!#ref!+'8.2н'!#ref!+'8.3н'!#ref!)/3</f>
        <v>#VALUE!</v>
      </c>
      <c r="E17" s="11" t="n">
        <f aca="false">('8.1н'!E17+'8.2н'!E17+'8.3н'!E17)/3</f>
        <v>0</v>
      </c>
      <c r="F17" s="11" t="n">
        <f aca="false">('8.1н'!F17+'8.2н'!F17+'8.3н'!F17)/3</f>
        <v>0</v>
      </c>
      <c r="G17" s="11" t="n">
        <f aca="false">('8.1н'!G17+'8.2н'!G17+'8.3н'!G17)/3</f>
        <v>0</v>
      </c>
      <c r="H17" s="11" t="n">
        <f aca="false">('8.1н'!H17+'8.2н'!H17+'8.3н'!H17)/3</f>
        <v>0</v>
      </c>
      <c r="I17" s="11" t="n">
        <f aca="false">('8.1н'!I17+'8.2н'!I17+'8.3н'!I17)/3</f>
        <v>0</v>
      </c>
      <c r="J17" s="11" t="n">
        <f aca="false">('8.1н'!J17+'8.2н'!J17+'8.3н'!J17)/3</f>
        <v>0</v>
      </c>
      <c r="K17" s="11" t="n">
        <f aca="false">('8.1н'!K17+'8.2н'!K17+'8.3н'!K17)/3</f>
        <v>0</v>
      </c>
      <c r="L17" s="11" t="n">
        <f aca="false">('8.1н'!L17+'8.2н'!L17+'8.3н'!L17)/3</f>
        <v>0</v>
      </c>
      <c r="M17" s="11" t="n">
        <f aca="false">('8.1н'!M17+'8.2н'!M17+'8.3н'!M17)/3</f>
        <v>0</v>
      </c>
      <c r="N17" s="11" t="n">
        <f aca="false">('8.1н'!N17+'8.2н'!N17+'8.3н'!N17)/3</f>
        <v>0</v>
      </c>
      <c r="O17" s="11" t="n">
        <f aca="false">('8.1н'!O17+'8.2н'!O17+'8.3н'!O17)/3</f>
        <v>0</v>
      </c>
      <c r="P17" s="11" t="n">
        <f aca="false">('8.1н'!P17+'8.2н'!P17+'8.3н'!P17)/3</f>
        <v>0</v>
      </c>
      <c r="Q17" s="11" t="n">
        <f aca="false">('8.1н'!Q17+'8.2н'!Q17+'8.3н'!Q17)/3</f>
        <v>0</v>
      </c>
      <c r="R17" s="11" t="n">
        <f aca="false">('8.1н'!B17+'8.2н'!B17+'8.3н'!B17)/3</f>
        <v>0.549182690642354</v>
      </c>
    </row>
    <row r="18" customFormat="false" ht="15" hidden="false" customHeight="false" outlineLevel="0" collapsed="false">
      <c r="A18" s="19" t="n">
        <v>17</v>
      </c>
      <c r="B18" s="29" t="s">
        <v>19</v>
      </c>
      <c r="C18" s="11" t="e">
        <f aca="false">('8.1н'!#ref!+'8.2н'!#ref!+'8.3н'!#ref!)/3</f>
        <v>#VALUE!</v>
      </c>
      <c r="D18" s="11" t="e">
        <f aca="false">('8.1н'!#ref!+'8.2н'!#ref!+'8.3н'!#ref!)/3</f>
        <v>#VALUE!</v>
      </c>
      <c r="E18" s="11" t="n">
        <f aca="false">('8.1н'!E18+'8.2н'!E18+'8.3н'!E18)/3</f>
        <v>0</v>
      </c>
      <c r="F18" s="11" t="n">
        <f aca="false">('8.1н'!F18+'8.2н'!F18+'8.3н'!F18)/3</f>
        <v>0</v>
      </c>
      <c r="G18" s="11" t="n">
        <f aca="false">('8.1н'!G18+'8.2н'!G18+'8.3н'!G18)/3</f>
        <v>0</v>
      </c>
      <c r="H18" s="11" t="n">
        <f aca="false">('8.1н'!H18+'8.2н'!H18+'8.3н'!H18)/3</f>
        <v>0</v>
      </c>
      <c r="I18" s="11" t="n">
        <f aca="false">('8.1н'!I18+'8.2н'!I18+'8.3н'!I18)/3</f>
        <v>0</v>
      </c>
      <c r="J18" s="11" t="n">
        <f aca="false">('8.1н'!J18+'8.2н'!J18+'8.3н'!J18)/3</f>
        <v>0</v>
      </c>
      <c r="K18" s="11" t="n">
        <f aca="false">('8.1н'!K18+'8.2н'!K18+'8.3н'!K18)/3</f>
        <v>0</v>
      </c>
      <c r="L18" s="11" t="n">
        <f aca="false">('8.1н'!L18+'8.2н'!L18+'8.3н'!L18)/3</f>
        <v>0</v>
      </c>
      <c r="M18" s="11" t="n">
        <f aca="false">('8.1н'!M18+'8.2н'!M18+'8.3н'!M18)/3</f>
        <v>0</v>
      </c>
      <c r="N18" s="11" t="n">
        <f aca="false">('8.1н'!N18+'8.2н'!N18+'8.3н'!N18)/3</f>
        <v>0</v>
      </c>
      <c r="O18" s="11" t="n">
        <f aca="false">('8.1н'!O18+'8.2н'!O18+'8.3н'!O18)/3</f>
        <v>0</v>
      </c>
      <c r="P18" s="11" t="n">
        <f aca="false">('8.1н'!P18+'8.2н'!P18+'8.3н'!P18)/3</f>
        <v>0</v>
      </c>
      <c r="Q18" s="11" t="n">
        <f aca="false">('8.1н'!Q18+'8.2н'!Q18+'8.3н'!Q18)/3</f>
        <v>0</v>
      </c>
      <c r="R18" s="11" t="n">
        <f aca="false">('8.1н'!B18+'8.2н'!B18+'8.3н'!B18)/3</f>
        <v>0.216000813448772</v>
      </c>
    </row>
    <row r="19" customFormat="false" ht="15" hidden="false" customHeight="false" outlineLevel="0" collapsed="false">
      <c r="A19" s="30" t="n">
        <v>18</v>
      </c>
      <c r="B19" s="31" t="s">
        <v>20</v>
      </c>
      <c r="C19" s="11" t="e">
        <f aca="false">('8.1н'!#ref!+'8.2н'!#ref!+'8.3н'!#ref!)/3</f>
        <v>#VALUE!</v>
      </c>
      <c r="D19" s="11" t="e">
        <f aca="false">('8.1н'!#ref!+'8.2н'!#ref!+'8.3н'!#ref!)/3</f>
        <v>#VALUE!</v>
      </c>
      <c r="E19" s="11" t="n">
        <f aca="false">('8.1н'!E19+'8.2н'!E19+'8.3н'!E19)/3</f>
        <v>0</v>
      </c>
      <c r="F19" s="11" t="n">
        <f aca="false">('8.1н'!F19+'8.2н'!F19+'8.3н'!F19)/3</f>
        <v>0</v>
      </c>
      <c r="G19" s="11" t="n">
        <f aca="false">('8.1н'!G19+'8.2н'!G19+'8.3н'!G19)/3</f>
        <v>0</v>
      </c>
      <c r="H19" s="11" t="n">
        <f aca="false">('8.1н'!H19+'8.2н'!H19+'8.3н'!H19)/3</f>
        <v>0</v>
      </c>
      <c r="I19" s="11" t="n">
        <f aca="false">('8.1н'!I19+'8.2н'!I19+'8.3н'!I19)/3</f>
        <v>0</v>
      </c>
      <c r="J19" s="11" t="n">
        <f aca="false">('8.1н'!J19+'8.2н'!J19+'8.3н'!J19)/3</f>
        <v>0</v>
      </c>
      <c r="K19" s="11" t="n">
        <f aca="false">('8.1н'!K19+'8.2н'!K19+'8.3н'!K19)/3</f>
        <v>0</v>
      </c>
      <c r="L19" s="11" t="n">
        <f aca="false">('8.1н'!L19+'8.2н'!L19+'8.3н'!L19)/3</f>
        <v>0</v>
      </c>
      <c r="M19" s="11" t="n">
        <f aca="false">('8.1н'!M19+'8.2н'!M19+'8.3н'!M19)/3</f>
        <v>0</v>
      </c>
      <c r="N19" s="11" t="n">
        <f aca="false">('8.1н'!N19+'8.2н'!N19+'8.3н'!N19)/3</f>
        <v>0</v>
      </c>
      <c r="O19" s="11" t="n">
        <f aca="false">('8.1н'!O19+'8.2н'!O19+'8.3н'!O19)/3</f>
        <v>0</v>
      </c>
      <c r="P19" s="11" t="n">
        <f aca="false">('8.1н'!P19+'8.2н'!P19+'8.3н'!P19)/3</f>
        <v>0</v>
      </c>
      <c r="Q19" s="11" t="n">
        <f aca="false">('8.1н'!Q19+'8.2н'!Q19+'8.3н'!Q19)/3</f>
        <v>0</v>
      </c>
      <c r="R19" s="11" t="n">
        <f aca="false">('8.1н'!B19+'8.2н'!B19+'8.3н'!B19)/3</f>
        <v>0.911640089807113</v>
      </c>
    </row>
    <row r="20" customFormat="false" ht="15" hidden="false" customHeight="false" outlineLevel="0" collapsed="false">
      <c r="A20" s="9" t="n">
        <v>19</v>
      </c>
      <c r="B20" s="40" t="s">
        <v>21</v>
      </c>
      <c r="C20" s="11" t="e">
        <f aca="false">('8.1н'!#ref!+'8.2н'!#ref!+'8.3н'!#ref!)/3</f>
        <v>#VALUE!</v>
      </c>
      <c r="D20" s="11" t="e">
        <f aca="false">('8.1н'!#ref!+'8.2н'!#ref!+'8.3н'!#ref!)/3</f>
        <v>#VALUE!</v>
      </c>
      <c r="E20" s="11" t="n">
        <f aca="false">('8.1н'!E20+'8.2н'!E20+'8.3н'!E20)/3</f>
        <v>0</v>
      </c>
      <c r="F20" s="11" t="n">
        <f aca="false">('8.1н'!F20+'8.2н'!F20+'8.3н'!F20)/3</f>
        <v>0</v>
      </c>
      <c r="G20" s="11" t="n">
        <f aca="false">('8.1н'!G20+'8.2н'!G20+'8.3н'!G20)/3</f>
        <v>0</v>
      </c>
      <c r="H20" s="11" t="n">
        <f aca="false">('8.1н'!H20+'8.2н'!H20+'8.3н'!H20)/3</f>
        <v>0</v>
      </c>
      <c r="I20" s="11" t="n">
        <f aca="false">('8.1н'!I20+'8.2н'!I20+'8.3н'!I20)/3</f>
        <v>0</v>
      </c>
      <c r="J20" s="11" t="n">
        <f aca="false">('8.1н'!J20+'8.2н'!J20+'8.3н'!J20)/3</f>
        <v>0</v>
      </c>
      <c r="K20" s="11" t="n">
        <f aca="false">('8.1н'!K20+'8.2н'!K20+'8.3н'!K20)/3</f>
        <v>0</v>
      </c>
      <c r="L20" s="11" t="n">
        <f aca="false">('8.1н'!L20+'8.2н'!L20+'8.3н'!L20)/3</f>
        <v>0</v>
      </c>
      <c r="M20" s="11" t="n">
        <f aca="false">('8.1н'!M20+'8.2н'!M20+'8.3н'!M20)/3</f>
        <v>0</v>
      </c>
      <c r="N20" s="11" t="n">
        <f aca="false">('8.1н'!N20+'8.2н'!N20+'8.3н'!N20)/3</f>
        <v>0</v>
      </c>
      <c r="O20" s="11" t="n">
        <f aca="false">('8.1н'!O20+'8.2н'!O20+'8.3н'!O20)/3</f>
        <v>0</v>
      </c>
      <c r="P20" s="11" t="n">
        <f aca="false">('8.1н'!P20+'8.2н'!P20+'8.3н'!P20)/3</f>
        <v>0</v>
      </c>
      <c r="Q20" s="11" t="n">
        <f aca="false">('8.1н'!Q20+'8.2н'!Q20+'8.3н'!Q20)/3</f>
        <v>0</v>
      </c>
      <c r="R20" s="11" t="n">
        <f aca="false">('8.1н'!B20+'8.2н'!B20+'8.3н'!B20)/3</f>
        <v>0.186570320331008</v>
      </c>
    </row>
    <row r="21" customFormat="false" ht="15.75" hidden="false" customHeight="true" outlineLevel="0" collapsed="false">
      <c r="A21" s="19" t="n">
        <v>20</v>
      </c>
      <c r="B21" s="29" t="s">
        <v>22</v>
      </c>
      <c r="C21" s="11" t="e">
        <f aca="false">('8.1н'!#ref!+'8.2н'!#ref!+'8.3н'!#ref!)/3</f>
        <v>#VALUE!</v>
      </c>
      <c r="D21" s="11" t="e">
        <f aca="false">('8.1н'!#ref!+'8.2н'!#ref!+'8.3н'!#ref!)/3</f>
        <v>#VALUE!</v>
      </c>
      <c r="E21" s="11" t="n">
        <f aca="false">('8.1н'!E21+'8.2н'!E21+'8.3н'!E21)/3</f>
        <v>0</v>
      </c>
      <c r="F21" s="11" t="n">
        <f aca="false">('8.1н'!F21+'8.2н'!F21+'8.3н'!F21)/3</f>
        <v>0</v>
      </c>
      <c r="G21" s="11" t="n">
        <f aca="false">('8.1н'!G21+'8.2н'!G21+'8.3н'!G21)/3</f>
        <v>0</v>
      </c>
      <c r="H21" s="11" t="n">
        <f aca="false">('8.1н'!H21+'8.2н'!H21+'8.3н'!H21)/3</f>
        <v>0</v>
      </c>
      <c r="I21" s="11" t="n">
        <f aca="false">('8.1н'!I21+'8.2н'!I21+'8.3н'!I21)/3</f>
        <v>0</v>
      </c>
      <c r="J21" s="11" t="n">
        <f aca="false">('8.1н'!J21+'8.2н'!J21+'8.3н'!J21)/3</f>
        <v>0</v>
      </c>
      <c r="K21" s="11" t="n">
        <f aca="false">('8.1н'!K21+'8.2н'!K21+'8.3н'!K21)/3</f>
        <v>0</v>
      </c>
      <c r="L21" s="11" t="n">
        <f aca="false">('8.1н'!L21+'8.2н'!L21+'8.3н'!L21)/3</f>
        <v>0</v>
      </c>
      <c r="M21" s="11" t="n">
        <f aca="false">('8.1н'!M21+'8.2н'!M21+'8.3н'!M21)/3</f>
        <v>0</v>
      </c>
      <c r="N21" s="11" t="n">
        <f aca="false">('8.1н'!N21+'8.2н'!N21+'8.3н'!N21)/3</f>
        <v>0</v>
      </c>
      <c r="O21" s="11" t="n">
        <f aca="false">('8.1н'!O21+'8.2н'!O21+'8.3н'!O21)/3</f>
        <v>0</v>
      </c>
      <c r="P21" s="11" t="n">
        <f aca="false">('8.1н'!P21+'8.2н'!P21+'8.3н'!P21)/3</f>
        <v>0</v>
      </c>
      <c r="Q21" s="11" t="n">
        <f aca="false">('8.1н'!Q21+'8.2н'!Q21+'8.3н'!Q21)/3</f>
        <v>0</v>
      </c>
      <c r="R21" s="11" t="n">
        <f aca="false">('8.1н'!B21+'8.2н'!B21+'8.3н'!B21)/3</f>
        <v>0.0853780173867001</v>
      </c>
    </row>
    <row r="22" customFormat="false" ht="15.75" hidden="false" customHeight="true" outlineLevel="0" collapsed="false">
      <c r="A22" s="19" t="n">
        <v>21</v>
      </c>
      <c r="B22" s="29" t="s">
        <v>23</v>
      </c>
      <c r="C22" s="11" t="e">
        <f aca="false">('8.1н'!#ref!+'8.2н'!#ref!+'8.3н'!#ref!)/3</f>
        <v>#VALUE!</v>
      </c>
      <c r="D22" s="11" t="e">
        <f aca="false">('8.1н'!#ref!+'8.2н'!#ref!+'8.3н'!#ref!)/3</f>
        <v>#VALUE!</v>
      </c>
      <c r="E22" s="11" t="n">
        <f aca="false">('8.1н'!E22+'8.2н'!E22+'8.3н'!E22)/3</f>
        <v>0</v>
      </c>
      <c r="F22" s="11" t="n">
        <f aca="false">('8.1н'!F22+'8.2н'!F22+'8.3н'!F22)/3</f>
        <v>0</v>
      </c>
      <c r="G22" s="11" t="n">
        <f aca="false">('8.1н'!G22+'8.2н'!G22+'8.3н'!G22)/3</f>
        <v>0</v>
      </c>
      <c r="H22" s="11" t="n">
        <f aca="false">('8.1н'!H22+'8.2н'!H22+'8.3н'!H22)/3</f>
        <v>0</v>
      </c>
      <c r="I22" s="11" t="n">
        <f aca="false">('8.1н'!I22+'8.2н'!I22+'8.3н'!I22)/3</f>
        <v>0</v>
      </c>
      <c r="J22" s="11" t="n">
        <f aca="false">('8.1н'!J22+'8.2н'!J22+'8.3н'!J22)/3</f>
        <v>0</v>
      </c>
      <c r="K22" s="11" t="n">
        <f aca="false">('8.1н'!K22+'8.2н'!K22+'8.3н'!K22)/3</f>
        <v>0</v>
      </c>
      <c r="L22" s="11" t="n">
        <f aca="false">('8.1н'!L22+'8.2н'!L22+'8.3н'!L22)/3</f>
        <v>0</v>
      </c>
      <c r="M22" s="11" t="n">
        <f aca="false">('8.1н'!M22+'8.2н'!M22+'8.3н'!M22)/3</f>
        <v>0</v>
      </c>
      <c r="N22" s="11" t="n">
        <f aca="false">('8.1н'!N22+'8.2н'!N22+'8.3н'!N22)/3</f>
        <v>0</v>
      </c>
      <c r="O22" s="11" t="n">
        <f aca="false">('8.1н'!O22+'8.2н'!O22+'8.3н'!O22)/3</f>
        <v>0</v>
      </c>
      <c r="P22" s="11" t="n">
        <f aca="false">('8.1н'!P22+'8.2н'!P22+'8.3н'!P22)/3</f>
        <v>0</v>
      </c>
      <c r="Q22" s="11" t="n">
        <f aca="false">('8.1н'!Q22+'8.2н'!Q22+'8.3н'!Q22)/3</f>
        <v>0</v>
      </c>
      <c r="R22" s="11" t="n">
        <f aca="false">('8.1н'!B22+'8.2н'!B22+'8.3н'!B22)/3</f>
        <v>0.159806105281733</v>
      </c>
    </row>
    <row r="23" customFormat="false" ht="15.75" hidden="false" customHeight="true" outlineLevel="0" collapsed="false">
      <c r="A23" s="19" t="n">
        <v>22</v>
      </c>
      <c r="B23" s="29" t="s">
        <v>24</v>
      </c>
      <c r="C23" s="11" t="e">
        <f aca="false">('8.1н'!#ref!+'8.2н'!#ref!+'8.3н'!#ref!)/3</f>
        <v>#VALUE!</v>
      </c>
      <c r="D23" s="11" t="e">
        <f aca="false">('8.1н'!#ref!+'8.2н'!#ref!+'8.3н'!#ref!)/3</f>
        <v>#VALUE!</v>
      </c>
      <c r="E23" s="11" t="n">
        <f aca="false">('8.1н'!E23+'8.2н'!E23+'8.3н'!E23)/3</f>
        <v>0</v>
      </c>
      <c r="F23" s="11" t="n">
        <f aca="false">('8.1н'!F23+'8.2н'!F23+'8.3н'!F23)/3</f>
        <v>0</v>
      </c>
      <c r="G23" s="11" t="n">
        <f aca="false">('8.1н'!G23+'8.2н'!G23+'8.3н'!G23)/3</f>
        <v>0</v>
      </c>
      <c r="H23" s="11" t="n">
        <f aca="false">('8.1н'!H23+'8.2н'!H23+'8.3н'!H23)/3</f>
        <v>0</v>
      </c>
      <c r="I23" s="11" t="n">
        <f aca="false">('8.1н'!I23+'8.2н'!I23+'8.3н'!I23)/3</f>
        <v>0</v>
      </c>
      <c r="J23" s="11" t="n">
        <f aca="false">('8.1н'!J23+'8.2н'!J23+'8.3н'!J23)/3</f>
        <v>0</v>
      </c>
      <c r="K23" s="11" t="n">
        <f aca="false">('8.1н'!K23+'8.2н'!K23+'8.3н'!K23)/3</f>
        <v>0</v>
      </c>
      <c r="L23" s="11" t="n">
        <f aca="false">('8.1н'!L23+'8.2н'!L23+'8.3н'!L23)/3</f>
        <v>0</v>
      </c>
      <c r="M23" s="11" t="n">
        <f aca="false">('8.1н'!M23+'8.2н'!M23+'8.3н'!M23)/3</f>
        <v>0</v>
      </c>
      <c r="N23" s="11" t="n">
        <f aca="false">('8.1н'!N23+'8.2н'!N23+'8.3н'!N23)/3</f>
        <v>0</v>
      </c>
      <c r="O23" s="11" t="n">
        <f aca="false">('8.1н'!O23+'8.2н'!O23+'8.3н'!O23)/3</f>
        <v>0</v>
      </c>
      <c r="P23" s="11" t="n">
        <f aca="false">('8.1н'!P23+'8.2н'!P23+'8.3н'!P23)/3</f>
        <v>0</v>
      </c>
      <c r="Q23" s="11" t="n">
        <f aca="false">('8.1н'!Q23+'8.2н'!Q23+'8.3н'!Q23)/3</f>
        <v>0</v>
      </c>
      <c r="R23" s="11" t="n">
        <f aca="false">('8.1н'!B23+'8.2н'!B23+'8.3н'!B23)/3</f>
        <v>0.350420783128362</v>
      </c>
    </row>
    <row r="24" customFormat="false" ht="15.75" hidden="false" customHeight="true" outlineLevel="0" collapsed="false">
      <c r="A24" s="19" t="n">
        <v>23</v>
      </c>
      <c r="B24" s="29" t="s">
        <v>25</v>
      </c>
      <c r="C24" s="11" t="e">
        <f aca="false">('8.1н'!#ref!+'8.2н'!#ref!+'8.3н'!#ref!)/3</f>
        <v>#VALUE!</v>
      </c>
      <c r="D24" s="11" t="e">
        <f aca="false">('8.1н'!#ref!+'8.2н'!#ref!+'8.3н'!#ref!)/3</f>
        <v>#VALUE!</v>
      </c>
      <c r="E24" s="11" t="n">
        <f aca="false">('8.1н'!E24+'8.2н'!E24+'8.3н'!E24)/3</f>
        <v>0</v>
      </c>
      <c r="F24" s="11" t="n">
        <f aca="false">('8.1н'!F24+'8.2н'!F24+'8.3н'!F24)/3</f>
        <v>0</v>
      </c>
      <c r="G24" s="11" t="n">
        <f aca="false">('8.1н'!G24+'8.2н'!G24+'8.3н'!G24)/3</f>
        <v>0</v>
      </c>
      <c r="H24" s="11" t="n">
        <f aca="false">('8.1н'!H24+'8.2н'!H24+'8.3н'!H24)/3</f>
        <v>0</v>
      </c>
      <c r="I24" s="11" t="n">
        <f aca="false">('8.1н'!I24+'8.2н'!I24+'8.3н'!I24)/3</f>
        <v>0</v>
      </c>
      <c r="J24" s="11" t="n">
        <f aca="false">('8.1н'!J24+'8.2н'!J24+'8.3н'!J24)/3</f>
        <v>0</v>
      </c>
      <c r="K24" s="11" t="n">
        <f aca="false">('8.1н'!K24+'8.2н'!K24+'8.3н'!K24)/3</f>
        <v>0</v>
      </c>
      <c r="L24" s="11" t="n">
        <f aca="false">('8.1н'!L24+'8.2н'!L24+'8.3н'!L24)/3</f>
        <v>0</v>
      </c>
      <c r="M24" s="11" t="n">
        <f aca="false">('8.1н'!M24+'8.2н'!M24+'8.3н'!M24)/3</f>
        <v>0</v>
      </c>
      <c r="N24" s="11" t="n">
        <f aca="false">('8.1н'!N24+'8.2н'!N24+'8.3н'!N24)/3</f>
        <v>0</v>
      </c>
      <c r="O24" s="11" t="n">
        <f aca="false">('8.1н'!O24+'8.2н'!O24+'8.3н'!O24)/3</f>
        <v>0</v>
      </c>
      <c r="P24" s="11" t="n">
        <f aca="false">('8.1н'!P24+'8.2н'!P24+'8.3н'!P24)/3</f>
        <v>0</v>
      </c>
      <c r="Q24" s="11" t="n">
        <f aca="false">('8.1н'!Q24+'8.2н'!Q24+'8.3н'!Q24)/3</f>
        <v>0</v>
      </c>
      <c r="R24" s="11" t="n">
        <f aca="false">('8.1н'!B24+'8.2н'!B24+'8.3н'!B24)/3</f>
        <v>0.6339958473554</v>
      </c>
    </row>
    <row r="25" customFormat="false" ht="15.75" hidden="false" customHeight="true" outlineLevel="0" collapsed="false">
      <c r="A25" s="19" t="n">
        <v>24</v>
      </c>
      <c r="B25" s="29" t="s">
        <v>26</v>
      </c>
      <c r="C25" s="11" t="e">
        <f aca="false">('8.1н'!#ref!+'8.2н'!#ref!+'8.3н'!#ref!)/3</f>
        <v>#VALUE!</v>
      </c>
      <c r="D25" s="11" t="e">
        <f aca="false">('8.1н'!#ref!+'8.2н'!#ref!+'8.3н'!#ref!)/3</f>
        <v>#VALUE!</v>
      </c>
      <c r="E25" s="11" t="n">
        <f aca="false">('8.1н'!E25+'8.2н'!E25+'8.3н'!E25)/3</f>
        <v>0</v>
      </c>
      <c r="F25" s="11" t="n">
        <f aca="false">('8.1н'!F25+'8.2н'!F25+'8.3н'!F25)/3</f>
        <v>0</v>
      </c>
      <c r="G25" s="11" t="n">
        <f aca="false">('8.1н'!G25+'8.2н'!G25+'8.3н'!G25)/3</f>
        <v>0</v>
      </c>
      <c r="H25" s="11" t="n">
        <f aca="false">('8.1н'!H25+'8.2н'!H25+'8.3н'!H25)/3</f>
        <v>0</v>
      </c>
      <c r="I25" s="11" t="n">
        <f aca="false">('8.1н'!I25+'8.2н'!I25+'8.3н'!I25)/3</f>
        <v>0</v>
      </c>
      <c r="J25" s="11" t="n">
        <f aca="false">('8.1н'!J25+'8.2н'!J25+'8.3н'!J25)/3</f>
        <v>0</v>
      </c>
      <c r="K25" s="11" t="n">
        <f aca="false">('8.1н'!K25+'8.2н'!K25+'8.3н'!K25)/3</f>
        <v>0</v>
      </c>
      <c r="L25" s="11" t="n">
        <f aca="false">('8.1н'!L25+'8.2н'!L25+'8.3н'!L25)/3</f>
        <v>0</v>
      </c>
      <c r="M25" s="11" t="n">
        <f aca="false">('8.1н'!M25+'8.2н'!M25+'8.3н'!M25)/3</f>
        <v>0</v>
      </c>
      <c r="N25" s="11" t="n">
        <f aca="false">('8.1н'!N25+'8.2н'!N25+'8.3н'!N25)/3</f>
        <v>0</v>
      </c>
      <c r="O25" s="11" t="n">
        <f aca="false">('8.1н'!O25+'8.2н'!O25+'8.3н'!O25)/3</f>
        <v>0</v>
      </c>
      <c r="P25" s="11" t="n">
        <f aca="false">('8.1н'!P25+'8.2н'!P25+'8.3н'!P25)/3</f>
        <v>0</v>
      </c>
      <c r="Q25" s="11" t="n">
        <f aca="false">('8.1н'!Q25+'8.2н'!Q25+'8.3н'!Q25)/3</f>
        <v>0</v>
      </c>
      <c r="R25" s="11" t="n">
        <f aca="false">('8.1н'!B25+'8.2н'!B25+'8.3н'!B25)/3</f>
        <v>0.399558246703305</v>
      </c>
    </row>
    <row r="26" customFormat="false" ht="15.75" hidden="false" customHeight="true" outlineLevel="0" collapsed="false">
      <c r="A26" s="19" t="n">
        <v>25</v>
      </c>
      <c r="B26" s="29" t="s">
        <v>27</v>
      </c>
      <c r="C26" s="11" t="e">
        <f aca="false">('8.1н'!#ref!+'8.2н'!#ref!+'8.3н'!#ref!)/3</f>
        <v>#VALUE!</v>
      </c>
      <c r="D26" s="11" t="e">
        <f aca="false">('8.1н'!#ref!+'8.2н'!#ref!+'8.3н'!#ref!)/3</f>
        <v>#VALUE!</v>
      </c>
      <c r="E26" s="11" t="n">
        <f aca="false">('8.1н'!E26+'8.2н'!E26+'8.3н'!E26)/3</f>
        <v>0</v>
      </c>
      <c r="F26" s="11" t="n">
        <f aca="false">('8.1н'!F26+'8.2н'!F26+'8.3н'!F26)/3</f>
        <v>0</v>
      </c>
      <c r="G26" s="11" t="n">
        <f aca="false">('8.1н'!G26+'8.2н'!G26+'8.3н'!G26)/3</f>
        <v>0</v>
      </c>
      <c r="H26" s="11" t="n">
        <f aca="false">('8.1н'!H26+'8.2н'!H26+'8.3н'!H26)/3</f>
        <v>0</v>
      </c>
      <c r="I26" s="11" t="n">
        <f aca="false">('8.1н'!I26+'8.2н'!I26+'8.3н'!I26)/3</f>
        <v>0</v>
      </c>
      <c r="J26" s="11" t="n">
        <f aca="false">('8.1н'!J26+'8.2н'!J26+'8.3н'!J26)/3</f>
        <v>0</v>
      </c>
      <c r="K26" s="11" t="n">
        <f aca="false">('8.1н'!K26+'8.2н'!K26+'8.3н'!K26)/3</f>
        <v>0</v>
      </c>
      <c r="L26" s="11" t="n">
        <f aca="false">('8.1н'!L26+'8.2н'!L26+'8.3н'!L26)/3</f>
        <v>0</v>
      </c>
      <c r="M26" s="11" t="n">
        <f aca="false">('8.1н'!M26+'8.2н'!M26+'8.3н'!M26)/3</f>
        <v>0</v>
      </c>
      <c r="N26" s="11" t="n">
        <f aca="false">('8.1н'!N26+'8.2н'!N26+'8.3н'!N26)/3</f>
        <v>0</v>
      </c>
      <c r="O26" s="11" t="n">
        <f aca="false">('8.1н'!O26+'8.2н'!O26+'8.3н'!O26)/3</f>
        <v>0</v>
      </c>
      <c r="P26" s="11" t="n">
        <f aca="false">('8.1н'!P26+'8.2н'!P26+'8.3н'!P26)/3</f>
        <v>0</v>
      </c>
      <c r="Q26" s="11" t="n">
        <f aca="false">('8.1н'!Q26+'8.2н'!Q26+'8.3н'!Q26)/3</f>
        <v>0</v>
      </c>
      <c r="R26" s="11" t="n">
        <f aca="false">('8.1н'!B26+'8.2н'!B26+'8.3н'!B26)/3</f>
        <v>0.5774163668587</v>
      </c>
    </row>
    <row r="27" customFormat="false" ht="15.75" hidden="false" customHeight="true" outlineLevel="0" collapsed="false">
      <c r="A27" s="19" t="n">
        <v>26</v>
      </c>
      <c r="B27" s="29" t="s">
        <v>28</v>
      </c>
      <c r="C27" s="11" t="e">
        <f aca="false">('8.1н'!#ref!+'8.2н'!#ref!+'8.3н'!#ref!)/3</f>
        <v>#VALUE!</v>
      </c>
      <c r="D27" s="11" t="e">
        <f aca="false">('8.1н'!#ref!+'8.2н'!#ref!+'8.3н'!#ref!)/3</f>
        <v>#VALUE!</v>
      </c>
      <c r="E27" s="11" t="n">
        <f aca="false">('8.1н'!E27+'8.2н'!E27+'8.3н'!E27)/3</f>
        <v>0</v>
      </c>
      <c r="F27" s="11" t="n">
        <f aca="false">('8.1н'!F27+'8.2н'!F27+'8.3н'!F27)/3</f>
        <v>0</v>
      </c>
      <c r="G27" s="11" t="n">
        <f aca="false">('8.1н'!G27+'8.2н'!G27+'8.3н'!G27)/3</f>
        <v>0</v>
      </c>
      <c r="H27" s="11" t="n">
        <f aca="false">('8.1н'!H27+'8.2н'!H27+'8.3н'!H27)/3</f>
        <v>0</v>
      </c>
      <c r="I27" s="11" t="n">
        <f aca="false">('8.1н'!I27+'8.2н'!I27+'8.3н'!I27)/3</f>
        <v>0</v>
      </c>
      <c r="J27" s="11" t="n">
        <f aca="false">('8.1н'!J27+'8.2н'!J27+'8.3н'!J27)/3</f>
        <v>0</v>
      </c>
      <c r="K27" s="11" t="n">
        <f aca="false">('8.1н'!K27+'8.2н'!K27+'8.3н'!K27)/3</f>
        <v>0</v>
      </c>
      <c r="L27" s="11" t="n">
        <f aca="false">('8.1н'!L27+'8.2н'!L27+'8.3н'!L27)/3</f>
        <v>0</v>
      </c>
      <c r="M27" s="11" t="n">
        <f aca="false">('8.1н'!M27+'8.2н'!M27+'8.3н'!M27)/3</f>
        <v>0</v>
      </c>
      <c r="N27" s="11" t="n">
        <f aca="false">('8.1н'!N27+'8.2н'!N27+'8.3н'!N27)/3</f>
        <v>0</v>
      </c>
      <c r="O27" s="11" t="n">
        <f aca="false">('8.1н'!O27+'8.2н'!O27+'8.3н'!O27)/3</f>
        <v>0</v>
      </c>
      <c r="P27" s="11" t="n">
        <f aca="false">('8.1н'!P27+'8.2н'!P27+'8.3н'!P27)/3</f>
        <v>0</v>
      </c>
      <c r="Q27" s="11" t="n">
        <f aca="false">('8.1н'!Q27+'8.2н'!Q27+'8.3н'!Q27)/3</f>
        <v>0</v>
      </c>
      <c r="R27" s="11" t="n">
        <f aca="false">('8.1н'!B27+'8.2н'!B27+'8.3н'!B27)/3</f>
        <v>0.340477711801633</v>
      </c>
    </row>
    <row r="28" customFormat="false" ht="15.75" hidden="false" customHeight="true" outlineLevel="0" collapsed="false">
      <c r="A28" s="19" t="n">
        <v>27</v>
      </c>
      <c r="B28" s="29" t="s">
        <v>29</v>
      </c>
      <c r="C28" s="11" t="e">
        <f aca="false">('8.1н'!#ref!+'8.2н'!#ref!+'8.3н'!#ref!)/3</f>
        <v>#VALUE!</v>
      </c>
      <c r="D28" s="11" t="e">
        <f aca="false">('8.1н'!#ref!+'8.2н'!#ref!+'8.3н'!#ref!)/3</f>
        <v>#VALUE!</v>
      </c>
      <c r="E28" s="11" t="n">
        <f aca="false">('8.1н'!E28+'8.2н'!E28+'8.3н'!E28)/3</f>
        <v>0</v>
      </c>
      <c r="F28" s="11" t="n">
        <f aca="false">('8.1н'!F28+'8.2н'!F28+'8.3н'!F28)/3</f>
        <v>0</v>
      </c>
      <c r="G28" s="11" t="n">
        <f aca="false">('8.1н'!G28+'8.2н'!G28+'8.3н'!G28)/3</f>
        <v>0</v>
      </c>
      <c r="H28" s="11" t="n">
        <f aca="false">('8.1н'!H28+'8.2н'!H28+'8.3н'!H28)/3</f>
        <v>0</v>
      </c>
      <c r="I28" s="11" t="n">
        <f aca="false">('8.1н'!I28+'8.2н'!I28+'8.3н'!I28)/3</f>
        <v>0</v>
      </c>
      <c r="J28" s="11" t="n">
        <f aca="false">('8.1н'!J28+'8.2н'!J28+'8.3н'!J28)/3</f>
        <v>0</v>
      </c>
      <c r="K28" s="11" t="n">
        <f aca="false">('8.1н'!K28+'8.2н'!K28+'8.3н'!K28)/3</f>
        <v>0</v>
      </c>
      <c r="L28" s="11" t="n">
        <f aca="false">('8.1н'!L28+'8.2н'!L28+'8.3н'!L28)/3</f>
        <v>0</v>
      </c>
      <c r="M28" s="11" t="n">
        <f aca="false">('8.1н'!M28+'8.2н'!M28+'8.3н'!M28)/3</f>
        <v>0</v>
      </c>
      <c r="N28" s="11" t="n">
        <f aca="false">('8.1н'!N28+'8.2н'!N28+'8.3н'!N28)/3</f>
        <v>0</v>
      </c>
      <c r="O28" s="11" t="n">
        <f aca="false">('8.1н'!O28+'8.2н'!O28+'8.3н'!O28)/3</f>
        <v>0</v>
      </c>
      <c r="P28" s="11" t="n">
        <f aca="false">('8.1н'!P28+'8.2н'!P28+'8.3н'!P28)/3</f>
        <v>0</v>
      </c>
      <c r="Q28" s="11" t="n">
        <f aca="false">('8.1н'!Q28+'8.2н'!Q28+'8.3н'!Q28)/3</f>
        <v>0</v>
      </c>
      <c r="R28" s="11" t="n">
        <f aca="false">('8.1н'!B28+'8.2н'!B28+'8.3н'!B28)/3</f>
        <v>0.0469851432623682</v>
      </c>
    </row>
    <row r="29" customFormat="false" ht="15.75" hidden="false" customHeight="true" outlineLevel="0" collapsed="false">
      <c r="A29" s="30" t="n">
        <v>28</v>
      </c>
      <c r="B29" s="31" t="s">
        <v>30</v>
      </c>
      <c r="C29" s="11" t="e">
        <f aca="false">('8.1н'!#ref!+'8.2н'!#ref!+'8.3н'!#ref!)/3</f>
        <v>#VALUE!</v>
      </c>
      <c r="D29" s="11" t="e">
        <f aca="false">('8.1н'!#ref!+'8.2н'!#ref!+'8.3н'!#ref!)/3</f>
        <v>#VALUE!</v>
      </c>
      <c r="E29" s="11" t="n">
        <f aca="false">('8.1н'!E29+'8.2н'!E29+'8.3н'!E29)/3</f>
        <v>0</v>
      </c>
      <c r="F29" s="11" t="n">
        <f aca="false">('8.1н'!F29+'8.2н'!F29+'8.3н'!F29)/3</f>
        <v>0</v>
      </c>
      <c r="G29" s="11" t="n">
        <f aca="false">('8.1н'!G29+'8.2н'!G29+'8.3н'!G29)/3</f>
        <v>0</v>
      </c>
      <c r="H29" s="11" t="n">
        <f aca="false">('8.1н'!H29+'8.2н'!H29+'8.3н'!H29)/3</f>
        <v>0</v>
      </c>
      <c r="I29" s="11" t="n">
        <f aca="false">('8.1н'!I29+'8.2н'!I29+'8.3н'!I29)/3</f>
        <v>0</v>
      </c>
      <c r="J29" s="11" t="n">
        <f aca="false">('8.1н'!J29+'8.2н'!J29+'8.3н'!J29)/3</f>
        <v>0</v>
      </c>
      <c r="K29" s="11" t="n">
        <f aca="false">('8.1н'!K29+'8.2н'!K29+'8.3н'!K29)/3</f>
        <v>0</v>
      </c>
      <c r="L29" s="11" t="n">
        <f aca="false">('8.1н'!L29+'8.2н'!L29+'8.3н'!L29)/3</f>
        <v>0</v>
      </c>
      <c r="M29" s="11" t="n">
        <f aca="false">('8.1н'!M29+'8.2н'!M29+'8.3н'!M29)/3</f>
        <v>0</v>
      </c>
      <c r="N29" s="11" t="n">
        <f aca="false">('8.1н'!N29+'8.2н'!N29+'8.3н'!N29)/3</f>
        <v>0</v>
      </c>
      <c r="O29" s="11" t="n">
        <f aca="false">('8.1н'!O29+'8.2н'!O29+'8.3н'!O29)/3</f>
        <v>0</v>
      </c>
      <c r="P29" s="11" t="n">
        <f aca="false">('8.1н'!P29+'8.2н'!P29+'8.3н'!P29)/3</f>
        <v>0</v>
      </c>
      <c r="Q29" s="11" t="n">
        <f aca="false">('8.1н'!Q29+'8.2н'!Q29+'8.3н'!Q29)/3</f>
        <v>0</v>
      </c>
      <c r="R29" s="11" t="n">
        <f aca="false">('8.1н'!B29+'8.2н'!B29+'8.3н'!B29)/3</f>
        <v>0.81382347599579</v>
      </c>
    </row>
    <row r="30" customFormat="false" ht="15.75" hidden="false" customHeight="true" outlineLevel="0" collapsed="false">
      <c r="A30" s="42" t="n">
        <v>29</v>
      </c>
      <c r="B30" s="43" t="s">
        <v>31</v>
      </c>
      <c r="C30" s="11" t="e">
        <f aca="false">('8.1н'!#ref!+'8.2н'!#ref!+'8.3н'!#ref!)/3</f>
        <v>#VALUE!</v>
      </c>
      <c r="D30" s="11" t="e">
        <f aca="false">('8.1н'!#ref!+'8.2н'!#ref!+'8.3н'!#ref!)/3</f>
        <v>#VALUE!</v>
      </c>
      <c r="E30" s="11" t="n">
        <f aca="false">('8.1н'!E30+'8.2н'!E30+'8.3н'!E30)/3</f>
        <v>0</v>
      </c>
      <c r="F30" s="11" t="n">
        <f aca="false">('8.1н'!F30+'8.2н'!F30+'8.3н'!F30)/3</f>
        <v>0</v>
      </c>
      <c r="G30" s="11" t="n">
        <f aca="false">('8.1н'!G30+'8.2н'!G30+'8.3н'!G30)/3</f>
        <v>0</v>
      </c>
      <c r="H30" s="11" t="n">
        <f aca="false">('8.1н'!H30+'8.2н'!H30+'8.3н'!H30)/3</f>
        <v>0</v>
      </c>
      <c r="I30" s="11" t="n">
        <f aca="false">('8.1н'!I30+'8.2н'!I30+'8.3н'!I30)/3</f>
        <v>0</v>
      </c>
      <c r="J30" s="11" t="n">
        <f aca="false">('8.1н'!J30+'8.2н'!J30+'8.3н'!J30)/3</f>
        <v>0</v>
      </c>
      <c r="K30" s="11" t="n">
        <f aca="false">('8.1н'!K30+'8.2н'!K30+'8.3н'!K30)/3</f>
        <v>0</v>
      </c>
      <c r="L30" s="11" t="n">
        <f aca="false">('8.1н'!L30+'8.2н'!L30+'8.3н'!L30)/3</f>
        <v>0</v>
      </c>
      <c r="M30" s="11" t="n">
        <f aca="false">('8.1н'!M30+'8.2н'!M30+'8.3н'!M30)/3</f>
        <v>0</v>
      </c>
      <c r="N30" s="11" t="n">
        <f aca="false">('8.1н'!N30+'8.2н'!N30+'8.3н'!N30)/3</f>
        <v>0</v>
      </c>
      <c r="O30" s="11" t="n">
        <f aca="false">('8.1н'!O30+'8.2н'!O30+'8.3н'!O30)/3</f>
        <v>0</v>
      </c>
      <c r="P30" s="11" t="n">
        <f aca="false">('8.1н'!P30+'8.2н'!P30+'8.3н'!P30)/3</f>
        <v>0</v>
      </c>
      <c r="Q30" s="11" t="n">
        <f aca="false">('8.1н'!Q30+'8.2н'!Q30+'8.3н'!Q30)/3</f>
        <v>0</v>
      </c>
      <c r="R30" s="11" t="n">
        <f aca="false">('8.1н'!B30+'8.2н'!B30+'8.3н'!B30)/3</f>
        <v>4.48021188988794E-005</v>
      </c>
    </row>
    <row r="31" customFormat="false" ht="15.75" hidden="false" customHeight="true" outlineLevel="0" collapsed="false">
      <c r="A31" s="44" t="n">
        <v>30</v>
      </c>
      <c r="B31" s="45" t="s">
        <v>32</v>
      </c>
      <c r="C31" s="11" t="e">
        <f aca="false">('8.1н'!#ref!+'8.2н'!#ref!+'8.3н'!#ref!)/3</f>
        <v>#VALUE!</v>
      </c>
      <c r="D31" s="11" t="e">
        <f aca="false">('8.1н'!#ref!+'8.2н'!#ref!+'8.3н'!#ref!)/3</f>
        <v>#VALUE!</v>
      </c>
      <c r="E31" s="11" t="n">
        <f aca="false">('8.1н'!E31+'8.2н'!E31+'8.3н'!E31)/3</f>
        <v>0</v>
      </c>
      <c r="F31" s="11" t="n">
        <f aca="false">('8.1н'!F31+'8.2н'!F31+'8.3н'!F31)/3</f>
        <v>0</v>
      </c>
      <c r="G31" s="11" t="n">
        <f aca="false">('8.1н'!G31+'8.2н'!G31+'8.3н'!G31)/3</f>
        <v>0</v>
      </c>
      <c r="H31" s="11" t="n">
        <f aca="false">('8.1н'!H31+'8.2н'!H31+'8.3н'!H31)/3</f>
        <v>0</v>
      </c>
      <c r="I31" s="11" t="n">
        <f aca="false">('8.1н'!I31+'8.2н'!I31+'8.3н'!I31)/3</f>
        <v>0</v>
      </c>
      <c r="J31" s="11" t="n">
        <f aca="false">('8.1н'!J31+'8.2н'!J31+'8.3н'!J31)/3</f>
        <v>0</v>
      </c>
      <c r="K31" s="11" t="n">
        <f aca="false">('8.1н'!K31+'8.2н'!K31+'8.3н'!K31)/3</f>
        <v>0</v>
      </c>
      <c r="L31" s="11" t="n">
        <f aca="false">('8.1н'!L31+'8.2н'!L31+'8.3н'!L31)/3</f>
        <v>0</v>
      </c>
      <c r="M31" s="11" t="n">
        <f aca="false">('8.1н'!M31+'8.2н'!M31+'8.3н'!M31)/3</f>
        <v>0</v>
      </c>
      <c r="N31" s="11" t="n">
        <f aca="false">('8.1н'!N31+'8.2н'!N31+'8.3н'!N31)/3</f>
        <v>0</v>
      </c>
      <c r="O31" s="11" t="n">
        <f aca="false">('8.1н'!O31+'8.2н'!O31+'8.3н'!O31)/3</f>
        <v>0</v>
      </c>
      <c r="P31" s="11" t="n">
        <f aca="false">('8.1н'!P31+'8.2н'!P31+'8.3н'!P31)/3</f>
        <v>0</v>
      </c>
      <c r="Q31" s="11" t="n">
        <f aca="false">('8.1н'!Q31+'8.2н'!Q31+'8.3н'!Q31)/3</f>
        <v>0</v>
      </c>
      <c r="R31" s="11" t="n">
        <f aca="false">('8.1н'!B31+'8.2н'!B31+'8.3н'!B31)/3</f>
        <v>0</v>
      </c>
    </row>
    <row r="32" customFormat="false" ht="15.75" hidden="false" customHeight="true" outlineLevel="0" collapsed="false">
      <c r="A32" s="44" t="n">
        <v>31</v>
      </c>
      <c r="B32" s="45" t="s">
        <v>33</v>
      </c>
      <c r="C32" s="498"/>
      <c r="D32" s="498"/>
      <c r="E32" s="498"/>
      <c r="F32" s="498"/>
      <c r="G32" s="498"/>
      <c r="H32" s="498"/>
      <c r="I32" s="498"/>
      <c r="J32" s="498"/>
      <c r="K32" s="498"/>
      <c r="L32" s="11" t="n">
        <f aca="false">('8.1н'!L32+'8.2н'!L32+'8.3н'!L32)/3</f>
        <v>0</v>
      </c>
      <c r="M32" s="11" t="n">
        <f aca="false">('8.1н'!M32+'8.2н'!M32+'8.3н'!M32)/3</f>
        <v>0</v>
      </c>
      <c r="N32" s="11" t="n">
        <f aca="false">('8.1н'!N32+'8.2н'!N32+'8.3н'!N32)/3</f>
        <v>0</v>
      </c>
      <c r="O32" s="11" t="n">
        <f aca="false">('8.1н'!O32+'8.2н'!O32+'8.3н'!O32)/3</f>
        <v>0</v>
      </c>
      <c r="P32" s="11" t="n">
        <f aca="false">('8.1н'!P32+'8.2н'!P32+'8.3н'!P32)/3</f>
        <v>0</v>
      </c>
      <c r="Q32" s="11" t="n">
        <f aca="false">('8.1н'!Q32+'8.2н'!Q32+'8.3н'!Q32)/3</f>
        <v>0</v>
      </c>
      <c r="R32" s="11" t="n">
        <f aca="false">('8.1н'!B32+'8.2н'!B32+'8.3н'!B32)/3</f>
        <v>4.7564419512184E-022</v>
      </c>
    </row>
    <row r="33" customFormat="false" ht="15.75" hidden="false" customHeight="true" outlineLevel="0" collapsed="false">
      <c r="A33" s="44" t="n">
        <v>32</v>
      </c>
      <c r="B33" s="45" t="s">
        <v>34</v>
      </c>
      <c r="C33" s="11" t="e">
        <f aca="false">('8.1н'!#ref!+'8.2н'!#ref!+'8.3н'!#ref!)/3</f>
        <v>#VALUE!</v>
      </c>
      <c r="D33" s="11" t="e">
        <f aca="false">('8.1н'!#ref!+'8.2н'!#ref!+'8.3н'!#ref!)/3</f>
        <v>#VALUE!</v>
      </c>
      <c r="E33" s="11" t="n">
        <f aca="false">('8.1н'!E33+'8.2н'!E33+'8.3н'!E33)/3</f>
        <v>0</v>
      </c>
      <c r="F33" s="11" t="n">
        <f aca="false">('8.1н'!F33+'8.2н'!F33+'8.3н'!F33)/3</f>
        <v>0</v>
      </c>
      <c r="G33" s="11" t="n">
        <f aca="false">('8.1н'!G33+'8.2н'!G33+'8.3н'!G33)/3</f>
        <v>0</v>
      </c>
      <c r="H33" s="11" t="n">
        <f aca="false">('8.1н'!H33+'8.2н'!H33+'8.3н'!H33)/3</f>
        <v>0</v>
      </c>
      <c r="I33" s="11" t="n">
        <f aca="false">('8.1н'!I33+'8.2н'!I33+'8.3н'!I33)/3</f>
        <v>0</v>
      </c>
      <c r="J33" s="11" t="n">
        <f aca="false">('8.1н'!J33+'8.2н'!J33+'8.3н'!J33)/3</f>
        <v>0</v>
      </c>
      <c r="K33" s="11" t="n">
        <f aca="false">('8.1н'!K33+'8.2н'!K33+'8.3н'!K33)/3</f>
        <v>0</v>
      </c>
      <c r="L33" s="11" t="n">
        <f aca="false">('8.1н'!L33+'8.2н'!L33+'8.3н'!L33)/3</f>
        <v>0</v>
      </c>
      <c r="M33" s="11" t="n">
        <f aca="false">('8.1н'!M33+'8.2н'!M33+'8.3н'!M33)/3</f>
        <v>0</v>
      </c>
      <c r="N33" s="11" t="n">
        <f aca="false">('8.1н'!N33+'8.2н'!N33+'8.3н'!N33)/3</f>
        <v>0</v>
      </c>
      <c r="O33" s="11" t="n">
        <f aca="false">('8.1н'!O33+'8.2н'!O33+'8.3н'!O33)/3</f>
        <v>0</v>
      </c>
      <c r="P33" s="11" t="n">
        <f aca="false">('8.1н'!P33+'8.2н'!P33+'8.3н'!P33)/3</f>
        <v>0</v>
      </c>
      <c r="Q33" s="11" t="n">
        <f aca="false">('8.1н'!Q33+'8.2н'!Q33+'8.3н'!Q33)/3</f>
        <v>0</v>
      </c>
      <c r="R33" s="11" t="n">
        <f aca="false">('8.1н'!B33+'8.2н'!B33+'8.3н'!B33)/3</f>
        <v>0.446422950476015</v>
      </c>
    </row>
    <row r="34" customFormat="false" ht="15.75" hidden="false" customHeight="true" outlineLevel="0" collapsed="false">
      <c r="A34" s="44" t="n">
        <v>33</v>
      </c>
      <c r="B34" s="45" t="s">
        <v>35</v>
      </c>
      <c r="C34" s="11" t="e">
        <f aca="false">('8.1н'!#ref!+'8.2н'!#ref!+'8.3н'!#ref!)/3</f>
        <v>#VALUE!</v>
      </c>
      <c r="D34" s="11" t="e">
        <f aca="false">('8.1н'!#ref!+'8.2н'!#ref!+'8.3н'!#ref!)/3</f>
        <v>#VALUE!</v>
      </c>
      <c r="E34" s="11" t="n">
        <f aca="false">('8.1н'!E34+'8.2н'!E34+'8.3н'!E34)/3</f>
        <v>0</v>
      </c>
      <c r="F34" s="11" t="n">
        <f aca="false">('8.1н'!F34+'8.2н'!F34+'8.3н'!F34)/3</f>
        <v>0</v>
      </c>
      <c r="G34" s="11" t="n">
        <f aca="false">('8.1н'!G34+'8.2н'!G34+'8.3н'!G34)/3</f>
        <v>0</v>
      </c>
      <c r="H34" s="11" t="n">
        <f aca="false">('8.1н'!H34+'8.2н'!H34+'8.3н'!H34)/3</f>
        <v>0</v>
      </c>
      <c r="I34" s="11" t="n">
        <f aca="false">('8.1н'!I34+'8.2н'!I34+'8.3н'!I34)/3</f>
        <v>0</v>
      </c>
      <c r="J34" s="11" t="n">
        <f aca="false">('8.1н'!J34+'8.2н'!J34+'8.3н'!J34)/3</f>
        <v>0</v>
      </c>
      <c r="K34" s="11" t="n">
        <f aca="false">('8.1н'!K34+'8.2н'!K34+'8.3н'!K34)/3</f>
        <v>0</v>
      </c>
      <c r="L34" s="11" t="n">
        <f aca="false">('8.1н'!L34+'8.2н'!L34+'8.3н'!L34)/3</f>
        <v>0</v>
      </c>
      <c r="M34" s="11" t="n">
        <f aca="false">('8.1н'!M34+'8.2н'!M34+'8.3н'!M34)/3</f>
        <v>0</v>
      </c>
      <c r="N34" s="11" t="n">
        <f aca="false">('8.1н'!N34+'8.2н'!N34+'8.3н'!N34)/3</f>
        <v>0</v>
      </c>
      <c r="O34" s="11" t="n">
        <f aca="false">('8.1н'!O34+'8.2н'!O34+'8.3н'!O34)/3</f>
        <v>0</v>
      </c>
      <c r="P34" s="11" t="n">
        <f aca="false">('8.1н'!P34+'8.2н'!P34+'8.3н'!P34)/3</f>
        <v>0</v>
      </c>
      <c r="Q34" s="11" t="n">
        <f aca="false">('8.1н'!Q34+'8.2н'!Q34+'8.3н'!Q34)/3</f>
        <v>0</v>
      </c>
      <c r="R34" s="11" t="n">
        <f aca="false">('8.1н'!B34+'8.2н'!B34+'8.3н'!B34)/3</f>
        <v>0.0558014821359317</v>
      </c>
    </row>
    <row r="35" customFormat="false" ht="15.75" hidden="false" customHeight="true" outlineLevel="0" collapsed="false">
      <c r="A35" s="44" t="n">
        <v>34</v>
      </c>
      <c r="B35" s="45" t="s">
        <v>36</v>
      </c>
      <c r="C35" s="11" t="e">
        <f aca="false">('8.1н'!#ref!+'8.2н'!#ref!+'8.3н'!#ref!)/3</f>
        <v>#VALUE!</v>
      </c>
      <c r="D35" s="11" t="e">
        <f aca="false">('8.1н'!#ref!+'8.2н'!#ref!+'8.3н'!#ref!)/3</f>
        <v>#VALUE!</v>
      </c>
      <c r="E35" s="11" t="n">
        <f aca="false">('8.1н'!E35+'8.2н'!E35+'8.3н'!E35)/3</f>
        <v>0</v>
      </c>
      <c r="F35" s="11" t="n">
        <f aca="false">('8.1н'!F35+'8.2н'!F35+'8.3н'!F35)/3</f>
        <v>0</v>
      </c>
      <c r="G35" s="11" t="n">
        <f aca="false">('8.1н'!G35+'8.2н'!G35+'8.3н'!G35)/3</f>
        <v>0</v>
      </c>
      <c r="H35" s="11" t="n">
        <f aca="false">('8.1н'!H35+'8.2н'!H35+'8.3н'!H35)/3</f>
        <v>0</v>
      </c>
      <c r="I35" s="11" t="n">
        <f aca="false">('8.1н'!I35+'8.2н'!I35+'8.3н'!I35)/3</f>
        <v>0</v>
      </c>
      <c r="J35" s="11" t="n">
        <f aca="false">('8.1н'!J35+'8.2н'!J35+'8.3н'!J35)/3</f>
        <v>0</v>
      </c>
      <c r="K35" s="11" t="n">
        <f aca="false">('8.1н'!K35+'8.2н'!K35+'8.3н'!K35)/3</f>
        <v>0</v>
      </c>
      <c r="L35" s="11" t="n">
        <f aca="false">('8.1н'!L35+'8.2н'!L35+'8.3н'!L35)/3</f>
        <v>0</v>
      </c>
      <c r="M35" s="11" t="n">
        <f aca="false">('8.1н'!M35+'8.2н'!M35+'8.3н'!M35)/3</f>
        <v>0</v>
      </c>
      <c r="N35" s="11" t="n">
        <f aca="false">('8.1н'!N35+'8.2н'!N35+'8.3н'!N35)/3</f>
        <v>0</v>
      </c>
      <c r="O35" s="11" t="n">
        <f aca="false">('8.1н'!O35+'8.2н'!O35+'8.3н'!O35)/3</f>
        <v>0</v>
      </c>
      <c r="P35" s="11" t="n">
        <f aca="false">('8.1н'!P35+'8.2н'!P35+'8.3н'!P35)/3</f>
        <v>0</v>
      </c>
      <c r="Q35" s="11" t="n">
        <f aca="false">('8.1н'!Q35+'8.2н'!Q35+'8.3н'!Q35)/3</f>
        <v>0</v>
      </c>
      <c r="R35" s="11" t="n">
        <f aca="false">('8.1н'!B35+'8.2н'!B35+'8.3н'!B35)/3</f>
        <v>0.0688011393465985</v>
      </c>
    </row>
    <row r="36" customFormat="false" ht="15.75" hidden="false" customHeight="true" outlineLevel="0" collapsed="false">
      <c r="A36" s="44" t="n">
        <v>35</v>
      </c>
      <c r="B36" s="45" t="s">
        <v>37</v>
      </c>
      <c r="C36" s="11" t="e">
        <f aca="false">('8.1н'!#ref!+'8.2н'!#ref!+'8.3н'!#ref!)/3</f>
        <v>#VALUE!</v>
      </c>
      <c r="D36" s="11" t="e">
        <f aca="false">('8.1н'!#ref!+'8.2н'!#ref!+'8.3н'!#ref!)/3</f>
        <v>#VALUE!</v>
      </c>
      <c r="E36" s="11" t="n">
        <f aca="false">('8.1н'!E36+'8.2н'!E36+'8.3н'!E36)/3</f>
        <v>0</v>
      </c>
      <c r="F36" s="11" t="n">
        <f aca="false">('8.1н'!F36+'8.2н'!F36+'8.3н'!F36)/3</f>
        <v>0</v>
      </c>
      <c r="G36" s="11" t="n">
        <f aca="false">('8.1н'!G36+'8.2н'!G36+'8.3н'!G36)/3</f>
        <v>0</v>
      </c>
      <c r="H36" s="11" t="n">
        <f aca="false">('8.1н'!H36+'8.2н'!H36+'8.3н'!H36)/3</f>
        <v>0</v>
      </c>
      <c r="I36" s="11" t="n">
        <f aca="false">('8.1н'!I36+'8.2н'!I36+'8.3н'!I36)/3</f>
        <v>0</v>
      </c>
      <c r="J36" s="11" t="n">
        <f aca="false">('8.1н'!J36+'8.2н'!J36+'8.3н'!J36)/3</f>
        <v>0</v>
      </c>
      <c r="K36" s="11" t="n">
        <f aca="false">('8.1н'!K36+'8.2н'!K36+'8.3н'!K36)/3</f>
        <v>0</v>
      </c>
      <c r="L36" s="11" t="n">
        <f aca="false">('8.1н'!L36+'8.2н'!L36+'8.3н'!L36)/3</f>
        <v>0</v>
      </c>
      <c r="M36" s="11" t="n">
        <f aca="false">('8.1н'!M36+'8.2н'!M36+'8.3н'!M36)/3</f>
        <v>0</v>
      </c>
      <c r="N36" s="11" t="n">
        <f aca="false">('8.1н'!N36+'8.2н'!N36+'8.3н'!N36)/3</f>
        <v>0</v>
      </c>
      <c r="O36" s="11" t="n">
        <f aca="false">('8.1н'!O36+'8.2н'!O36+'8.3н'!O36)/3</f>
        <v>0</v>
      </c>
      <c r="P36" s="11" t="n">
        <f aca="false">('8.1н'!P36+'8.2н'!P36+'8.3н'!P36)/3</f>
        <v>0</v>
      </c>
      <c r="Q36" s="11" t="n">
        <f aca="false">('8.1н'!Q36+'8.2н'!Q36+'8.3н'!Q36)/3</f>
        <v>0</v>
      </c>
      <c r="R36" s="11" t="n">
        <f aca="false">('8.1н'!B36+'8.2н'!B36+'8.3н'!B36)/3</f>
        <v>0.28231700932037</v>
      </c>
    </row>
    <row r="37" customFormat="false" ht="15.75" hidden="false" customHeight="true" outlineLevel="0" collapsed="false">
      <c r="A37" s="49" t="n">
        <v>36</v>
      </c>
      <c r="B37" s="50" t="s">
        <v>38</v>
      </c>
      <c r="C37" s="498"/>
      <c r="D37" s="498"/>
      <c r="E37" s="498"/>
      <c r="F37" s="498"/>
      <c r="G37" s="498"/>
      <c r="H37" s="498"/>
      <c r="I37" s="498"/>
      <c r="J37" s="498"/>
      <c r="K37" s="498"/>
      <c r="L37" s="11" t="n">
        <f aca="false">('8.1н'!L37+'8.2н'!L37+'8.3н'!L37)/3</f>
        <v>0</v>
      </c>
      <c r="M37" s="11" t="n">
        <f aca="false">('8.1н'!M37+'8.2н'!M37+'8.3н'!M37)/3</f>
        <v>0</v>
      </c>
      <c r="N37" s="11" t="n">
        <f aca="false">('8.1н'!N37+'8.2н'!N37+'8.3н'!N37)/3</f>
        <v>0</v>
      </c>
      <c r="O37" s="11" t="n">
        <f aca="false">('8.1н'!O37+'8.2н'!O37+'8.3н'!O37)/3</f>
        <v>0</v>
      </c>
      <c r="P37" s="11" t="n">
        <f aca="false">('8.1н'!P37+'8.2н'!P37+'8.3н'!P37)/3</f>
        <v>0</v>
      </c>
      <c r="Q37" s="11" t="n">
        <f aca="false">('8.1н'!Q37+'8.2н'!Q37+'8.3н'!Q37)/3</f>
        <v>0</v>
      </c>
      <c r="R37" s="11" t="n">
        <f aca="false">('8.1н'!B37+'8.2н'!B37+'8.3н'!B37)/3</f>
        <v>2.62953635073671E-031</v>
      </c>
    </row>
    <row r="38" customFormat="false" ht="15.75" hidden="false" customHeight="true" outlineLevel="0" collapsed="false">
      <c r="A38" s="42" t="n">
        <v>37</v>
      </c>
      <c r="B38" s="43" t="s">
        <v>39</v>
      </c>
      <c r="C38" s="11" t="e">
        <f aca="false">('8.1н'!#ref!+'8.2н'!#ref!+'8.3н'!#ref!)/3</f>
        <v>#VALUE!</v>
      </c>
      <c r="D38" s="11" t="e">
        <f aca="false">('8.1н'!#ref!+'8.2н'!#ref!+'8.3н'!#ref!)/3</f>
        <v>#VALUE!</v>
      </c>
      <c r="E38" s="11" t="n">
        <f aca="false">('8.1н'!E38+'8.2н'!E38+'8.3н'!E38)/3</f>
        <v>0</v>
      </c>
      <c r="F38" s="11" t="n">
        <f aca="false">('8.1н'!F38+'8.2н'!F38+'8.3н'!F38)/3</f>
        <v>0</v>
      </c>
      <c r="G38" s="11" t="n">
        <f aca="false">('8.1н'!G38+'8.2н'!G38+'8.3н'!G38)/3</f>
        <v>0</v>
      </c>
      <c r="H38" s="11" t="n">
        <f aca="false">('8.1н'!H38+'8.2н'!H38+'8.3н'!H38)/3</f>
        <v>0</v>
      </c>
      <c r="I38" s="11" t="n">
        <f aca="false">('8.1н'!I38+'8.2н'!I38+'8.3н'!I38)/3</f>
        <v>0</v>
      </c>
      <c r="J38" s="11" t="n">
        <f aca="false">('8.1н'!J38+'8.2н'!J38+'8.3н'!J38)/3</f>
        <v>0</v>
      </c>
      <c r="K38" s="11" t="n">
        <f aca="false">('8.1н'!K38+'8.2н'!K38+'8.3н'!K38)/3</f>
        <v>0</v>
      </c>
      <c r="L38" s="11" t="n">
        <f aca="false">('8.1н'!L38+'8.2н'!L38+'8.3н'!L38)/3</f>
        <v>0</v>
      </c>
      <c r="M38" s="11" t="n">
        <f aca="false">('8.1н'!M38+'8.2н'!M38+'8.3н'!M38)/3</f>
        <v>0</v>
      </c>
      <c r="N38" s="11" t="n">
        <f aca="false">('8.1н'!N38+'8.2н'!N38+'8.3н'!N38)/3</f>
        <v>0</v>
      </c>
      <c r="O38" s="11" t="n">
        <f aca="false">('8.1н'!O38+'8.2н'!O38+'8.3н'!O38)/3</f>
        <v>0</v>
      </c>
      <c r="P38" s="11" t="n">
        <f aca="false">('8.1н'!P38+'8.2н'!P38+'8.3н'!P38)/3</f>
        <v>0</v>
      </c>
      <c r="Q38" s="11" t="n">
        <f aca="false">('8.1н'!Q38+'8.2н'!Q38+'8.3н'!Q38)/3</f>
        <v>0</v>
      </c>
      <c r="R38" s="11" t="n">
        <f aca="false">('8.1н'!B38+'8.2н'!B38+'8.3н'!B38)/3</f>
        <v>2.80611525516614E-014</v>
      </c>
    </row>
    <row r="39" customFormat="false" ht="15.75" hidden="false" customHeight="true" outlineLevel="0" collapsed="false">
      <c r="A39" s="44" t="n">
        <v>38</v>
      </c>
      <c r="B39" s="45" t="s">
        <v>40</v>
      </c>
      <c r="C39" s="11" t="e">
        <f aca="false">('8.1н'!#ref!+'8.2н'!#ref!+'8.3н'!#ref!)/3</f>
        <v>#VALUE!</v>
      </c>
      <c r="D39" s="11" t="e">
        <f aca="false">('8.1н'!#ref!+'8.2н'!#ref!+'8.3н'!#ref!)/3</f>
        <v>#VALUE!</v>
      </c>
      <c r="E39" s="11" t="n">
        <f aca="false">('8.1н'!E39+'8.2н'!E39+'8.3н'!E39)/3</f>
        <v>0</v>
      </c>
      <c r="F39" s="11" t="n">
        <f aca="false">('8.1н'!F39+'8.2н'!F39+'8.3н'!F39)/3</f>
        <v>0</v>
      </c>
      <c r="G39" s="11" t="n">
        <f aca="false">('8.1н'!G39+'8.2н'!G39+'8.3н'!G39)/3</f>
        <v>0</v>
      </c>
      <c r="H39" s="11" t="n">
        <f aca="false">('8.1н'!H39+'8.2н'!H39+'8.3н'!H39)/3</f>
        <v>0</v>
      </c>
      <c r="I39" s="11" t="n">
        <f aca="false">('8.1н'!I39+'8.2н'!I39+'8.3н'!I39)/3</f>
        <v>0</v>
      </c>
      <c r="J39" s="11" t="n">
        <f aca="false">('8.1н'!J39+'8.2н'!J39+'8.3н'!J39)/3</f>
        <v>0</v>
      </c>
      <c r="K39" s="11" t="n">
        <f aca="false">('8.1н'!K39+'8.2н'!K39+'8.3н'!K39)/3</f>
        <v>0</v>
      </c>
      <c r="L39" s="11" t="n">
        <f aca="false">('8.1н'!L39+'8.2н'!L39+'8.3н'!L39)/3</f>
        <v>0</v>
      </c>
      <c r="M39" s="11" t="n">
        <f aca="false">('8.1н'!M39+'8.2н'!M39+'8.3н'!M39)/3</f>
        <v>0</v>
      </c>
      <c r="N39" s="11" t="n">
        <f aca="false">('8.1н'!N39+'8.2н'!N39+'8.3н'!N39)/3</f>
        <v>0</v>
      </c>
      <c r="O39" s="11" t="n">
        <f aca="false">('8.1н'!O39+'8.2н'!O39+'8.3н'!O39)/3</f>
        <v>0</v>
      </c>
      <c r="P39" s="11" t="n">
        <f aca="false">('8.1н'!P39+'8.2н'!P39+'8.3н'!P39)/3</f>
        <v>0</v>
      </c>
      <c r="Q39" s="11" t="n">
        <f aca="false">('8.1н'!Q39+'8.2н'!Q39+'8.3н'!Q39)/3</f>
        <v>0</v>
      </c>
      <c r="R39" s="11" t="n">
        <f aca="false">('8.1н'!B39+'8.2н'!B39+'8.3н'!B39)/3</f>
        <v>4.30823235704702E-027</v>
      </c>
    </row>
    <row r="40" customFormat="false" ht="15.75" hidden="false" customHeight="true" outlineLevel="0" collapsed="false">
      <c r="A40" s="44" t="n">
        <v>39</v>
      </c>
      <c r="B40" s="54" t="s">
        <v>41</v>
      </c>
      <c r="C40" s="11" t="e">
        <f aca="false">('8.1н'!#ref!+'8.2н'!#ref!+'8.3н'!#ref!)/3</f>
        <v>#VALUE!</v>
      </c>
      <c r="D40" s="11" t="e">
        <f aca="false">('8.1н'!#ref!+'8.2н'!#ref!+'8.3н'!#ref!)/3</f>
        <v>#VALUE!</v>
      </c>
      <c r="E40" s="11" t="n">
        <f aca="false">('8.1н'!E40+'8.2н'!E40+'8.3н'!E40)/3</f>
        <v>0</v>
      </c>
      <c r="F40" s="11" t="n">
        <f aca="false">('8.1н'!F40+'8.2н'!F40+'8.3н'!F40)/3</f>
        <v>0</v>
      </c>
      <c r="G40" s="11" t="n">
        <f aca="false">('8.1н'!G40+'8.2н'!G40+'8.3н'!G40)/3</f>
        <v>0</v>
      </c>
      <c r="H40" s="11" t="n">
        <f aca="false">('8.1н'!H40+'8.2н'!H40+'8.3н'!H40)/3</f>
        <v>0</v>
      </c>
      <c r="I40" s="11" t="n">
        <f aca="false">('8.1н'!I40+'8.2н'!I40+'8.3н'!I40)/3</f>
        <v>0</v>
      </c>
      <c r="J40" s="11" t="n">
        <f aca="false">('8.1н'!J40+'8.2н'!J40+'8.3н'!J40)/3</f>
        <v>0</v>
      </c>
      <c r="K40" s="11" t="n">
        <f aca="false">('8.1н'!K40+'8.2н'!K40+'8.3н'!K40)/3</f>
        <v>0</v>
      </c>
      <c r="L40" s="11" t="n">
        <f aca="false">('8.1н'!L40+'8.2н'!L40+'8.3н'!L40)/3</f>
        <v>0</v>
      </c>
      <c r="M40" s="11" t="n">
        <f aca="false">('8.1н'!M40+'8.2н'!M40+'8.3н'!M40)/3</f>
        <v>0</v>
      </c>
      <c r="N40" s="11" t="n">
        <f aca="false">('8.1н'!N40+'8.2н'!N40+'8.3н'!N40)/3</f>
        <v>0</v>
      </c>
      <c r="O40" s="11" t="n">
        <f aca="false">('8.1н'!O40+'8.2н'!O40+'8.3н'!O40)/3</f>
        <v>0</v>
      </c>
      <c r="P40" s="11" t="n">
        <f aca="false">('8.1н'!P40+'8.2н'!P40+'8.3н'!P40)/3</f>
        <v>0</v>
      </c>
      <c r="Q40" s="11" t="n">
        <f aca="false">('8.1н'!Q40+'8.2н'!Q40+'8.3н'!Q40)/3</f>
        <v>0</v>
      </c>
      <c r="R40" s="11" t="n">
        <f aca="false">('8.1н'!B40+'8.2н'!B40+'8.3н'!B40)/3</f>
        <v>4.26778903169809E-006</v>
      </c>
    </row>
    <row r="41" customFormat="false" ht="15.75" hidden="false" customHeight="true" outlineLevel="0" collapsed="false">
      <c r="A41" s="44" t="n">
        <v>40</v>
      </c>
      <c r="B41" s="54" t="s">
        <v>42</v>
      </c>
      <c r="C41" s="11" t="e">
        <f aca="false">('8.1н'!#ref!+'8.2н'!#ref!+'8.3н'!#ref!)/3</f>
        <v>#VALUE!</v>
      </c>
      <c r="D41" s="11" t="e">
        <f aca="false">('8.1н'!#ref!+'8.2н'!#ref!+'8.3н'!#ref!)/3</f>
        <v>#VALUE!</v>
      </c>
      <c r="E41" s="11" t="n">
        <f aca="false">('8.1н'!E41+'8.2н'!E41+'8.3н'!E41)/3</f>
        <v>0</v>
      </c>
      <c r="F41" s="11" t="n">
        <f aca="false">('8.1н'!F41+'8.2н'!F41+'8.3н'!F41)/3</f>
        <v>0</v>
      </c>
      <c r="G41" s="11" t="n">
        <f aca="false">('8.1н'!G41+'8.2н'!G41+'8.3н'!G41)/3</f>
        <v>0</v>
      </c>
      <c r="H41" s="11" t="n">
        <f aca="false">('8.1н'!H41+'8.2н'!H41+'8.3н'!H41)/3</f>
        <v>0</v>
      </c>
      <c r="I41" s="11" t="n">
        <f aca="false">('8.1н'!I41+'8.2н'!I41+'8.3н'!I41)/3</f>
        <v>0</v>
      </c>
      <c r="J41" s="11" t="n">
        <f aca="false">('8.1н'!J41+'8.2н'!J41+'8.3н'!J41)/3</f>
        <v>0</v>
      </c>
      <c r="K41" s="11" t="n">
        <f aca="false">('8.1н'!K41+'8.2н'!K41+'8.3н'!K41)/3</f>
        <v>0</v>
      </c>
      <c r="L41" s="11" t="n">
        <f aca="false">('8.1н'!L41+'8.2н'!L41+'8.3н'!L41)/3</f>
        <v>0</v>
      </c>
      <c r="M41" s="11" t="n">
        <f aca="false">('8.1н'!M41+'8.2н'!M41+'8.3н'!M41)/3</f>
        <v>0</v>
      </c>
      <c r="N41" s="11" t="n">
        <f aca="false">('8.1н'!N41+'8.2н'!N41+'8.3н'!N41)/3</f>
        <v>0</v>
      </c>
      <c r="O41" s="11" t="n">
        <f aca="false">('8.1н'!O41+'8.2н'!O41+'8.3н'!O41)/3</f>
        <v>0</v>
      </c>
      <c r="P41" s="11" t="n">
        <f aca="false">('8.1н'!P41+'8.2н'!P41+'8.3н'!P41)/3</f>
        <v>0</v>
      </c>
      <c r="Q41" s="11" t="n">
        <f aca="false">('8.1н'!Q41+'8.2н'!Q41+'8.3н'!Q41)/3</f>
        <v>0</v>
      </c>
      <c r="R41" s="11" t="n">
        <f aca="false">('8.1н'!B41+'8.2н'!B41+'8.3н'!B41)/3</f>
        <v>1.26616677801924E-005</v>
      </c>
    </row>
    <row r="42" customFormat="false" ht="15.75" hidden="false" customHeight="true" outlineLevel="0" collapsed="false">
      <c r="A42" s="44" t="n">
        <v>41</v>
      </c>
      <c r="B42" s="45" t="s">
        <v>43</v>
      </c>
      <c r="C42" s="11" t="e">
        <f aca="false">('8.1н'!#ref!+'8.2н'!#ref!+'8.3н'!#ref!)/3</f>
        <v>#VALUE!</v>
      </c>
      <c r="D42" s="11" t="e">
        <f aca="false">('8.1н'!#ref!+'8.2н'!#ref!+'8.3н'!#ref!)/3</f>
        <v>#VALUE!</v>
      </c>
      <c r="E42" s="11" t="n">
        <f aca="false">('8.1н'!E42+'8.2н'!E42+'8.3н'!E42)/3</f>
        <v>0</v>
      </c>
      <c r="F42" s="11" t="n">
        <f aca="false">('8.1н'!F42+'8.2н'!F42+'8.3н'!F42)/3</f>
        <v>0</v>
      </c>
      <c r="G42" s="11" t="n">
        <f aca="false">('8.1н'!G42+'8.2н'!G42+'8.3н'!G42)/3</f>
        <v>0</v>
      </c>
      <c r="H42" s="11" t="n">
        <f aca="false">('8.1н'!H42+'8.2н'!H42+'8.3н'!H42)/3</f>
        <v>0</v>
      </c>
      <c r="I42" s="11" t="n">
        <f aca="false">('8.1н'!I42+'8.2н'!I42+'8.3н'!I42)/3</f>
        <v>0</v>
      </c>
      <c r="J42" s="11" t="n">
        <f aca="false">('8.1н'!J42+'8.2н'!J42+'8.3н'!J42)/3</f>
        <v>0</v>
      </c>
      <c r="K42" s="11" t="n">
        <f aca="false">('8.1н'!K42+'8.2н'!K42+'8.3н'!K42)/3</f>
        <v>0</v>
      </c>
      <c r="L42" s="11" t="n">
        <f aca="false">('8.1н'!L42+'8.2н'!L42+'8.3н'!L42)/3</f>
        <v>0</v>
      </c>
      <c r="M42" s="11" t="n">
        <f aca="false">('8.1н'!M42+'8.2н'!M42+'8.3н'!M42)/3</f>
        <v>0</v>
      </c>
      <c r="N42" s="11" t="n">
        <f aca="false">('8.1н'!N42+'8.2н'!N42+'8.3н'!N42)/3</f>
        <v>0</v>
      </c>
      <c r="O42" s="11" t="n">
        <f aca="false">('8.1н'!O42+'8.2н'!O42+'8.3н'!O42)/3</f>
        <v>0</v>
      </c>
      <c r="P42" s="11" t="n">
        <f aca="false">('8.1н'!P42+'8.2н'!P42+'8.3н'!P42)/3</f>
        <v>0</v>
      </c>
      <c r="Q42" s="11" t="n">
        <f aca="false">('8.1н'!Q42+'8.2н'!Q42+'8.3н'!Q42)/3</f>
        <v>0</v>
      </c>
      <c r="R42" s="11" t="n">
        <f aca="false">('8.1н'!B42+'8.2н'!B42+'8.3н'!B42)/3</f>
        <v>0.000145756227080262</v>
      </c>
    </row>
    <row r="43" customFormat="false" ht="15.75" hidden="false" customHeight="true" outlineLevel="0" collapsed="false">
      <c r="A43" s="44" t="n">
        <v>42</v>
      </c>
      <c r="B43" s="54" t="s">
        <v>44</v>
      </c>
      <c r="C43" s="11" t="e">
        <f aca="false">('8.1н'!#ref!+'8.2н'!#ref!+'8.3н'!#ref!)/3</f>
        <v>#VALUE!</v>
      </c>
      <c r="D43" s="11" t="e">
        <f aca="false">('8.1н'!#ref!+'8.2н'!#ref!+'8.3н'!#ref!)/3</f>
        <v>#VALUE!</v>
      </c>
      <c r="E43" s="11" t="n">
        <f aca="false">('8.1н'!E43+'8.2н'!E43+'8.3н'!E43)/3</f>
        <v>0</v>
      </c>
      <c r="F43" s="11" t="n">
        <f aca="false">('8.1н'!F43+'8.2н'!F43+'8.3н'!F43)/3</f>
        <v>0</v>
      </c>
      <c r="G43" s="11" t="n">
        <f aca="false">('8.1н'!G43+'8.2н'!G43+'8.3н'!G43)/3</f>
        <v>0</v>
      </c>
      <c r="H43" s="11" t="n">
        <f aca="false">('8.1н'!H43+'8.2н'!H43+'8.3н'!H43)/3</f>
        <v>0</v>
      </c>
      <c r="I43" s="11" t="n">
        <f aca="false">('8.1н'!I43+'8.2н'!I43+'8.3н'!I43)/3</f>
        <v>0</v>
      </c>
      <c r="J43" s="11" t="n">
        <f aca="false">('8.1н'!J43+'8.2н'!J43+'8.3н'!J43)/3</f>
        <v>0</v>
      </c>
      <c r="K43" s="11" t="n">
        <f aca="false">('8.1н'!K43+'8.2н'!K43+'8.3н'!K43)/3</f>
        <v>0</v>
      </c>
      <c r="L43" s="11" t="n">
        <f aca="false">('8.1н'!L43+'8.2н'!L43+'8.3н'!L43)/3</f>
        <v>0</v>
      </c>
      <c r="M43" s="11" t="n">
        <f aca="false">('8.1н'!M43+'8.2н'!M43+'8.3н'!M43)/3</f>
        <v>0</v>
      </c>
      <c r="N43" s="11" t="n">
        <f aca="false">('8.1н'!N43+'8.2н'!N43+'8.3н'!N43)/3</f>
        <v>0</v>
      </c>
      <c r="O43" s="11" t="n">
        <f aca="false">('8.1н'!O43+'8.2н'!O43+'8.3н'!O43)/3</f>
        <v>0</v>
      </c>
      <c r="P43" s="11" t="n">
        <f aca="false">('8.1н'!P43+'8.2н'!P43+'8.3н'!P43)/3</f>
        <v>0</v>
      </c>
      <c r="Q43" s="11" t="n">
        <f aca="false">('8.1н'!Q43+'8.2н'!Q43+'8.3н'!Q43)/3</f>
        <v>0</v>
      </c>
      <c r="R43" s="11" t="n">
        <f aca="false">('8.1н'!B43+'8.2н'!B43+'8.3н'!B43)/3</f>
        <v>9.1869326127068E-022</v>
      </c>
    </row>
    <row r="44" customFormat="false" ht="15.75" hidden="false" customHeight="true" outlineLevel="0" collapsed="false">
      <c r="A44" s="49" t="n">
        <v>43</v>
      </c>
      <c r="B44" s="55" t="s">
        <v>45</v>
      </c>
      <c r="C44" s="11" t="e">
        <f aca="false">('8.1н'!#ref!+'8.2н'!#ref!+'8.3н'!#ref!)/3</f>
        <v>#VALUE!</v>
      </c>
      <c r="D44" s="11" t="e">
        <f aca="false">('8.1н'!#ref!+'8.2н'!#ref!+'8.3н'!#ref!)/3</f>
        <v>#VALUE!</v>
      </c>
      <c r="E44" s="11" t="n">
        <f aca="false">('8.1н'!E44+'8.2н'!E44+'8.3н'!E44)/3</f>
        <v>0</v>
      </c>
      <c r="F44" s="11" t="n">
        <f aca="false">('8.1н'!F44+'8.2н'!F44+'8.3н'!F44)/3</f>
        <v>0</v>
      </c>
      <c r="G44" s="11" t="n">
        <f aca="false">('8.1н'!G44+'8.2н'!G44+'8.3н'!G44)/3</f>
        <v>0</v>
      </c>
      <c r="H44" s="11" t="n">
        <f aca="false">('8.1н'!H44+'8.2н'!H44+'8.3н'!H44)/3</f>
        <v>0</v>
      </c>
      <c r="I44" s="11" t="n">
        <f aca="false">('8.1н'!I44+'8.2н'!I44+'8.3н'!I44)/3</f>
        <v>0</v>
      </c>
      <c r="J44" s="11" t="n">
        <f aca="false">('8.1н'!J44+'8.2н'!J44+'8.3н'!J44)/3</f>
        <v>0</v>
      </c>
      <c r="K44" s="11" t="n">
        <f aca="false">('8.1н'!K44+'8.2н'!K44+'8.3н'!K44)/3</f>
        <v>0</v>
      </c>
      <c r="L44" s="11" t="n">
        <f aca="false">('8.1н'!L44+'8.2н'!L44+'8.3н'!L44)/3</f>
        <v>0</v>
      </c>
      <c r="M44" s="11" t="n">
        <f aca="false">('8.1н'!M44+'8.2н'!M44+'8.3н'!M44)/3</f>
        <v>0</v>
      </c>
      <c r="N44" s="11" t="n">
        <f aca="false">('8.1н'!N44+'8.2н'!N44+'8.3н'!N44)/3</f>
        <v>0</v>
      </c>
      <c r="O44" s="11" t="n">
        <f aca="false">('8.1н'!O44+'8.2н'!O44+'8.3н'!O44)/3</f>
        <v>0</v>
      </c>
      <c r="P44" s="11" t="n">
        <f aca="false">('8.1н'!P44+'8.2н'!P44+'8.3н'!P44)/3</f>
        <v>0</v>
      </c>
      <c r="Q44" s="11" t="n">
        <f aca="false">('8.1н'!Q44+'8.2н'!Q44+'8.3н'!Q44)/3</f>
        <v>0</v>
      </c>
      <c r="R44" s="11" t="n">
        <f aca="false">('8.1н'!B44+'8.2н'!B44+'8.3н'!B44)/3</f>
        <v>0.010629337142041</v>
      </c>
    </row>
    <row r="45" customFormat="false" ht="15.75" hidden="false" customHeight="true" outlineLevel="0" collapsed="false">
      <c r="A45" s="42" t="n">
        <v>44</v>
      </c>
      <c r="B45" s="43" t="s">
        <v>46</v>
      </c>
      <c r="C45" s="11" t="e">
        <f aca="false">('8.1н'!#ref!+'8.2н'!#ref!+'8.3н'!#ref!)/3</f>
        <v>#VALUE!</v>
      </c>
      <c r="D45" s="11" t="e">
        <f aca="false">('8.1н'!#ref!+'8.2н'!#ref!+'8.3н'!#ref!)/3</f>
        <v>#VALUE!</v>
      </c>
      <c r="E45" s="11" t="n">
        <f aca="false">('8.1н'!E45+'8.2н'!E45+'8.3н'!E45)/3</f>
        <v>0</v>
      </c>
      <c r="F45" s="11" t="n">
        <f aca="false">('8.1н'!F45+'8.2н'!F45+'8.3н'!F45)/3</f>
        <v>0</v>
      </c>
      <c r="G45" s="11" t="n">
        <f aca="false">('8.1н'!G45+'8.2н'!G45+'8.3н'!G45)/3</f>
        <v>0</v>
      </c>
      <c r="H45" s="11" t="n">
        <f aca="false">('8.1н'!H45+'8.2н'!H45+'8.3н'!H45)/3</f>
        <v>0</v>
      </c>
      <c r="I45" s="11" t="n">
        <f aca="false">('8.1н'!I45+'8.2н'!I45+'8.3н'!I45)/3</f>
        <v>0</v>
      </c>
      <c r="J45" s="11" t="n">
        <f aca="false">('8.1н'!J45+'8.2н'!J45+'8.3н'!J45)/3</f>
        <v>0</v>
      </c>
      <c r="K45" s="11" t="n">
        <f aca="false">('8.1н'!K45+'8.2н'!K45+'8.3н'!K45)/3</f>
        <v>0</v>
      </c>
      <c r="L45" s="11" t="n">
        <f aca="false">('8.1н'!L45+'8.2н'!L45+'8.3н'!L45)/3</f>
        <v>0</v>
      </c>
      <c r="M45" s="11" t="n">
        <f aca="false">('8.1н'!M45+'8.2н'!M45+'8.3н'!M45)/3</f>
        <v>0</v>
      </c>
      <c r="N45" s="11" t="n">
        <f aca="false">('8.1н'!N45+'8.2н'!N45+'8.3н'!N45)/3</f>
        <v>0</v>
      </c>
      <c r="O45" s="11" t="n">
        <f aca="false">('8.1н'!O45+'8.2н'!O45+'8.3н'!O45)/3</f>
        <v>0</v>
      </c>
      <c r="P45" s="11" t="n">
        <f aca="false">('8.1н'!P45+'8.2н'!P45+'8.3н'!P45)/3</f>
        <v>0</v>
      </c>
      <c r="Q45" s="11" t="n">
        <f aca="false">('8.1н'!Q45+'8.2н'!Q45+'8.3н'!Q45)/3</f>
        <v>0</v>
      </c>
      <c r="R45" s="11" t="n">
        <f aca="false">('8.1н'!B45+'8.2н'!B45+'8.3н'!B45)/3</f>
        <v>0.0607610466982722</v>
      </c>
    </row>
    <row r="46" customFormat="false" ht="15.75" hidden="false" customHeight="true" outlineLevel="0" collapsed="false">
      <c r="A46" s="44" t="n">
        <v>45</v>
      </c>
      <c r="B46" s="45" t="s">
        <v>47</v>
      </c>
      <c r="C46" s="11" t="e">
        <f aca="false">('8.1н'!#ref!+'8.2н'!#ref!+'8.3н'!#ref!)/3</f>
        <v>#VALUE!</v>
      </c>
      <c r="D46" s="11" t="e">
        <f aca="false">('8.1н'!#ref!+'8.2н'!#ref!+'8.3н'!#ref!)/3</f>
        <v>#VALUE!</v>
      </c>
      <c r="E46" s="11" t="n">
        <f aca="false">('8.1н'!E46+'8.2н'!E46+'8.3н'!E46)/3</f>
        <v>0</v>
      </c>
      <c r="F46" s="11" t="n">
        <f aca="false">('8.1н'!F46+'8.2н'!F46+'8.3н'!F46)/3</f>
        <v>0</v>
      </c>
      <c r="G46" s="11" t="n">
        <f aca="false">('8.1н'!G46+'8.2н'!G46+'8.3н'!G46)/3</f>
        <v>0</v>
      </c>
      <c r="H46" s="11" t="n">
        <f aca="false">('8.1н'!H46+'8.2н'!H46+'8.3н'!H46)/3</f>
        <v>0</v>
      </c>
      <c r="I46" s="11" t="n">
        <f aca="false">('8.1н'!I46+'8.2н'!I46+'8.3н'!I46)/3</f>
        <v>0</v>
      </c>
      <c r="J46" s="11" t="n">
        <f aca="false">('8.1н'!J46+'8.2н'!J46+'8.3н'!J46)/3</f>
        <v>0</v>
      </c>
      <c r="K46" s="11" t="n">
        <f aca="false">('8.1н'!K46+'8.2н'!K46+'8.3н'!K46)/3</f>
        <v>0</v>
      </c>
      <c r="L46" s="11" t="n">
        <f aca="false">('8.1н'!L46+'8.2н'!L46+'8.3н'!L46)/3</f>
        <v>0</v>
      </c>
      <c r="M46" s="11" t="n">
        <f aca="false">('8.1н'!M46+'8.2н'!M46+'8.3н'!M46)/3</f>
        <v>0</v>
      </c>
      <c r="N46" s="11" t="n">
        <f aca="false">('8.1н'!N46+'8.2н'!N46+'8.3н'!N46)/3</f>
        <v>0</v>
      </c>
      <c r="O46" s="11" t="n">
        <f aca="false">('8.1н'!O46+'8.2н'!O46+'8.3н'!O46)/3</f>
        <v>0</v>
      </c>
      <c r="P46" s="11" t="n">
        <f aca="false">('8.1н'!P46+'8.2н'!P46+'8.3н'!P46)/3</f>
        <v>0</v>
      </c>
      <c r="Q46" s="11" t="n">
        <f aca="false">('8.1н'!Q46+'8.2н'!Q46+'8.3н'!Q46)/3</f>
        <v>0</v>
      </c>
      <c r="R46" s="11" t="n">
        <f aca="false">('8.1н'!B46+'8.2н'!B46+'8.3н'!B46)/3</f>
        <v>0.00154887878944451</v>
      </c>
    </row>
    <row r="47" customFormat="false" ht="15.75" hidden="false" customHeight="true" outlineLevel="0" collapsed="false">
      <c r="A47" s="44" t="n">
        <v>46</v>
      </c>
      <c r="B47" s="45" t="s">
        <v>48</v>
      </c>
      <c r="C47" s="11" t="e">
        <f aca="false">('8.1н'!#ref!+'8.2н'!#ref!+'8.3н'!#ref!)/3</f>
        <v>#VALUE!</v>
      </c>
      <c r="D47" s="11" t="e">
        <f aca="false">('8.1н'!#ref!+'8.2н'!#ref!+'8.3н'!#ref!)/3</f>
        <v>#VALUE!</v>
      </c>
      <c r="E47" s="11" t="n">
        <f aca="false">('8.1н'!E47+'8.2н'!E47+'8.3н'!E47)/3</f>
        <v>0</v>
      </c>
      <c r="F47" s="11" t="n">
        <f aca="false">('8.1н'!F47+'8.2н'!F47+'8.3н'!F47)/3</f>
        <v>0</v>
      </c>
      <c r="G47" s="11" t="n">
        <f aca="false">('8.1н'!G47+'8.2н'!G47+'8.3н'!G47)/3</f>
        <v>0</v>
      </c>
      <c r="H47" s="11" t="n">
        <f aca="false">('8.1н'!H47+'8.2н'!H47+'8.3н'!H47)/3</f>
        <v>0</v>
      </c>
      <c r="I47" s="11" t="n">
        <f aca="false">('8.1н'!I47+'8.2н'!I47+'8.3н'!I47)/3</f>
        <v>0</v>
      </c>
      <c r="J47" s="11" t="n">
        <f aca="false">('8.1н'!J47+'8.2н'!J47+'8.3н'!J47)/3</f>
        <v>0</v>
      </c>
      <c r="K47" s="11" t="n">
        <f aca="false">('8.1н'!K47+'8.2н'!K47+'8.3н'!K47)/3</f>
        <v>0</v>
      </c>
      <c r="L47" s="11" t="n">
        <f aca="false">('8.1н'!L47+'8.2н'!L47+'8.3н'!L47)/3</f>
        <v>0</v>
      </c>
      <c r="M47" s="11" t="n">
        <f aca="false">('8.1н'!M47+'8.2н'!M47+'8.3н'!M47)/3</f>
        <v>0</v>
      </c>
      <c r="N47" s="11" t="n">
        <f aca="false">('8.1н'!N47+'8.2н'!N47+'8.3н'!N47)/3</f>
        <v>0</v>
      </c>
      <c r="O47" s="11" t="n">
        <f aca="false">('8.1н'!O47+'8.2н'!O47+'8.3н'!O47)/3</f>
        <v>0</v>
      </c>
      <c r="P47" s="11" t="n">
        <f aca="false">('8.1н'!P47+'8.2н'!P47+'8.3н'!P47)/3</f>
        <v>0</v>
      </c>
      <c r="Q47" s="11" t="n">
        <f aca="false">('8.1н'!Q47+'8.2н'!Q47+'8.3н'!Q47)/3</f>
        <v>0</v>
      </c>
      <c r="R47" s="11" t="n">
        <f aca="false">('8.1н'!B47+'8.2н'!B47+'8.3н'!B47)/3</f>
        <v>0.135922137508725</v>
      </c>
    </row>
    <row r="48" customFormat="false" ht="15.75" hidden="false" customHeight="true" outlineLevel="0" collapsed="false">
      <c r="A48" s="44" t="n">
        <v>47</v>
      </c>
      <c r="B48" s="45" t="s">
        <v>49</v>
      </c>
      <c r="C48" s="11" t="e">
        <f aca="false">('8.1н'!#ref!+'8.2н'!#ref!+'8.3н'!#ref!)/3</f>
        <v>#VALUE!</v>
      </c>
      <c r="D48" s="11" t="e">
        <f aca="false">('8.1н'!#ref!+'8.2н'!#ref!+'8.3н'!#ref!)/3</f>
        <v>#VALUE!</v>
      </c>
      <c r="E48" s="11" t="n">
        <f aca="false">('8.1н'!E48+'8.2н'!E48+'8.3н'!E48)/3</f>
        <v>0</v>
      </c>
      <c r="F48" s="11" t="n">
        <f aca="false">('8.1н'!F48+'8.2н'!F48+'8.3н'!F48)/3</f>
        <v>0</v>
      </c>
      <c r="G48" s="11" t="n">
        <f aca="false">('8.1н'!G48+'8.2н'!G48+'8.3н'!G48)/3</f>
        <v>0</v>
      </c>
      <c r="H48" s="11" t="n">
        <f aca="false">('8.1н'!H48+'8.2н'!H48+'8.3н'!H48)/3</f>
        <v>0</v>
      </c>
      <c r="I48" s="11" t="n">
        <f aca="false">('8.1н'!I48+'8.2н'!I48+'8.3н'!I48)/3</f>
        <v>0</v>
      </c>
      <c r="J48" s="11" t="n">
        <f aca="false">('8.1н'!J48+'8.2н'!J48+'8.3н'!J48)/3</f>
        <v>0</v>
      </c>
      <c r="K48" s="11" t="n">
        <f aca="false">('8.1н'!K48+'8.2н'!K48+'8.3н'!K48)/3</f>
        <v>0</v>
      </c>
      <c r="L48" s="11" t="n">
        <f aca="false">('8.1н'!L48+'8.2н'!L48+'8.3н'!L48)/3</f>
        <v>0</v>
      </c>
      <c r="M48" s="11" t="n">
        <f aca="false">('8.1н'!M48+'8.2н'!M48+'8.3н'!M48)/3</f>
        <v>0</v>
      </c>
      <c r="N48" s="11" t="n">
        <f aca="false">('8.1н'!N48+'8.2н'!N48+'8.3н'!N48)/3</f>
        <v>0</v>
      </c>
      <c r="O48" s="11" t="n">
        <f aca="false">('8.1н'!O48+'8.2н'!O48+'8.3н'!O48)/3</f>
        <v>0</v>
      </c>
      <c r="P48" s="11" t="n">
        <f aca="false">('8.1н'!P48+'8.2н'!P48+'8.3н'!P48)/3</f>
        <v>0</v>
      </c>
      <c r="Q48" s="11" t="n">
        <f aca="false">('8.1н'!Q48+'8.2н'!Q48+'8.3н'!Q48)/3</f>
        <v>0</v>
      </c>
      <c r="R48" s="11" t="n">
        <f aca="false">('8.1н'!B48+'8.2н'!B48+'8.3н'!B48)/3</f>
        <v>0.306979111453126</v>
      </c>
    </row>
    <row r="49" customFormat="false" ht="15.75" hidden="false" customHeight="true" outlineLevel="0" collapsed="false">
      <c r="A49" s="44" t="n">
        <v>48</v>
      </c>
      <c r="B49" s="45" t="s">
        <v>50</v>
      </c>
      <c r="C49" s="11" t="e">
        <f aca="false">('8.1н'!#ref!+'8.2н'!#ref!+'8.3н'!#ref!)/3</f>
        <v>#VALUE!</v>
      </c>
      <c r="D49" s="11" t="e">
        <f aca="false">('8.1н'!#ref!+'8.2н'!#ref!+'8.3н'!#ref!)/3</f>
        <v>#VALUE!</v>
      </c>
      <c r="E49" s="11" t="n">
        <f aca="false">('8.1н'!E49+'8.2н'!E49+'8.3н'!E49)/3</f>
        <v>0</v>
      </c>
      <c r="F49" s="11" t="n">
        <f aca="false">('8.1н'!F49+'8.2н'!F49+'8.3н'!F49)/3</f>
        <v>0</v>
      </c>
      <c r="G49" s="11" t="n">
        <f aca="false">('8.1н'!G49+'8.2н'!G49+'8.3н'!G49)/3</f>
        <v>0</v>
      </c>
      <c r="H49" s="11" t="n">
        <f aca="false">('8.1н'!H49+'8.2н'!H49+'8.3н'!H49)/3</f>
        <v>0</v>
      </c>
      <c r="I49" s="11" t="n">
        <f aca="false">('8.1н'!I49+'8.2н'!I49+'8.3н'!I49)/3</f>
        <v>0</v>
      </c>
      <c r="J49" s="11" t="n">
        <f aca="false">('8.1н'!J49+'8.2н'!J49+'8.3н'!J49)/3</f>
        <v>0</v>
      </c>
      <c r="K49" s="11" t="n">
        <f aca="false">('8.1н'!K49+'8.2н'!K49+'8.3н'!K49)/3</f>
        <v>0</v>
      </c>
      <c r="L49" s="11" t="n">
        <f aca="false">('8.1н'!L49+'8.2н'!L49+'8.3н'!L49)/3</f>
        <v>0</v>
      </c>
      <c r="M49" s="11" t="n">
        <f aca="false">('8.1н'!M49+'8.2н'!M49+'8.3н'!M49)/3</f>
        <v>0</v>
      </c>
      <c r="N49" s="11" t="n">
        <f aca="false">('8.1н'!N49+'8.2н'!N49+'8.3н'!N49)/3</f>
        <v>0</v>
      </c>
      <c r="O49" s="11" t="n">
        <f aca="false">('8.1н'!O49+'8.2н'!O49+'8.3н'!O49)/3</f>
        <v>0</v>
      </c>
      <c r="P49" s="11" t="n">
        <f aca="false">('8.1н'!P49+'8.2н'!P49+'8.3н'!P49)/3</f>
        <v>0</v>
      </c>
      <c r="Q49" s="11" t="n">
        <f aca="false">('8.1н'!Q49+'8.2н'!Q49+'8.3н'!Q49)/3</f>
        <v>0</v>
      </c>
      <c r="R49" s="11" t="n">
        <f aca="false">('8.1н'!B49+'8.2н'!B49+'8.3н'!B49)/3</f>
        <v>0.0278452065695874</v>
      </c>
    </row>
    <row r="50" customFormat="false" ht="15.75" hidden="false" customHeight="true" outlineLevel="0" collapsed="false">
      <c r="A50" s="44" t="n">
        <v>49</v>
      </c>
      <c r="B50" s="45" t="s">
        <v>51</v>
      </c>
      <c r="C50" s="11" t="e">
        <f aca="false">('8.1н'!#ref!+'8.2н'!#ref!+'8.3н'!#ref!)/3</f>
        <v>#VALUE!</v>
      </c>
      <c r="D50" s="11" t="e">
        <f aca="false">('8.1н'!#ref!+'8.2н'!#ref!+'8.3н'!#ref!)/3</f>
        <v>#VALUE!</v>
      </c>
      <c r="E50" s="11" t="n">
        <f aca="false">('8.1н'!E50+'8.2н'!E50+'8.3н'!E50)/3</f>
        <v>0</v>
      </c>
      <c r="F50" s="11" t="n">
        <f aca="false">('8.1н'!F50+'8.2н'!F50+'8.3н'!F50)/3</f>
        <v>0</v>
      </c>
      <c r="G50" s="11" t="n">
        <f aca="false">('8.1н'!G50+'8.2н'!G50+'8.3н'!G50)/3</f>
        <v>0</v>
      </c>
      <c r="H50" s="11" t="n">
        <f aca="false">('8.1н'!H50+'8.2н'!H50+'8.3н'!H50)/3</f>
        <v>0</v>
      </c>
      <c r="I50" s="11" t="n">
        <f aca="false">('8.1н'!I50+'8.2н'!I50+'8.3н'!I50)/3</f>
        <v>0</v>
      </c>
      <c r="J50" s="11" t="n">
        <f aca="false">('8.1н'!J50+'8.2н'!J50+'8.3н'!J50)/3</f>
        <v>0</v>
      </c>
      <c r="K50" s="11" t="n">
        <f aca="false">('8.1н'!K50+'8.2н'!K50+'8.3н'!K50)/3</f>
        <v>0</v>
      </c>
      <c r="L50" s="11" t="n">
        <f aca="false">('8.1н'!L50+'8.2н'!L50+'8.3н'!L50)/3</f>
        <v>0</v>
      </c>
      <c r="M50" s="11" t="n">
        <f aca="false">('8.1н'!M50+'8.2н'!M50+'8.3н'!M50)/3</f>
        <v>0</v>
      </c>
      <c r="N50" s="11" t="n">
        <f aca="false">('8.1н'!N50+'8.2н'!N50+'8.3н'!N50)/3</f>
        <v>0</v>
      </c>
      <c r="O50" s="11" t="n">
        <f aca="false">('8.1н'!O50+'8.2н'!O50+'8.3н'!O50)/3</f>
        <v>0</v>
      </c>
      <c r="P50" s="11" t="n">
        <f aca="false">('8.1н'!P50+'8.2н'!P50+'8.3н'!P50)/3</f>
        <v>0</v>
      </c>
      <c r="Q50" s="11" t="n">
        <f aca="false">('8.1н'!Q50+'8.2н'!Q50+'8.3н'!Q50)/3</f>
        <v>0</v>
      </c>
      <c r="R50" s="11" t="n">
        <f aca="false">('8.1н'!B50+'8.2н'!B50+'8.3н'!B50)/3</f>
        <v>0.00484526177881966</v>
      </c>
    </row>
    <row r="51" customFormat="false" ht="15.75" hidden="false" customHeight="true" outlineLevel="0" collapsed="false">
      <c r="A51" s="44" t="n">
        <v>50</v>
      </c>
      <c r="B51" s="45" t="s">
        <v>52</v>
      </c>
      <c r="C51" s="11" t="e">
        <f aca="false">('8.1н'!#ref!+'8.2н'!#ref!+'8.3н'!#ref!)/3</f>
        <v>#VALUE!</v>
      </c>
      <c r="D51" s="11" t="e">
        <f aca="false">('8.1н'!#ref!+'8.2н'!#ref!+'8.3н'!#ref!)/3</f>
        <v>#VALUE!</v>
      </c>
      <c r="E51" s="11" t="n">
        <f aca="false">('8.1н'!E51+'8.2н'!E51+'8.3н'!E51)/3</f>
        <v>0</v>
      </c>
      <c r="F51" s="11" t="n">
        <f aca="false">('8.1н'!F51+'8.2н'!F51+'8.3н'!F51)/3</f>
        <v>0</v>
      </c>
      <c r="G51" s="11" t="n">
        <f aca="false">('8.1н'!G51+'8.2н'!G51+'8.3н'!G51)/3</f>
        <v>0</v>
      </c>
      <c r="H51" s="11" t="n">
        <f aca="false">('8.1н'!H51+'8.2н'!H51+'8.3н'!H51)/3</f>
        <v>0</v>
      </c>
      <c r="I51" s="11" t="n">
        <f aca="false">('8.1н'!I51+'8.2н'!I51+'8.3н'!I51)/3</f>
        <v>0</v>
      </c>
      <c r="J51" s="11" t="n">
        <f aca="false">('8.1н'!J51+'8.2н'!J51+'8.3н'!J51)/3</f>
        <v>0</v>
      </c>
      <c r="K51" s="11" t="n">
        <f aca="false">('8.1н'!K51+'8.2н'!K51+'8.3н'!K51)/3</f>
        <v>0</v>
      </c>
      <c r="L51" s="11" t="n">
        <f aca="false">('8.1н'!L51+'8.2н'!L51+'8.3н'!L51)/3</f>
        <v>0</v>
      </c>
      <c r="M51" s="11" t="n">
        <f aca="false">('8.1н'!M51+'8.2н'!M51+'8.3н'!M51)/3</f>
        <v>0</v>
      </c>
      <c r="N51" s="11" t="n">
        <f aca="false">('8.1н'!N51+'8.2н'!N51+'8.3н'!N51)/3</f>
        <v>0</v>
      </c>
      <c r="O51" s="11" t="n">
        <f aca="false">('8.1н'!O51+'8.2н'!O51+'8.3н'!O51)/3</f>
        <v>0</v>
      </c>
      <c r="P51" s="11" t="n">
        <f aca="false">('8.1н'!P51+'8.2н'!P51+'8.3н'!P51)/3</f>
        <v>0</v>
      </c>
      <c r="Q51" s="11" t="n">
        <f aca="false">('8.1н'!Q51+'8.2н'!Q51+'8.3н'!Q51)/3</f>
        <v>0</v>
      </c>
      <c r="R51" s="11" t="n">
        <f aca="false">('8.1н'!B51+'8.2н'!B51+'8.3н'!B51)/3</f>
        <v>0.179615507368367</v>
      </c>
    </row>
    <row r="52" customFormat="false" ht="15.75" hidden="false" customHeight="true" outlineLevel="0" collapsed="false">
      <c r="A52" s="44" t="n">
        <v>51</v>
      </c>
      <c r="B52" s="45" t="s">
        <v>53</v>
      </c>
      <c r="C52" s="11" t="e">
        <f aca="false">('8.1н'!#ref!+'8.2н'!#ref!+'8.3н'!#ref!)/3</f>
        <v>#VALUE!</v>
      </c>
      <c r="D52" s="11" t="e">
        <f aca="false">('8.1н'!#ref!+'8.2н'!#ref!+'8.3н'!#ref!)/3</f>
        <v>#VALUE!</v>
      </c>
      <c r="E52" s="11" t="n">
        <f aca="false">('8.1н'!E52+'8.2н'!E52+'8.3н'!E52)/3</f>
        <v>0</v>
      </c>
      <c r="F52" s="11" t="n">
        <f aca="false">('8.1н'!F52+'8.2н'!F52+'8.3н'!F52)/3</f>
        <v>0</v>
      </c>
      <c r="G52" s="11" t="n">
        <f aca="false">('8.1н'!G52+'8.2н'!G52+'8.3н'!G52)/3</f>
        <v>0</v>
      </c>
      <c r="H52" s="11" t="n">
        <f aca="false">('8.1н'!H52+'8.2н'!H52+'8.3н'!H52)/3</f>
        <v>0</v>
      </c>
      <c r="I52" s="11" t="n">
        <f aca="false">('8.1н'!I52+'8.2н'!I52+'8.3н'!I52)/3</f>
        <v>0</v>
      </c>
      <c r="J52" s="11" t="n">
        <f aca="false">('8.1н'!J52+'8.2н'!J52+'8.3н'!J52)/3</f>
        <v>0</v>
      </c>
      <c r="K52" s="11" t="n">
        <f aca="false">('8.1н'!K52+'8.2н'!K52+'8.3н'!K52)/3</f>
        <v>0</v>
      </c>
      <c r="L52" s="11" t="n">
        <f aca="false">('8.1н'!L52+'8.2н'!L52+'8.3н'!L52)/3</f>
        <v>0</v>
      </c>
      <c r="M52" s="11" t="n">
        <f aca="false">('8.1н'!M52+'8.2н'!M52+'8.3н'!M52)/3</f>
        <v>0</v>
      </c>
      <c r="N52" s="11" t="n">
        <f aca="false">('8.1н'!N52+'8.2н'!N52+'8.3н'!N52)/3</f>
        <v>0</v>
      </c>
      <c r="O52" s="11" t="n">
        <f aca="false">('8.1н'!O52+'8.2н'!O52+'8.3н'!O52)/3</f>
        <v>0</v>
      </c>
      <c r="P52" s="11" t="n">
        <f aca="false">('8.1н'!P52+'8.2н'!P52+'8.3н'!P52)/3</f>
        <v>0</v>
      </c>
      <c r="Q52" s="11" t="n">
        <f aca="false">('8.1н'!Q52+'8.2н'!Q52+'8.3н'!Q52)/3</f>
        <v>0</v>
      </c>
      <c r="R52" s="11" t="n">
        <f aca="false">('8.1н'!B52+'8.2н'!B52+'8.3н'!B52)/3</f>
        <v>0.0496051401350092</v>
      </c>
    </row>
    <row r="53" customFormat="false" ht="15.75" hidden="false" customHeight="true" outlineLevel="0" collapsed="false">
      <c r="A53" s="44" t="n">
        <v>52</v>
      </c>
      <c r="B53" s="45" t="s">
        <v>54</v>
      </c>
      <c r="C53" s="11" t="e">
        <f aca="false">('8.1н'!#ref!+'8.2н'!#ref!+'8.3н'!#ref!)/3</f>
        <v>#VALUE!</v>
      </c>
      <c r="D53" s="11" t="e">
        <f aca="false">('8.1н'!#ref!+'8.2н'!#ref!+'8.3н'!#ref!)/3</f>
        <v>#VALUE!</v>
      </c>
      <c r="E53" s="11" t="n">
        <f aca="false">('8.1н'!E53+'8.2н'!E53+'8.3н'!E53)/3</f>
        <v>0</v>
      </c>
      <c r="F53" s="11" t="n">
        <f aca="false">('8.1н'!F53+'8.2н'!F53+'8.3н'!F53)/3</f>
        <v>0</v>
      </c>
      <c r="G53" s="11" t="n">
        <f aca="false">('8.1н'!G53+'8.2н'!G53+'8.3н'!G53)/3</f>
        <v>0</v>
      </c>
      <c r="H53" s="11" t="n">
        <f aca="false">('8.1н'!H53+'8.2н'!H53+'8.3н'!H53)/3</f>
        <v>0</v>
      </c>
      <c r="I53" s="11" t="n">
        <f aca="false">('8.1н'!I53+'8.2н'!I53+'8.3н'!I53)/3</f>
        <v>0</v>
      </c>
      <c r="J53" s="11" t="n">
        <f aca="false">('8.1н'!J53+'8.2н'!J53+'8.3н'!J53)/3</f>
        <v>0</v>
      </c>
      <c r="K53" s="11" t="n">
        <f aca="false">('8.1н'!K53+'8.2н'!K53+'8.3н'!K53)/3</f>
        <v>0</v>
      </c>
      <c r="L53" s="11" t="n">
        <f aca="false">('8.1н'!L53+'8.2н'!L53+'8.3н'!L53)/3</f>
        <v>0</v>
      </c>
      <c r="M53" s="11" t="n">
        <f aca="false">('8.1н'!M53+'8.2н'!M53+'8.3н'!M53)/3</f>
        <v>0</v>
      </c>
      <c r="N53" s="11" t="n">
        <f aca="false">('8.1н'!N53+'8.2н'!N53+'8.3н'!N53)/3</f>
        <v>0</v>
      </c>
      <c r="O53" s="11" t="n">
        <f aca="false">('8.1н'!O53+'8.2н'!O53+'8.3н'!O53)/3</f>
        <v>0</v>
      </c>
      <c r="P53" s="11" t="n">
        <f aca="false">('8.1н'!P53+'8.2н'!P53+'8.3н'!P53)/3</f>
        <v>0</v>
      </c>
      <c r="Q53" s="11" t="n">
        <f aca="false">('8.1н'!Q53+'8.2н'!Q53+'8.3н'!Q53)/3</f>
        <v>0</v>
      </c>
      <c r="R53" s="11" t="n">
        <f aca="false">('8.1н'!B53+'8.2н'!B53+'8.3н'!B53)/3</f>
        <v>0.566657433062694</v>
      </c>
    </row>
    <row r="54" customFormat="false" ht="15.75" hidden="false" customHeight="true" outlineLevel="0" collapsed="false">
      <c r="A54" s="44" t="n">
        <v>53</v>
      </c>
      <c r="B54" s="45" t="s">
        <v>55</v>
      </c>
      <c r="C54" s="11" t="e">
        <f aca="false">('8.1н'!#ref!+'8.2н'!#ref!+'8.3н'!#ref!)/3</f>
        <v>#VALUE!</v>
      </c>
      <c r="D54" s="11" t="e">
        <f aca="false">('8.1н'!#ref!+'8.2н'!#ref!+'8.3н'!#ref!)/3</f>
        <v>#VALUE!</v>
      </c>
      <c r="E54" s="11" t="n">
        <f aca="false">('8.1н'!E54+'8.2н'!E54+'8.3н'!E54)/3</f>
        <v>0</v>
      </c>
      <c r="F54" s="11" t="n">
        <f aca="false">('8.1н'!F54+'8.2н'!F54+'8.3н'!F54)/3</f>
        <v>0</v>
      </c>
      <c r="G54" s="11" t="n">
        <f aca="false">('8.1н'!G54+'8.2н'!G54+'8.3н'!G54)/3</f>
        <v>0</v>
      </c>
      <c r="H54" s="11" t="n">
        <f aca="false">('8.1н'!H54+'8.2н'!H54+'8.3н'!H54)/3</f>
        <v>0</v>
      </c>
      <c r="I54" s="11" t="n">
        <f aca="false">('8.1н'!I54+'8.2н'!I54+'8.3н'!I54)/3</f>
        <v>0</v>
      </c>
      <c r="J54" s="11" t="n">
        <f aca="false">('8.1н'!J54+'8.2н'!J54+'8.3н'!J54)/3</f>
        <v>0</v>
      </c>
      <c r="K54" s="11" t="n">
        <f aca="false">('8.1н'!K54+'8.2н'!K54+'8.3н'!K54)/3</f>
        <v>0</v>
      </c>
      <c r="L54" s="11" t="n">
        <f aca="false">('8.1н'!L54+'8.2н'!L54+'8.3н'!L54)/3</f>
        <v>0</v>
      </c>
      <c r="M54" s="11" t="n">
        <f aca="false">('8.1н'!M54+'8.2н'!M54+'8.3н'!M54)/3</f>
        <v>0</v>
      </c>
      <c r="N54" s="11" t="n">
        <f aca="false">('8.1н'!N54+'8.2н'!N54+'8.3н'!N54)/3</f>
        <v>0</v>
      </c>
      <c r="O54" s="11" t="n">
        <f aca="false">('8.1н'!O54+'8.2н'!O54+'8.3н'!O54)/3</f>
        <v>0</v>
      </c>
      <c r="P54" s="11" t="n">
        <f aca="false">('8.1н'!P54+'8.2н'!P54+'8.3н'!P54)/3</f>
        <v>0</v>
      </c>
      <c r="Q54" s="11" t="n">
        <f aca="false">('8.1н'!Q54+'8.2н'!Q54+'8.3н'!Q54)/3</f>
        <v>0</v>
      </c>
      <c r="R54" s="11" t="n">
        <f aca="false">('8.1н'!B54+'8.2н'!B54+'8.3н'!B54)/3</f>
        <v>0.075652539185798</v>
      </c>
    </row>
    <row r="55" customFormat="false" ht="15.75" hidden="false" customHeight="true" outlineLevel="0" collapsed="false">
      <c r="A55" s="44" t="n">
        <v>54</v>
      </c>
      <c r="B55" s="45" t="s">
        <v>56</v>
      </c>
      <c r="C55" s="11" t="e">
        <f aca="false">('8.1н'!#ref!+'8.2н'!#ref!+'8.3н'!#ref!)/3</f>
        <v>#VALUE!</v>
      </c>
      <c r="D55" s="11" t="e">
        <f aca="false">('8.1н'!#ref!+'8.2н'!#ref!+'8.3н'!#ref!)/3</f>
        <v>#VALUE!</v>
      </c>
      <c r="E55" s="11" t="n">
        <f aca="false">('8.1н'!E55+'8.2н'!E55+'8.3н'!E55)/3</f>
        <v>0</v>
      </c>
      <c r="F55" s="11" t="n">
        <f aca="false">('8.1н'!F55+'8.2н'!F55+'8.3н'!F55)/3</f>
        <v>0</v>
      </c>
      <c r="G55" s="11" t="n">
        <f aca="false">('8.1н'!G55+'8.2н'!G55+'8.3н'!G55)/3</f>
        <v>0</v>
      </c>
      <c r="H55" s="11" t="n">
        <f aca="false">('8.1н'!H55+'8.2н'!H55+'8.3н'!H55)/3</f>
        <v>0</v>
      </c>
      <c r="I55" s="11" t="n">
        <f aca="false">('8.1н'!I55+'8.2н'!I55+'8.3н'!I55)/3</f>
        <v>0</v>
      </c>
      <c r="J55" s="11" t="n">
        <f aca="false">('8.1н'!J55+'8.2н'!J55+'8.3н'!J55)/3</f>
        <v>0</v>
      </c>
      <c r="K55" s="11" t="n">
        <f aca="false">('8.1н'!K55+'8.2н'!K55+'8.3н'!K55)/3</f>
        <v>0</v>
      </c>
      <c r="L55" s="11" t="n">
        <f aca="false">('8.1н'!L55+'8.2н'!L55+'8.3н'!L55)/3</f>
        <v>0</v>
      </c>
      <c r="M55" s="11" t="n">
        <f aca="false">('8.1н'!M55+'8.2н'!M55+'8.3н'!M55)/3</f>
        <v>0</v>
      </c>
      <c r="N55" s="11" t="n">
        <f aca="false">('8.1н'!N55+'8.2н'!N55+'8.3н'!N55)/3</f>
        <v>0</v>
      </c>
      <c r="O55" s="11" t="n">
        <f aca="false">('8.1н'!O55+'8.2н'!O55+'8.3н'!O55)/3</f>
        <v>0</v>
      </c>
      <c r="P55" s="11" t="n">
        <f aca="false">('8.1н'!P55+'8.2н'!P55+'8.3н'!P55)/3</f>
        <v>0</v>
      </c>
      <c r="Q55" s="11" t="n">
        <f aca="false">('8.1н'!Q55+'8.2н'!Q55+'8.3н'!Q55)/3</f>
        <v>0</v>
      </c>
      <c r="R55" s="11" t="n">
        <f aca="false">('8.1н'!B55+'8.2н'!B55+'8.3н'!B55)/3</f>
        <v>0.00808046635618303</v>
      </c>
    </row>
    <row r="56" customFormat="false" ht="15.75" hidden="false" customHeight="true" outlineLevel="0" collapsed="false">
      <c r="A56" s="44" t="n">
        <v>55</v>
      </c>
      <c r="B56" s="45" t="s">
        <v>57</v>
      </c>
      <c r="C56" s="11" t="e">
        <f aca="false">('8.1н'!#ref!+'8.2н'!#ref!+'8.3н'!#ref!)/3</f>
        <v>#VALUE!</v>
      </c>
      <c r="D56" s="11" t="e">
        <f aca="false">('8.1н'!#ref!+'8.2н'!#ref!+'8.3н'!#ref!)/3</f>
        <v>#VALUE!</v>
      </c>
      <c r="E56" s="11" t="n">
        <f aca="false">('8.1н'!E56+'8.2н'!E56+'8.3н'!E56)/3</f>
        <v>0</v>
      </c>
      <c r="F56" s="11" t="n">
        <f aca="false">('8.1н'!F56+'8.2н'!F56+'8.3н'!F56)/3</f>
        <v>0</v>
      </c>
      <c r="G56" s="11" t="n">
        <f aca="false">('8.1н'!G56+'8.2н'!G56+'8.3н'!G56)/3</f>
        <v>0</v>
      </c>
      <c r="H56" s="11" t="n">
        <f aca="false">('8.1н'!H56+'8.2н'!H56+'8.3н'!H56)/3</f>
        <v>0</v>
      </c>
      <c r="I56" s="11" t="n">
        <f aca="false">('8.1н'!I56+'8.2н'!I56+'8.3н'!I56)/3</f>
        <v>0</v>
      </c>
      <c r="J56" s="11" t="n">
        <f aca="false">('8.1н'!J56+'8.2н'!J56+'8.3н'!J56)/3</f>
        <v>0</v>
      </c>
      <c r="K56" s="11" t="n">
        <f aca="false">('8.1н'!K56+'8.2н'!K56+'8.3н'!K56)/3</f>
        <v>0</v>
      </c>
      <c r="L56" s="11" t="n">
        <f aca="false">('8.1н'!L56+'8.2н'!L56+'8.3н'!L56)/3</f>
        <v>0</v>
      </c>
      <c r="M56" s="11" t="n">
        <f aca="false">('8.1н'!M56+'8.2н'!M56+'8.3н'!M56)/3</f>
        <v>0</v>
      </c>
      <c r="N56" s="11" t="n">
        <f aca="false">('8.1н'!N56+'8.2н'!N56+'8.3н'!N56)/3</f>
        <v>0</v>
      </c>
      <c r="O56" s="11" t="n">
        <f aca="false">('8.1н'!O56+'8.2н'!O56+'8.3н'!O56)/3</f>
        <v>0</v>
      </c>
      <c r="P56" s="11" t="n">
        <f aca="false">('8.1н'!P56+'8.2н'!P56+'8.3н'!P56)/3</f>
        <v>0</v>
      </c>
      <c r="Q56" s="11" t="n">
        <f aca="false">('8.1н'!Q56+'8.2н'!Q56+'8.3н'!Q56)/3</f>
        <v>0</v>
      </c>
      <c r="R56" s="11" t="n">
        <f aca="false">('8.1н'!B56+'8.2н'!B56+'8.3н'!B56)/3</f>
        <v>0.459024733472045</v>
      </c>
    </row>
    <row r="57" customFormat="false" ht="15.75" hidden="false" customHeight="true" outlineLevel="0" collapsed="false">
      <c r="A57" s="44" t="n">
        <v>56</v>
      </c>
      <c r="B57" s="45" t="s">
        <v>58</v>
      </c>
      <c r="C57" s="11" t="e">
        <f aca="false">('8.1н'!#ref!+'8.2н'!#ref!+'8.3н'!#ref!)/3</f>
        <v>#VALUE!</v>
      </c>
      <c r="D57" s="11" t="e">
        <f aca="false">('8.1н'!#ref!+'8.2н'!#ref!+'8.3н'!#ref!)/3</f>
        <v>#VALUE!</v>
      </c>
      <c r="E57" s="11" t="n">
        <f aca="false">('8.1н'!E57+'8.2н'!E57+'8.3н'!E57)/3</f>
        <v>0</v>
      </c>
      <c r="F57" s="11" t="n">
        <f aca="false">('8.1н'!F57+'8.2н'!F57+'8.3н'!F57)/3</f>
        <v>0</v>
      </c>
      <c r="G57" s="11" t="n">
        <f aca="false">('8.1н'!G57+'8.2н'!G57+'8.3н'!G57)/3</f>
        <v>0</v>
      </c>
      <c r="H57" s="11" t="n">
        <f aca="false">('8.1н'!H57+'8.2н'!H57+'8.3н'!H57)/3</f>
        <v>0</v>
      </c>
      <c r="I57" s="11" t="n">
        <f aca="false">('8.1н'!I57+'8.2н'!I57+'8.3н'!I57)/3</f>
        <v>0</v>
      </c>
      <c r="J57" s="11" t="n">
        <f aca="false">('8.1н'!J57+'8.2н'!J57+'8.3н'!J57)/3</f>
        <v>0</v>
      </c>
      <c r="K57" s="11" t="n">
        <f aca="false">('8.1н'!K57+'8.2н'!K57+'8.3н'!K57)/3</f>
        <v>0</v>
      </c>
      <c r="L57" s="11" t="n">
        <f aca="false">('8.1н'!L57+'8.2н'!L57+'8.3н'!L57)/3</f>
        <v>0</v>
      </c>
      <c r="M57" s="11" t="n">
        <f aca="false">('8.1н'!M57+'8.2н'!M57+'8.3н'!M57)/3</f>
        <v>0</v>
      </c>
      <c r="N57" s="11" t="n">
        <f aca="false">('8.1н'!N57+'8.2н'!N57+'8.3н'!N57)/3</f>
        <v>0</v>
      </c>
      <c r="O57" s="11" t="n">
        <f aca="false">('8.1н'!O57+'8.2н'!O57+'8.3н'!O57)/3</f>
        <v>0</v>
      </c>
      <c r="P57" s="11" t="n">
        <f aca="false">('8.1н'!P57+'8.2н'!P57+'8.3н'!P57)/3</f>
        <v>0</v>
      </c>
      <c r="Q57" s="11" t="n">
        <f aca="false">('8.1н'!Q57+'8.2н'!Q57+'8.3н'!Q57)/3</f>
        <v>0</v>
      </c>
      <c r="R57" s="11" t="n">
        <f aca="false">('8.1н'!B57+'8.2н'!B57+'8.3н'!B57)/3</f>
        <v>0.042301159299642</v>
      </c>
    </row>
    <row r="58" customFormat="false" ht="15.75" hidden="false" customHeight="true" outlineLevel="0" collapsed="false">
      <c r="A58" s="49" t="n">
        <v>57</v>
      </c>
      <c r="B58" s="50" t="s">
        <v>59</v>
      </c>
      <c r="C58" s="11" t="e">
        <f aca="false">('8.1н'!#ref!+'8.2н'!#ref!+'8.3н'!#ref!)/3</f>
        <v>#VALUE!</v>
      </c>
      <c r="D58" s="11" t="e">
        <f aca="false">('8.1н'!#ref!+'8.2н'!#ref!+'8.3н'!#ref!)/3</f>
        <v>#VALUE!</v>
      </c>
      <c r="E58" s="11" t="n">
        <f aca="false">('8.1н'!E58+'8.2н'!E58+'8.3н'!E58)/3</f>
        <v>0</v>
      </c>
      <c r="F58" s="11" t="n">
        <f aca="false">('8.1н'!F58+'8.2н'!F58+'8.3н'!F58)/3</f>
        <v>0</v>
      </c>
      <c r="G58" s="11" t="n">
        <f aca="false">('8.1н'!G58+'8.2н'!G58+'8.3н'!G58)/3</f>
        <v>0</v>
      </c>
      <c r="H58" s="11" t="n">
        <f aca="false">('8.1н'!H58+'8.2н'!H58+'8.3н'!H58)/3</f>
        <v>0</v>
      </c>
      <c r="I58" s="11" t="n">
        <f aca="false">('8.1н'!I58+'8.2н'!I58+'8.3н'!I58)/3</f>
        <v>0</v>
      </c>
      <c r="J58" s="11" t="n">
        <f aca="false">('8.1н'!J58+'8.2н'!J58+'8.3н'!J58)/3</f>
        <v>0</v>
      </c>
      <c r="K58" s="11" t="n">
        <f aca="false">('8.1н'!K58+'8.2н'!K58+'8.3н'!K58)/3</f>
        <v>0</v>
      </c>
      <c r="L58" s="11" t="n">
        <f aca="false">('8.1н'!L58+'8.2н'!L58+'8.3н'!L58)/3</f>
        <v>0</v>
      </c>
      <c r="M58" s="11" t="n">
        <f aca="false">('8.1н'!M58+'8.2н'!M58+'8.3н'!M58)/3</f>
        <v>0</v>
      </c>
      <c r="N58" s="11" t="n">
        <f aca="false">('8.1н'!N58+'8.2н'!N58+'8.3н'!N58)/3</f>
        <v>0</v>
      </c>
      <c r="O58" s="11" t="n">
        <f aca="false">('8.1н'!O58+'8.2н'!O58+'8.3н'!O58)/3</f>
        <v>0</v>
      </c>
      <c r="P58" s="11" t="n">
        <f aca="false">('8.1н'!P58+'8.2н'!P58+'8.3н'!P58)/3</f>
        <v>0</v>
      </c>
      <c r="Q58" s="11" t="n">
        <f aca="false">('8.1н'!Q58+'8.2н'!Q58+'8.3н'!Q58)/3</f>
        <v>0</v>
      </c>
      <c r="R58" s="11" t="n">
        <f aca="false">('8.1н'!B58+'8.2н'!B58+'8.3н'!B58)/3</f>
        <v>0.295106519345012</v>
      </c>
    </row>
    <row r="59" customFormat="false" ht="15.75" hidden="false" customHeight="true" outlineLevel="0" collapsed="false">
      <c r="A59" s="42" t="n">
        <v>58</v>
      </c>
      <c r="B59" s="43" t="s">
        <v>60</v>
      </c>
      <c r="C59" s="11" t="e">
        <f aca="false">('8.1н'!#ref!+'8.2н'!#ref!+'8.3н'!#ref!)/3</f>
        <v>#VALUE!</v>
      </c>
      <c r="D59" s="11" t="e">
        <f aca="false">('8.1н'!#ref!+'8.2н'!#ref!+'8.3н'!#ref!)/3</f>
        <v>#VALUE!</v>
      </c>
      <c r="E59" s="11" t="n">
        <f aca="false">('8.1н'!E59+'8.2н'!E59+'8.3н'!E59)/3</f>
        <v>0</v>
      </c>
      <c r="F59" s="11" t="n">
        <f aca="false">('8.1н'!F59+'8.2н'!F59+'8.3н'!F59)/3</f>
        <v>0</v>
      </c>
      <c r="G59" s="11" t="n">
        <f aca="false">('8.1н'!G59+'8.2н'!G59+'8.3н'!G59)/3</f>
        <v>0</v>
      </c>
      <c r="H59" s="11" t="n">
        <f aca="false">('8.1н'!H59+'8.2н'!H59+'8.3н'!H59)/3</f>
        <v>0</v>
      </c>
      <c r="I59" s="11" t="n">
        <f aca="false">('8.1н'!I59+'8.2н'!I59+'8.3н'!I59)/3</f>
        <v>0</v>
      </c>
      <c r="J59" s="11" t="n">
        <f aca="false">('8.1н'!J59+'8.2н'!J59+'8.3н'!J59)/3</f>
        <v>0</v>
      </c>
      <c r="K59" s="11" t="n">
        <f aca="false">('8.1н'!K59+'8.2н'!K59+'8.3н'!K59)/3</f>
        <v>0</v>
      </c>
      <c r="L59" s="11" t="n">
        <f aca="false">('8.1н'!L59+'8.2н'!L59+'8.3н'!L59)/3</f>
        <v>0</v>
      </c>
      <c r="M59" s="11" t="n">
        <f aca="false">('8.1н'!M59+'8.2н'!M59+'8.3н'!M59)/3</f>
        <v>0</v>
      </c>
      <c r="N59" s="11" t="n">
        <f aca="false">('8.1н'!N59+'8.2н'!N59+'8.3н'!N59)/3</f>
        <v>0</v>
      </c>
      <c r="O59" s="11" t="n">
        <f aca="false">('8.1н'!O59+'8.2н'!O59+'8.3н'!O59)/3</f>
        <v>0</v>
      </c>
      <c r="P59" s="11" t="n">
        <f aca="false">('8.1н'!P59+'8.2н'!P59+'8.3н'!P59)/3</f>
        <v>0</v>
      </c>
      <c r="Q59" s="11" t="n">
        <f aca="false">('8.1н'!Q59+'8.2н'!Q59+'8.3н'!Q59)/3</f>
        <v>0</v>
      </c>
      <c r="R59" s="11" t="n">
        <f aca="false">('8.1н'!B59+'8.2н'!B59+'8.3н'!B59)/3</f>
        <v>0.000860979472306043</v>
      </c>
    </row>
    <row r="60" customFormat="false" ht="15.75" hidden="false" customHeight="true" outlineLevel="0" collapsed="false">
      <c r="A60" s="44" t="n">
        <v>59</v>
      </c>
      <c r="B60" s="45" t="s">
        <v>61</v>
      </c>
      <c r="C60" s="11" t="e">
        <f aca="false">('8.1н'!#ref!+'8.2н'!#ref!+'8.3н'!#ref!)/3</f>
        <v>#VALUE!</v>
      </c>
      <c r="D60" s="11" t="e">
        <f aca="false">('8.1н'!#ref!+'8.2н'!#ref!+'8.3н'!#ref!)/3</f>
        <v>#VALUE!</v>
      </c>
      <c r="E60" s="11" t="n">
        <f aca="false">('8.1н'!E60+'8.2н'!E60+'8.3н'!E60)/3</f>
        <v>0</v>
      </c>
      <c r="F60" s="11" t="n">
        <f aca="false">('8.1н'!F60+'8.2н'!F60+'8.3н'!F60)/3</f>
        <v>0</v>
      </c>
      <c r="G60" s="11" t="n">
        <f aca="false">('8.1н'!G60+'8.2н'!G60+'8.3н'!G60)/3</f>
        <v>0</v>
      </c>
      <c r="H60" s="11" t="n">
        <f aca="false">('8.1н'!H60+'8.2н'!H60+'8.3н'!H60)/3</f>
        <v>0</v>
      </c>
      <c r="I60" s="11" t="n">
        <f aca="false">('8.1н'!I60+'8.2н'!I60+'8.3н'!I60)/3</f>
        <v>0</v>
      </c>
      <c r="J60" s="11" t="n">
        <f aca="false">('8.1н'!J60+'8.2н'!J60+'8.3н'!J60)/3</f>
        <v>0</v>
      </c>
      <c r="K60" s="11" t="n">
        <f aca="false">('8.1н'!K60+'8.2н'!K60+'8.3н'!K60)/3</f>
        <v>0</v>
      </c>
      <c r="L60" s="11" t="n">
        <f aca="false">('8.1н'!L60+'8.2н'!L60+'8.3н'!L60)/3</f>
        <v>0</v>
      </c>
      <c r="M60" s="11" t="n">
        <f aca="false">('8.1н'!M60+'8.2н'!M60+'8.3н'!M60)/3</f>
        <v>0</v>
      </c>
      <c r="N60" s="11" t="n">
        <f aca="false">('8.1н'!N60+'8.2н'!N60+'8.3н'!N60)/3</f>
        <v>0</v>
      </c>
      <c r="O60" s="11" t="n">
        <f aca="false">('8.1н'!O60+'8.2н'!O60+'8.3н'!O60)/3</f>
        <v>0</v>
      </c>
      <c r="P60" s="11" t="n">
        <f aca="false">('8.1н'!P60+'8.2н'!P60+'8.3н'!P60)/3</f>
        <v>0</v>
      </c>
      <c r="Q60" s="11" t="n">
        <f aca="false">('8.1н'!Q60+'8.2н'!Q60+'8.3н'!Q60)/3</f>
        <v>0</v>
      </c>
      <c r="R60" s="11" t="n">
        <f aca="false">('8.1н'!B60+'8.2н'!B60+'8.3н'!B60)/3</f>
        <v>0.379116893867153</v>
      </c>
    </row>
    <row r="61" customFormat="false" ht="15.75" hidden="false" customHeight="true" outlineLevel="0" collapsed="false">
      <c r="A61" s="44" t="n">
        <v>60</v>
      </c>
      <c r="B61" s="45" t="s">
        <v>62</v>
      </c>
      <c r="C61" s="11" t="e">
        <f aca="false">('8.1н'!#ref!+'8.2н'!#ref!+'8.3н'!#ref!)/3</f>
        <v>#VALUE!</v>
      </c>
      <c r="D61" s="11" t="e">
        <f aca="false">('8.1н'!#ref!+'8.2н'!#ref!+'8.3н'!#ref!)/3</f>
        <v>#VALUE!</v>
      </c>
      <c r="E61" s="11" t="n">
        <f aca="false">('8.1н'!E61+'8.2н'!E61+'8.3н'!E61)/3</f>
        <v>0</v>
      </c>
      <c r="F61" s="11" t="n">
        <f aca="false">('8.1н'!F61+'8.2н'!F61+'8.3н'!F61)/3</f>
        <v>0</v>
      </c>
      <c r="G61" s="11" t="n">
        <f aca="false">('8.1н'!G61+'8.2н'!G61+'8.3н'!G61)/3</f>
        <v>0</v>
      </c>
      <c r="H61" s="11" t="n">
        <f aca="false">('8.1н'!H61+'8.2н'!H61+'8.3н'!H61)/3</f>
        <v>0</v>
      </c>
      <c r="I61" s="11" t="n">
        <f aca="false">('8.1н'!I61+'8.2н'!I61+'8.3н'!I61)/3</f>
        <v>0</v>
      </c>
      <c r="J61" s="11" t="n">
        <f aca="false">('8.1н'!J61+'8.2н'!J61+'8.3н'!J61)/3</f>
        <v>0</v>
      </c>
      <c r="K61" s="11" t="n">
        <f aca="false">('8.1н'!K61+'8.2н'!K61+'8.3н'!K61)/3</f>
        <v>0</v>
      </c>
      <c r="L61" s="11" t="n">
        <f aca="false">('8.1н'!L61+'8.2н'!L61+'8.3н'!L61)/3</f>
        <v>0</v>
      </c>
      <c r="M61" s="11" t="n">
        <f aca="false">('8.1н'!M61+'8.2н'!M61+'8.3н'!M61)/3</f>
        <v>0</v>
      </c>
      <c r="N61" s="11" t="n">
        <f aca="false">('8.1н'!N61+'8.2н'!N61+'8.3н'!N61)/3</f>
        <v>0</v>
      </c>
      <c r="O61" s="11" t="n">
        <f aca="false">('8.1н'!O61+'8.2н'!O61+'8.3н'!O61)/3</f>
        <v>0</v>
      </c>
      <c r="P61" s="11" t="n">
        <f aca="false">('8.1н'!P61+'8.2н'!P61+'8.3н'!P61)/3</f>
        <v>0</v>
      </c>
      <c r="Q61" s="11" t="n">
        <f aca="false">('8.1н'!Q61+'8.2н'!Q61+'8.3н'!Q61)/3</f>
        <v>0</v>
      </c>
      <c r="R61" s="11" t="n">
        <f aca="false">('8.1н'!B61+'8.2н'!B61+'8.3н'!B61)/3</f>
        <v>0.486374459448079</v>
      </c>
    </row>
    <row r="62" customFormat="false" ht="15.75" hidden="false" customHeight="true" outlineLevel="0" collapsed="false">
      <c r="A62" s="49" t="n">
        <v>61</v>
      </c>
      <c r="B62" s="55" t="s">
        <v>63</v>
      </c>
      <c r="C62" s="11" t="e">
        <f aca="false">('8.1н'!#ref!+'8.2н'!#ref!+'8.3н'!#ref!)/3</f>
        <v>#VALUE!</v>
      </c>
      <c r="D62" s="11" t="e">
        <f aca="false">('8.1н'!#ref!+'8.2н'!#ref!+'8.3н'!#ref!)/3</f>
        <v>#VALUE!</v>
      </c>
      <c r="E62" s="11" t="n">
        <f aca="false">('8.1н'!E62+'8.2н'!E62+'8.3н'!E62)/3</f>
        <v>0</v>
      </c>
      <c r="F62" s="11" t="n">
        <f aca="false">('8.1н'!F62+'8.2н'!F62+'8.3н'!F62)/3</f>
        <v>0</v>
      </c>
      <c r="G62" s="11" t="n">
        <f aca="false">('8.1н'!G62+'8.2н'!G62+'8.3н'!G62)/3</f>
        <v>0</v>
      </c>
      <c r="H62" s="11" t="n">
        <f aca="false">('8.1н'!H62+'8.2н'!H62+'8.3н'!H62)/3</f>
        <v>0</v>
      </c>
      <c r="I62" s="11" t="n">
        <f aca="false">('8.1н'!I62+'8.2н'!I62+'8.3н'!I62)/3</f>
        <v>0</v>
      </c>
      <c r="J62" s="11" t="n">
        <f aca="false">('8.1н'!J62+'8.2н'!J62+'8.3н'!J62)/3</f>
        <v>0</v>
      </c>
      <c r="K62" s="11" t="n">
        <f aca="false">('8.1н'!K62+'8.2н'!K62+'8.3н'!K62)/3</f>
        <v>0</v>
      </c>
      <c r="L62" s="11" t="n">
        <f aca="false">('8.1н'!L62+'8.2н'!L62+'8.3н'!L62)/3</f>
        <v>0</v>
      </c>
      <c r="M62" s="11" t="n">
        <f aca="false">('8.1н'!M62+'8.2н'!M62+'8.3н'!M62)/3</f>
        <v>0</v>
      </c>
      <c r="N62" s="11" t="n">
        <f aca="false">('8.1н'!N62+'8.2н'!N62+'8.3н'!N62)/3</f>
        <v>0</v>
      </c>
      <c r="O62" s="11" t="n">
        <f aca="false">('8.1н'!O62+'8.2н'!O62+'8.3н'!O62)/3</f>
        <v>0</v>
      </c>
      <c r="P62" s="11" t="n">
        <f aca="false">('8.1н'!P62+'8.2н'!P62+'8.3н'!P62)/3</f>
        <v>0</v>
      </c>
      <c r="Q62" s="11" t="n">
        <f aca="false">('8.1н'!Q62+'8.2н'!Q62+'8.3н'!Q62)/3</f>
        <v>0</v>
      </c>
      <c r="R62" s="11" t="n">
        <f aca="false">('8.1н'!B62+'8.2н'!B62+'8.3н'!B62)/3</f>
        <v>0.293551515063519</v>
      </c>
    </row>
    <row r="63" customFormat="false" ht="15.75" hidden="false" customHeight="true" outlineLevel="0" collapsed="false">
      <c r="A63" s="42" t="n">
        <v>62</v>
      </c>
      <c r="B63" s="57" t="s">
        <v>64</v>
      </c>
      <c r="C63" s="11" t="e">
        <f aca="false">('8.1н'!#ref!+'8.2н'!#ref!+'8.3н'!#ref!)/3</f>
        <v>#VALUE!</v>
      </c>
      <c r="D63" s="11" t="e">
        <f aca="false">('8.1н'!#ref!+'8.2н'!#ref!+'8.3н'!#ref!)/3</f>
        <v>#VALUE!</v>
      </c>
      <c r="E63" s="11" t="n">
        <f aca="false">('8.1н'!E63+'8.2н'!E63+'8.3н'!E63)/3</f>
        <v>0</v>
      </c>
      <c r="F63" s="11" t="n">
        <f aca="false">('8.1н'!F63+'8.2н'!F63+'8.3н'!F63)/3</f>
        <v>0</v>
      </c>
      <c r="G63" s="11" t="n">
        <f aca="false">('8.1н'!G63+'8.2н'!G63+'8.3н'!G63)/3</f>
        <v>0</v>
      </c>
      <c r="H63" s="11" t="n">
        <f aca="false">('8.1н'!H63+'8.2н'!H63+'8.3н'!H63)/3</f>
        <v>0</v>
      </c>
      <c r="I63" s="11" t="n">
        <f aca="false">('8.1н'!I63+'8.2н'!I63+'8.3н'!I63)/3</f>
        <v>0</v>
      </c>
      <c r="J63" s="11" t="n">
        <f aca="false">('8.1н'!J63+'8.2н'!J63+'8.3н'!J63)/3</f>
        <v>0</v>
      </c>
      <c r="K63" s="11" t="n">
        <f aca="false">('8.1н'!K63+'8.2н'!K63+'8.3н'!K63)/3</f>
        <v>0</v>
      </c>
      <c r="L63" s="11" t="n">
        <f aca="false">('8.1н'!L63+'8.2н'!L63+'8.3н'!L63)/3</f>
        <v>0</v>
      </c>
      <c r="M63" s="11" t="n">
        <f aca="false">('8.1н'!M63+'8.2н'!M63+'8.3н'!M63)/3</f>
        <v>0</v>
      </c>
      <c r="N63" s="11" t="n">
        <f aca="false">('8.1н'!N63+'8.2н'!N63+'8.3н'!N63)/3</f>
        <v>0</v>
      </c>
      <c r="O63" s="11" t="n">
        <f aca="false">('8.1н'!O63+'8.2н'!O63+'8.3н'!O63)/3</f>
        <v>0</v>
      </c>
      <c r="P63" s="11" t="n">
        <f aca="false">('8.1н'!P63+'8.2н'!P63+'8.3н'!P63)/3</f>
        <v>0</v>
      </c>
      <c r="Q63" s="11" t="n">
        <f aca="false">('8.1н'!Q63+'8.2н'!Q63+'8.3н'!Q63)/3</f>
        <v>0</v>
      </c>
      <c r="R63" s="11" t="n">
        <f aca="false">('8.1н'!B63+'8.2н'!B63+'8.3н'!B63)/3</f>
        <v>0.00071864115086005</v>
      </c>
    </row>
    <row r="64" customFormat="false" ht="15.75" hidden="false" customHeight="true" outlineLevel="0" collapsed="false">
      <c r="A64" s="44" t="n">
        <v>63</v>
      </c>
      <c r="B64" s="45" t="s">
        <v>65</v>
      </c>
      <c r="C64" s="11" t="e">
        <f aca="false">('8.1н'!#ref!+'8.2н'!#ref!+'8.3н'!#ref!)/3</f>
        <v>#VALUE!</v>
      </c>
      <c r="D64" s="11" t="e">
        <f aca="false">('8.1н'!#ref!+'8.2н'!#ref!+'8.3н'!#ref!)/3</f>
        <v>#VALUE!</v>
      </c>
      <c r="E64" s="11" t="n">
        <f aca="false">('8.1н'!E64+'8.2н'!E64+'8.3н'!E64)/3</f>
        <v>0</v>
      </c>
      <c r="F64" s="11" t="n">
        <f aca="false">('8.1н'!F64+'8.2н'!F64+'8.3н'!F64)/3</f>
        <v>0</v>
      </c>
      <c r="G64" s="11" t="n">
        <f aca="false">('8.1н'!G64+'8.2н'!G64+'8.3н'!G64)/3</f>
        <v>0</v>
      </c>
      <c r="H64" s="11" t="n">
        <f aca="false">('8.1н'!H64+'8.2н'!H64+'8.3н'!H64)/3</f>
        <v>0</v>
      </c>
      <c r="I64" s="11" t="n">
        <f aca="false">('8.1н'!I64+'8.2н'!I64+'8.3н'!I64)/3</f>
        <v>0</v>
      </c>
      <c r="J64" s="11" t="n">
        <f aca="false">('8.1н'!J64+'8.2н'!J64+'8.3н'!J64)/3</f>
        <v>0</v>
      </c>
      <c r="K64" s="11" t="n">
        <f aca="false">('8.1н'!K64+'8.2н'!K64+'8.3н'!K64)/3</f>
        <v>0</v>
      </c>
      <c r="L64" s="11" t="n">
        <f aca="false">('8.1н'!L64+'8.2н'!L64+'8.3н'!L64)/3</f>
        <v>0</v>
      </c>
      <c r="M64" s="11" t="n">
        <f aca="false">('8.1н'!M64+'8.2н'!M64+'8.3н'!M64)/3</f>
        <v>0</v>
      </c>
      <c r="N64" s="11" t="n">
        <f aca="false">('8.1н'!N64+'8.2н'!N64+'8.3н'!N64)/3</f>
        <v>0</v>
      </c>
      <c r="O64" s="11" t="n">
        <f aca="false">('8.1н'!O64+'8.2н'!O64+'8.3н'!O64)/3</f>
        <v>0</v>
      </c>
      <c r="P64" s="11" t="n">
        <f aca="false">('8.1н'!P64+'8.2н'!P64+'8.3н'!P64)/3</f>
        <v>0</v>
      </c>
      <c r="Q64" s="11" t="n">
        <f aca="false">('8.1н'!Q64+'8.2н'!Q64+'8.3н'!Q64)/3</f>
        <v>0</v>
      </c>
      <c r="R64" s="11" t="n">
        <f aca="false">('8.1н'!B64+'8.2н'!B64+'8.3н'!B64)/3</f>
        <v>0.103040952817163</v>
      </c>
    </row>
    <row r="65" customFormat="false" ht="15.75" hidden="false" customHeight="true" outlineLevel="0" collapsed="false">
      <c r="A65" s="44" t="n">
        <v>64</v>
      </c>
      <c r="B65" s="54" t="s">
        <v>66</v>
      </c>
      <c r="C65" s="11" t="e">
        <f aca="false">('8.1н'!#ref!+'8.2н'!#ref!+'8.3н'!#ref!)/3</f>
        <v>#VALUE!</v>
      </c>
      <c r="D65" s="11" t="e">
        <f aca="false">('8.1н'!#ref!+'8.2н'!#ref!+'8.3н'!#ref!)/3</f>
        <v>#VALUE!</v>
      </c>
      <c r="E65" s="11" t="n">
        <f aca="false">('8.1н'!E65+'8.2н'!E65+'8.3н'!E65)/3</f>
        <v>0</v>
      </c>
      <c r="F65" s="11" t="n">
        <f aca="false">('8.1н'!F65+'8.2н'!F65+'8.3н'!F65)/3</f>
        <v>0</v>
      </c>
      <c r="G65" s="11" t="n">
        <f aca="false">('8.1н'!G65+'8.2н'!G65+'8.3н'!G65)/3</f>
        <v>0</v>
      </c>
      <c r="H65" s="11" t="n">
        <f aca="false">('8.1н'!H65+'8.2н'!H65+'8.3н'!H65)/3</f>
        <v>0</v>
      </c>
      <c r="I65" s="11" t="n">
        <f aca="false">('8.1н'!I65+'8.2н'!I65+'8.3н'!I65)/3</f>
        <v>0</v>
      </c>
      <c r="J65" s="11" t="n">
        <f aca="false">('8.1н'!J65+'8.2н'!J65+'8.3н'!J65)/3</f>
        <v>0</v>
      </c>
      <c r="K65" s="11" t="n">
        <f aca="false">('8.1н'!K65+'8.2н'!K65+'8.3н'!K65)/3</f>
        <v>0</v>
      </c>
      <c r="L65" s="11" t="n">
        <f aca="false">('8.1н'!L65+'8.2н'!L65+'8.3н'!L65)/3</f>
        <v>0</v>
      </c>
      <c r="M65" s="11" t="n">
        <f aca="false">('8.1н'!M65+'8.2н'!M65+'8.3н'!M65)/3</f>
        <v>0</v>
      </c>
      <c r="N65" s="11" t="n">
        <f aca="false">('8.1н'!N65+'8.2н'!N65+'8.3н'!N65)/3</f>
        <v>0</v>
      </c>
      <c r="O65" s="11" t="n">
        <f aca="false">('8.1н'!O65+'8.2н'!O65+'8.3н'!O65)/3</f>
        <v>0</v>
      </c>
      <c r="P65" s="11" t="n">
        <f aca="false">('8.1н'!P65+'8.2н'!P65+'8.3н'!P65)/3</f>
        <v>0</v>
      </c>
      <c r="Q65" s="11" t="n">
        <f aca="false">('8.1н'!Q65+'8.2н'!Q65+'8.3н'!Q65)/3</f>
        <v>0</v>
      </c>
      <c r="R65" s="11" t="n">
        <f aca="false">('8.1н'!B65+'8.2н'!B65+'8.3н'!B65)/3</f>
        <v>0.00101846147161059</v>
      </c>
    </row>
    <row r="66" customFormat="false" ht="15.75" hidden="false" customHeight="true" outlineLevel="0" collapsed="false">
      <c r="A66" s="44" t="n">
        <v>65</v>
      </c>
      <c r="B66" s="45" t="s">
        <v>67</v>
      </c>
      <c r="C66" s="11" t="e">
        <f aca="false">('8.1н'!#ref!+'8.2н'!#ref!+'8.3н'!#ref!)/3</f>
        <v>#VALUE!</v>
      </c>
      <c r="D66" s="11" t="e">
        <f aca="false">('8.1н'!#ref!+'8.2н'!#ref!+'8.3н'!#ref!)/3</f>
        <v>#VALUE!</v>
      </c>
      <c r="E66" s="11" t="n">
        <f aca="false">('8.1н'!E66+'8.2н'!E66+'8.3н'!E66)/3</f>
        <v>0</v>
      </c>
      <c r="F66" s="11" t="n">
        <f aca="false">('8.1н'!F66+'8.2н'!F66+'8.3н'!F66)/3</f>
        <v>0</v>
      </c>
      <c r="G66" s="11" t="n">
        <f aca="false">('8.1н'!G66+'8.2н'!G66+'8.3н'!G66)/3</f>
        <v>0</v>
      </c>
      <c r="H66" s="11" t="n">
        <f aca="false">('8.1н'!H66+'8.2н'!H66+'8.3н'!H66)/3</f>
        <v>0</v>
      </c>
      <c r="I66" s="11" t="n">
        <f aca="false">('8.1н'!I66+'8.2н'!I66+'8.3н'!I66)/3</f>
        <v>0</v>
      </c>
      <c r="J66" s="11" t="n">
        <f aca="false">('8.1н'!J66+'8.2н'!J66+'8.3н'!J66)/3</f>
        <v>0</v>
      </c>
      <c r="K66" s="11" t="n">
        <f aca="false">('8.1н'!K66+'8.2н'!K66+'8.3н'!K66)/3</f>
        <v>0</v>
      </c>
      <c r="L66" s="11" t="n">
        <f aca="false">('8.1н'!L66+'8.2н'!L66+'8.3н'!L66)/3</f>
        <v>0</v>
      </c>
      <c r="M66" s="11" t="n">
        <f aca="false">('8.1н'!M66+'8.2н'!M66+'8.3н'!M66)/3</f>
        <v>0</v>
      </c>
      <c r="N66" s="11" t="n">
        <f aca="false">('8.1н'!N66+'8.2н'!N66+'8.3н'!N66)/3</f>
        <v>0</v>
      </c>
      <c r="O66" s="11" t="n">
        <f aca="false">('8.1н'!O66+'8.2н'!O66+'8.3н'!O66)/3</f>
        <v>0</v>
      </c>
      <c r="P66" s="11" t="n">
        <f aca="false">('8.1н'!P66+'8.2н'!P66+'8.3н'!P66)/3</f>
        <v>0</v>
      </c>
      <c r="Q66" s="11" t="n">
        <f aca="false">('8.1н'!Q66+'8.2н'!Q66+'8.3н'!Q66)/3</f>
        <v>0</v>
      </c>
      <c r="R66" s="11" t="n">
        <f aca="false">('8.1н'!B66+'8.2н'!B66+'8.3н'!B66)/3</f>
        <v>0.267943132074792</v>
      </c>
    </row>
    <row r="67" customFormat="false" ht="15.75" hidden="false" customHeight="true" outlineLevel="0" collapsed="false">
      <c r="A67" s="44" t="n">
        <v>66</v>
      </c>
      <c r="B67" s="45" t="s">
        <v>68</v>
      </c>
      <c r="C67" s="11" t="e">
        <f aca="false">('8.1н'!#ref!+'8.2н'!#ref!+'8.3н'!#ref!)/3</f>
        <v>#VALUE!</v>
      </c>
      <c r="D67" s="11" t="e">
        <f aca="false">('8.1н'!#ref!+'8.2н'!#ref!+'8.3н'!#ref!)/3</f>
        <v>#VALUE!</v>
      </c>
      <c r="E67" s="11" t="n">
        <f aca="false">('8.1н'!E67+'8.2н'!E67+'8.3н'!E67)/3</f>
        <v>0</v>
      </c>
      <c r="F67" s="11" t="n">
        <f aca="false">('8.1н'!F67+'8.2н'!F67+'8.3н'!F67)/3</f>
        <v>0</v>
      </c>
      <c r="G67" s="11" t="n">
        <f aca="false">('8.1н'!G67+'8.2н'!G67+'8.3н'!G67)/3</f>
        <v>0</v>
      </c>
      <c r="H67" s="11" t="n">
        <f aca="false">('8.1н'!H67+'8.2н'!H67+'8.3н'!H67)/3</f>
        <v>0</v>
      </c>
      <c r="I67" s="11" t="n">
        <f aca="false">('8.1н'!I67+'8.2н'!I67+'8.3н'!I67)/3</f>
        <v>0</v>
      </c>
      <c r="J67" s="11" t="n">
        <f aca="false">('8.1н'!J67+'8.2н'!J67+'8.3н'!J67)/3</f>
        <v>0</v>
      </c>
      <c r="K67" s="11" t="n">
        <f aca="false">('8.1н'!K67+'8.2н'!K67+'8.3н'!K67)/3</f>
        <v>0</v>
      </c>
      <c r="L67" s="11" t="n">
        <f aca="false">('8.1н'!L67+'8.2н'!L67+'8.3н'!L67)/3</f>
        <v>0</v>
      </c>
      <c r="M67" s="11" t="n">
        <f aca="false">('8.1н'!M67+'8.2н'!M67+'8.3н'!M67)/3</f>
        <v>0</v>
      </c>
      <c r="N67" s="11" t="n">
        <f aca="false">('8.1н'!N67+'8.2н'!N67+'8.3н'!N67)/3</f>
        <v>0</v>
      </c>
      <c r="O67" s="11" t="n">
        <f aca="false">('8.1н'!O67+'8.2н'!O67+'8.3н'!O67)/3</f>
        <v>0</v>
      </c>
      <c r="P67" s="11" t="n">
        <f aca="false">('8.1н'!P67+'8.2н'!P67+'8.3н'!P67)/3</f>
        <v>0</v>
      </c>
      <c r="Q67" s="11" t="n">
        <f aca="false">('8.1н'!Q67+'8.2н'!Q67+'8.3н'!Q67)/3</f>
        <v>0</v>
      </c>
      <c r="R67" s="11" t="n">
        <f aca="false">('8.1н'!B67+'8.2н'!B67+'8.3н'!B67)/3</f>
        <v>0.0190350098523593</v>
      </c>
    </row>
    <row r="68" customFormat="false" ht="15.75" hidden="false" customHeight="true" outlineLevel="0" collapsed="false">
      <c r="A68" s="44" t="n">
        <v>67</v>
      </c>
      <c r="B68" s="45" t="s">
        <v>69</v>
      </c>
      <c r="C68" s="11" t="e">
        <f aca="false">('8.1н'!#ref!+'8.2н'!#ref!+'8.3н'!#ref!)/3</f>
        <v>#VALUE!</v>
      </c>
      <c r="D68" s="11" t="e">
        <f aca="false">('8.1н'!#ref!+'8.2н'!#ref!+'8.3н'!#ref!)/3</f>
        <v>#VALUE!</v>
      </c>
      <c r="E68" s="11" t="n">
        <f aca="false">('8.1н'!E68+'8.2н'!E68+'8.3н'!E68)/3</f>
        <v>0</v>
      </c>
      <c r="F68" s="11" t="n">
        <f aca="false">('8.1н'!F68+'8.2н'!F68+'8.3н'!F68)/3</f>
        <v>0</v>
      </c>
      <c r="G68" s="11" t="n">
        <f aca="false">('8.1н'!G68+'8.2н'!G68+'8.3н'!G68)/3</f>
        <v>0</v>
      </c>
      <c r="H68" s="11" t="n">
        <f aca="false">('8.1н'!H68+'8.2н'!H68+'8.3н'!H68)/3</f>
        <v>0</v>
      </c>
      <c r="I68" s="11" t="n">
        <f aca="false">('8.1н'!I68+'8.2н'!I68+'8.3н'!I68)/3</f>
        <v>0</v>
      </c>
      <c r="J68" s="11" t="n">
        <f aca="false">('8.1н'!J68+'8.2н'!J68+'8.3н'!J68)/3</f>
        <v>0</v>
      </c>
      <c r="K68" s="11" t="n">
        <f aca="false">('8.1н'!K68+'8.2н'!K68+'8.3н'!K68)/3</f>
        <v>0</v>
      </c>
      <c r="L68" s="11" t="n">
        <f aca="false">('8.1н'!L68+'8.2н'!L68+'8.3н'!L68)/3</f>
        <v>0</v>
      </c>
      <c r="M68" s="11" t="n">
        <f aca="false">('8.1н'!M68+'8.2н'!M68+'8.3н'!M68)/3</f>
        <v>0</v>
      </c>
      <c r="N68" s="11" t="n">
        <f aca="false">('8.1н'!N68+'8.2н'!N68+'8.3н'!N68)/3</f>
        <v>0</v>
      </c>
      <c r="O68" s="11" t="n">
        <f aca="false">('8.1н'!O68+'8.2н'!O68+'8.3н'!O68)/3</f>
        <v>0</v>
      </c>
      <c r="P68" s="11" t="n">
        <f aca="false">('8.1н'!P68+'8.2н'!P68+'8.3н'!P68)/3</f>
        <v>0</v>
      </c>
      <c r="Q68" s="11" t="n">
        <f aca="false">('8.1н'!Q68+'8.2н'!Q68+'8.3н'!Q68)/3</f>
        <v>0</v>
      </c>
      <c r="R68" s="11" t="n">
        <f aca="false">('8.1н'!B68+'8.2н'!B68+'8.3н'!B68)/3</f>
        <v>0.114173075926149</v>
      </c>
    </row>
    <row r="69" customFormat="false" ht="15.75" hidden="false" customHeight="true" outlineLevel="0" collapsed="false">
      <c r="A69" s="44" t="n">
        <v>68</v>
      </c>
      <c r="B69" s="45" t="s">
        <v>70</v>
      </c>
      <c r="C69" s="11" t="e">
        <f aca="false">('8.1н'!#ref!+'8.2н'!#ref!+'8.3н'!#ref!)/3</f>
        <v>#VALUE!</v>
      </c>
      <c r="D69" s="11" t="e">
        <f aca="false">('8.1н'!#ref!+'8.2н'!#ref!+'8.3н'!#ref!)/3</f>
        <v>#VALUE!</v>
      </c>
      <c r="E69" s="11" t="n">
        <f aca="false">('8.1н'!E69+'8.2н'!E69+'8.3н'!E69)/3</f>
        <v>0</v>
      </c>
      <c r="F69" s="11" t="n">
        <f aca="false">('8.1н'!F69+'8.2н'!F69+'8.3н'!F69)/3</f>
        <v>0</v>
      </c>
      <c r="G69" s="11" t="n">
        <f aca="false">('8.1н'!G69+'8.2н'!G69+'8.3н'!G69)/3</f>
        <v>0</v>
      </c>
      <c r="H69" s="11" t="n">
        <f aca="false">('8.1н'!H69+'8.2н'!H69+'8.3н'!H69)/3</f>
        <v>0</v>
      </c>
      <c r="I69" s="11" t="n">
        <f aca="false">('8.1н'!I69+'8.2н'!I69+'8.3н'!I69)/3</f>
        <v>0</v>
      </c>
      <c r="J69" s="11" t="n">
        <f aca="false">('8.1н'!J69+'8.2н'!J69+'8.3н'!J69)/3</f>
        <v>0</v>
      </c>
      <c r="K69" s="11" t="n">
        <f aca="false">('8.1н'!K69+'8.2н'!K69+'8.3н'!K69)/3</f>
        <v>0</v>
      </c>
      <c r="L69" s="11" t="n">
        <f aca="false">('8.1н'!L69+'8.2н'!L69+'8.3н'!L69)/3</f>
        <v>0</v>
      </c>
      <c r="M69" s="11" t="n">
        <f aca="false">('8.1н'!M69+'8.2н'!M69+'8.3н'!M69)/3</f>
        <v>0</v>
      </c>
      <c r="N69" s="11" t="n">
        <f aca="false">('8.1н'!N69+'8.2н'!N69+'8.3н'!N69)/3</f>
        <v>0</v>
      </c>
      <c r="O69" s="11" t="n">
        <f aca="false">('8.1н'!O69+'8.2н'!O69+'8.3н'!O69)/3</f>
        <v>0</v>
      </c>
      <c r="P69" s="11" t="n">
        <f aca="false">('8.1н'!P69+'8.2н'!P69+'8.3н'!P69)/3</f>
        <v>0</v>
      </c>
      <c r="Q69" s="11" t="n">
        <f aca="false">('8.1н'!Q69+'8.2н'!Q69+'8.3н'!Q69)/3</f>
        <v>0</v>
      </c>
      <c r="R69" s="11" t="n">
        <f aca="false">('8.1н'!B69+'8.2н'!B69+'8.3н'!B69)/3</f>
        <v>0.281701895480519</v>
      </c>
    </row>
    <row r="70" customFormat="false" ht="15.75" hidden="false" customHeight="true" outlineLevel="0" collapsed="false">
      <c r="A70" s="44" t="n">
        <v>69</v>
      </c>
      <c r="B70" s="45" t="s">
        <v>71</v>
      </c>
      <c r="C70" s="11" t="e">
        <f aca="false">('8.1н'!#ref!+'8.2н'!#ref!+'8.3н'!#ref!)/3</f>
        <v>#VALUE!</v>
      </c>
      <c r="D70" s="11" t="e">
        <f aca="false">('8.1н'!#ref!+'8.2н'!#ref!+'8.3н'!#ref!)/3</f>
        <v>#VALUE!</v>
      </c>
      <c r="E70" s="11" t="n">
        <f aca="false">('8.1н'!E70+'8.2н'!E70+'8.3н'!E70)/3</f>
        <v>0</v>
      </c>
      <c r="F70" s="11" t="n">
        <f aca="false">('8.1н'!F70+'8.2н'!F70+'8.3н'!F70)/3</f>
        <v>0</v>
      </c>
      <c r="G70" s="11" t="n">
        <f aca="false">('8.1н'!G70+'8.2н'!G70+'8.3н'!G70)/3</f>
        <v>0</v>
      </c>
      <c r="H70" s="11" t="n">
        <f aca="false">('8.1н'!H70+'8.2н'!H70+'8.3н'!H70)/3</f>
        <v>0</v>
      </c>
      <c r="I70" s="11" t="n">
        <f aca="false">('8.1н'!I70+'8.2н'!I70+'8.3н'!I70)/3</f>
        <v>0</v>
      </c>
      <c r="J70" s="11" t="n">
        <f aca="false">('8.1н'!J70+'8.2н'!J70+'8.3н'!J70)/3</f>
        <v>0</v>
      </c>
      <c r="K70" s="11" t="n">
        <f aca="false">('8.1н'!K70+'8.2н'!K70+'8.3н'!K70)/3</f>
        <v>0</v>
      </c>
      <c r="L70" s="11" t="n">
        <f aca="false">('8.1н'!L70+'8.2н'!L70+'8.3н'!L70)/3</f>
        <v>0</v>
      </c>
      <c r="M70" s="11" t="n">
        <f aca="false">('8.1н'!M70+'8.2н'!M70+'8.3н'!M70)/3</f>
        <v>0</v>
      </c>
      <c r="N70" s="11" t="n">
        <f aca="false">('8.1н'!N70+'8.2н'!N70+'8.3н'!N70)/3</f>
        <v>0</v>
      </c>
      <c r="O70" s="11" t="n">
        <f aca="false">('8.1н'!O70+'8.2н'!O70+'8.3н'!O70)/3</f>
        <v>0</v>
      </c>
      <c r="P70" s="11" t="n">
        <f aca="false">('8.1н'!P70+'8.2н'!P70+'8.3н'!P70)/3</f>
        <v>0</v>
      </c>
      <c r="Q70" s="11" t="n">
        <f aca="false">('8.1н'!Q70+'8.2н'!Q70+'8.3н'!Q70)/3</f>
        <v>0</v>
      </c>
      <c r="R70" s="11" t="n">
        <f aca="false">('8.1н'!B70+'8.2н'!B70+'8.3н'!B70)/3</f>
        <v>0.459843754183312</v>
      </c>
    </row>
    <row r="71" customFormat="false" ht="15.75" hidden="false" customHeight="true" outlineLevel="0" collapsed="false">
      <c r="A71" s="44" t="n">
        <v>70</v>
      </c>
      <c r="B71" s="45" t="s">
        <v>72</v>
      </c>
      <c r="C71" s="11" t="e">
        <f aca="false">('8.1н'!#ref!+'8.2н'!#ref!+'8.3н'!#ref!)/3</f>
        <v>#VALUE!</v>
      </c>
      <c r="D71" s="11" t="e">
        <f aca="false">('8.1н'!#ref!+'8.2н'!#ref!+'8.3н'!#ref!)/3</f>
        <v>#VALUE!</v>
      </c>
      <c r="E71" s="11" t="n">
        <f aca="false">('8.1н'!E71+'8.2н'!E71+'8.3н'!E71)/3</f>
        <v>0</v>
      </c>
      <c r="F71" s="11" t="n">
        <f aca="false">('8.1н'!F71+'8.2н'!F71+'8.3н'!F71)/3</f>
        <v>0</v>
      </c>
      <c r="G71" s="11" t="n">
        <f aca="false">('8.1н'!G71+'8.2н'!G71+'8.3н'!G71)/3</f>
        <v>0</v>
      </c>
      <c r="H71" s="11" t="n">
        <f aca="false">('8.1н'!H71+'8.2н'!H71+'8.3н'!H71)/3</f>
        <v>0</v>
      </c>
      <c r="I71" s="11" t="n">
        <f aca="false">('8.1н'!I71+'8.2н'!I71+'8.3н'!I71)/3</f>
        <v>0</v>
      </c>
      <c r="J71" s="11" t="n">
        <f aca="false">('8.1н'!J71+'8.2н'!J71+'8.3н'!J71)/3</f>
        <v>0</v>
      </c>
      <c r="K71" s="11" t="n">
        <f aca="false">('8.1н'!K71+'8.2н'!K71+'8.3н'!K71)/3</f>
        <v>0</v>
      </c>
      <c r="L71" s="11" t="n">
        <f aca="false">('8.1н'!L71+'8.2н'!L71+'8.3н'!L71)/3</f>
        <v>0</v>
      </c>
      <c r="M71" s="11" t="n">
        <f aca="false">('8.1н'!M71+'8.2н'!M71+'8.3н'!M71)/3</f>
        <v>0</v>
      </c>
      <c r="N71" s="11" t="n">
        <f aca="false">('8.1н'!N71+'8.2н'!N71+'8.3н'!N71)/3</f>
        <v>0</v>
      </c>
      <c r="O71" s="11" t="n">
        <f aca="false">('8.1н'!O71+'8.2н'!O71+'8.3н'!O71)/3</f>
        <v>0</v>
      </c>
      <c r="P71" s="11" t="n">
        <f aca="false">('8.1н'!P71+'8.2н'!P71+'8.3н'!P71)/3</f>
        <v>0</v>
      </c>
      <c r="Q71" s="11" t="n">
        <f aca="false">('8.1н'!Q71+'8.2н'!Q71+'8.3н'!Q71)/3</f>
        <v>0</v>
      </c>
      <c r="R71" s="11" t="n">
        <f aca="false">('8.1н'!B71+'8.2н'!B71+'8.3н'!B71)/3</f>
        <v>0.25726202704309</v>
      </c>
    </row>
    <row r="72" customFormat="false" ht="15.75" hidden="false" customHeight="true" outlineLevel="0" collapsed="false">
      <c r="A72" s="44" t="n">
        <v>71</v>
      </c>
      <c r="B72" s="45" t="s">
        <v>73</v>
      </c>
      <c r="C72" s="11" t="e">
        <f aca="false">('8.1н'!#ref!+'8.2н'!#ref!+'8.3н'!#ref!)/3</f>
        <v>#VALUE!</v>
      </c>
      <c r="D72" s="11" t="e">
        <f aca="false">('8.1н'!#ref!+'8.2н'!#ref!+'8.3н'!#ref!)/3</f>
        <v>#VALUE!</v>
      </c>
      <c r="E72" s="11" t="n">
        <f aca="false">('8.1н'!E72+'8.2н'!E72+'8.3н'!E72)/3</f>
        <v>0</v>
      </c>
      <c r="F72" s="11" t="n">
        <f aca="false">('8.1н'!F72+'8.2н'!F72+'8.3н'!F72)/3</f>
        <v>0</v>
      </c>
      <c r="G72" s="11" t="n">
        <f aca="false">('8.1н'!G72+'8.2н'!G72+'8.3н'!G72)/3</f>
        <v>0</v>
      </c>
      <c r="H72" s="11" t="n">
        <f aca="false">('8.1н'!H72+'8.2н'!H72+'8.3н'!H72)/3</f>
        <v>0</v>
      </c>
      <c r="I72" s="11" t="n">
        <f aca="false">('8.1н'!I72+'8.2н'!I72+'8.3н'!I72)/3</f>
        <v>0</v>
      </c>
      <c r="J72" s="11" t="n">
        <f aca="false">('8.1н'!J72+'8.2н'!J72+'8.3н'!J72)/3</f>
        <v>0</v>
      </c>
      <c r="K72" s="11" t="n">
        <f aca="false">('8.1н'!K72+'8.2н'!K72+'8.3н'!K72)/3</f>
        <v>0</v>
      </c>
      <c r="L72" s="11" t="n">
        <f aca="false">('8.1н'!L72+'8.2н'!L72+'8.3н'!L72)/3</f>
        <v>0</v>
      </c>
      <c r="M72" s="11" t="n">
        <f aca="false">('8.1н'!M72+'8.2н'!M72+'8.3н'!M72)/3</f>
        <v>0</v>
      </c>
      <c r="N72" s="11" t="n">
        <f aca="false">('8.1н'!N72+'8.2н'!N72+'8.3н'!N72)/3</f>
        <v>0</v>
      </c>
      <c r="O72" s="11" t="n">
        <f aca="false">('8.1н'!O72+'8.2н'!O72+'8.3н'!O72)/3</f>
        <v>0</v>
      </c>
      <c r="P72" s="11" t="n">
        <f aca="false">('8.1н'!P72+'8.2н'!P72+'8.3н'!P72)/3</f>
        <v>0</v>
      </c>
      <c r="Q72" s="11" t="n">
        <f aca="false">('8.1н'!Q72+'8.2н'!Q72+'8.3н'!Q72)/3</f>
        <v>0</v>
      </c>
      <c r="R72" s="11" t="n">
        <f aca="false">('8.1н'!B72+'8.2н'!B72+'8.3н'!B72)/3</f>
        <v>0.439133900337358</v>
      </c>
    </row>
    <row r="73" customFormat="false" ht="15.75" hidden="false" customHeight="true" outlineLevel="0" collapsed="false">
      <c r="A73" s="44" t="n">
        <v>72</v>
      </c>
      <c r="B73" s="45" t="s">
        <v>74</v>
      </c>
      <c r="C73" s="11" t="e">
        <f aca="false">('8.1н'!#ref!+'8.2н'!#ref!+'8.3н'!#ref!)/3</f>
        <v>#VALUE!</v>
      </c>
      <c r="D73" s="11" t="e">
        <f aca="false">('8.1н'!#ref!+'8.2н'!#ref!+'8.3н'!#ref!)/3</f>
        <v>#VALUE!</v>
      </c>
      <c r="E73" s="11" t="n">
        <f aca="false">('8.1н'!E73+'8.2н'!E73+'8.3н'!E73)/3</f>
        <v>0</v>
      </c>
      <c r="F73" s="11" t="n">
        <f aca="false">('8.1н'!F73+'8.2н'!F73+'8.3н'!F73)/3</f>
        <v>0</v>
      </c>
      <c r="G73" s="11" t="n">
        <f aca="false">('8.1н'!G73+'8.2н'!G73+'8.3н'!G73)/3</f>
        <v>0</v>
      </c>
      <c r="H73" s="11" t="n">
        <f aca="false">('8.1н'!H73+'8.2н'!H73+'8.3н'!H73)/3</f>
        <v>0</v>
      </c>
      <c r="I73" s="11" t="n">
        <f aca="false">('8.1н'!I73+'8.2н'!I73+'8.3н'!I73)/3</f>
        <v>0</v>
      </c>
      <c r="J73" s="11" t="n">
        <f aca="false">('8.1н'!J73+'8.2н'!J73+'8.3н'!J73)/3</f>
        <v>0</v>
      </c>
      <c r="K73" s="11" t="n">
        <f aca="false">('8.1н'!K73+'8.2н'!K73+'8.3н'!K73)/3</f>
        <v>0</v>
      </c>
      <c r="L73" s="11" t="n">
        <f aca="false">('8.1н'!L73+'8.2н'!L73+'8.3н'!L73)/3</f>
        <v>0</v>
      </c>
      <c r="M73" s="11" t="n">
        <f aca="false">('8.1н'!M73+'8.2н'!M73+'8.3н'!M73)/3</f>
        <v>0</v>
      </c>
      <c r="N73" s="11" t="n">
        <f aca="false">('8.1н'!N73+'8.2н'!N73+'8.3н'!N73)/3</f>
        <v>0</v>
      </c>
      <c r="O73" s="11" t="n">
        <f aca="false">('8.1н'!O73+'8.2н'!O73+'8.3н'!O73)/3</f>
        <v>0</v>
      </c>
      <c r="P73" s="11" t="n">
        <f aca="false">('8.1н'!P73+'8.2н'!P73+'8.3н'!P73)/3</f>
        <v>0</v>
      </c>
      <c r="Q73" s="11" t="n">
        <f aca="false">('8.1н'!Q73+'8.2н'!Q73+'8.3н'!Q73)/3</f>
        <v>0</v>
      </c>
      <c r="R73" s="11" t="n">
        <f aca="false">('8.1н'!B73+'8.2н'!B73+'8.3н'!B73)/3</f>
        <v>0.123338791255748</v>
      </c>
    </row>
    <row r="74" customFormat="false" ht="15.75" hidden="false" customHeight="true" outlineLevel="0" collapsed="false">
      <c r="A74" s="49" t="n">
        <v>73</v>
      </c>
      <c r="B74" s="50" t="s">
        <v>75</v>
      </c>
      <c r="C74" s="11" t="e">
        <f aca="false">('8.1н'!#ref!+'8.2н'!#ref!+'8.3н'!#ref!)/3</f>
        <v>#VALUE!</v>
      </c>
      <c r="D74" s="11" t="e">
        <f aca="false">('8.1н'!#ref!+'8.2н'!#ref!+'8.3н'!#ref!)/3</f>
        <v>#VALUE!</v>
      </c>
      <c r="E74" s="11" t="n">
        <f aca="false">('8.1н'!E74+'8.2н'!E74+'8.3н'!E74)/3</f>
        <v>0</v>
      </c>
      <c r="F74" s="11" t="n">
        <f aca="false">('8.1н'!F74+'8.2н'!F74+'8.3н'!F74)/3</f>
        <v>0</v>
      </c>
      <c r="G74" s="11" t="n">
        <f aca="false">('8.1н'!G74+'8.2н'!G74+'8.3н'!G74)/3</f>
        <v>0</v>
      </c>
      <c r="H74" s="11" t="n">
        <f aca="false">('8.1н'!H74+'8.2н'!H74+'8.3н'!H74)/3</f>
        <v>0</v>
      </c>
      <c r="I74" s="11" t="n">
        <f aca="false">('8.1н'!I74+'8.2н'!I74+'8.3н'!I74)/3</f>
        <v>0</v>
      </c>
      <c r="J74" s="11" t="n">
        <f aca="false">('8.1н'!J74+'8.2н'!J74+'8.3н'!J74)/3</f>
        <v>0</v>
      </c>
      <c r="K74" s="11" t="n">
        <f aca="false">('8.1н'!K74+'8.2н'!K74+'8.3н'!K74)/3</f>
        <v>0</v>
      </c>
      <c r="L74" s="11" t="n">
        <f aca="false">('8.1н'!L74+'8.2н'!L74+'8.3н'!L74)/3</f>
        <v>0</v>
      </c>
      <c r="M74" s="11" t="n">
        <f aca="false">('8.1н'!M74+'8.2н'!M74+'8.3н'!M74)/3</f>
        <v>0</v>
      </c>
      <c r="N74" s="11" t="n">
        <f aca="false">('8.1н'!N74+'8.2н'!N74+'8.3н'!N74)/3</f>
        <v>0</v>
      </c>
      <c r="O74" s="11" t="n">
        <f aca="false">('8.1н'!O74+'8.2н'!O74+'8.3н'!O74)/3</f>
        <v>0</v>
      </c>
      <c r="P74" s="11" t="n">
        <f aca="false">('8.1н'!P74+'8.2н'!P74+'8.3н'!P74)/3</f>
        <v>0</v>
      </c>
      <c r="Q74" s="11" t="n">
        <f aca="false">('8.1н'!Q74+'8.2н'!Q74+'8.3н'!Q74)/3</f>
        <v>0</v>
      </c>
      <c r="R74" s="11" t="n">
        <f aca="false">('8.1н'!B74+'8.2н'!B74+'8.3н'!B74)/3</f>
        <v>0.292952432106944</v>
      </c>
    </row>
    <row r="75" customFormat="false" ht="15.75" hidden="false" customHeight="true" outlineLevel="0" collapsed="false">
      <c r="A75" s="42" t="n">
        <v>74</v>
      </c>
      <c r="B75" s="57" t="s">
        <v>76</v>
      </c>
      <c r="C75" s="11" t="e">
        <f aca="false">('8.1н'!#ref!+'8.2н'!#ref!+'8.3н'!#ref!)/3</f>
        <v>#VALUE!</v>
      </c>
      <c r="D75" s="11" t="e">
        <f aca="false">('8.1н'!#ref!+'8.2н'!#ref!+'8.3н'!#ref!)/3</f>
        <v>#VALUE!</v>
      </c>
      <c r="E75" s="11" t="n">
        <f aca="false">('8.1н'!E75+'8.2н'!E75+'8.3н'!E75)/3</f>
        <v>0</v>
      </c>
      <c r="F75" s="11" t="n">
        <f aca="false">('8.1н'!F75+'8.2н'!F75+'8.3н'!F75)/3</f>
        <v>0</v>
      </c>
      <c r="G75" s="11" t="n">
        <f aca="false">('8.1н'!G75+'8.2н'!G75+'8.3н'!G75)/3</f>
        <v>0</v>
      </c>
      <c r="H75" s="11" t="n">
        <f aca="false">('8.1н'!H75+'8.2н'!H75+'8.3н'!H75)/3</f>
        <v>0</v>
      </c>
      <c r="I75" s="11" t="n">
        <f aca="false">('8.1н'!I75+'8.2н'!I75+'8.3н'!I75)/3</f>
        <v>0</v>
      </c>
      <c r="J75" s="11" t="n">
        <f aca="false">('8.1н'!J75+'8.2н'!J75+'8.3н'!J75)/3</f>
        <v>0</v>
      </c>
      <c r="K75" s="11" t="n">
        <f aca="false">('8.1н'!K75+'8.2н'!K75+'8.3н'!K75)/3</f>
        <v>0</v>
      </c>
      <c r="L75" s="11" t="n">
        <f aca="false">('8.1н'!L75+'8.2н'!L75+'8.3н'!L75)/3</f>
        <v>0</v>
      </c>
      <c r="M75" s="11" t="n">
        <f aca="false">('8.1н'!M75+'8.2н'!M75+'8.3н'!M75)/3</f>
        <v>0</v>
      </c>
      <c r="N75" s="11" t="n">
        <f aca="false">('8.1н'!N75+'8.2н'!N75+'8.3н'!N75)/3</f>
        <v>0</v>
      </c>
      <c r="O75" s="11" t="n">
        <f aca="false">('8.1н'!O75+'8.2н'!O75+'8.3н'!O75)/3</f>
        <v>0</v>
      </c>
      <c r="P75" s="11" t="n">
        <f aca="false">('8.1н'!P75+'8.2н'!P75+'8.3н'!P75)/3</f>
        <v>0</v>
      </c>
      <c r="Q75" s="11" t="n">
        <f aca="false">('8.1н'!Q75+'8.2н'!Q75+'8.3н'!Q75)/3</f>
        <v>0</v>
      </c>
      <c r="R75" s="11" t="n">
        <f aca="false">('8.1н'!B75+'8.2н'!B75+'8.3н'!B75)/3</f>
        <v>0.224726244995491</v>
      </c>
    </row>
    <row r="76" customFormat="false" ht="15.75" hidden="false" customHeight="true" outlineLevel="0" collapsed="false">
      <c r="A76" s="44" t="n">
        <v>75</v>
      </c>
      <c r="B76" s="54" t="s">
        <v>77</v>
      </c>
      <c r="C76" s="11" t="e">
        <f aca="false">('8.1н'!#ref!+'8.2н'!#ref!+'8.3н'!#ref!)/3</f>
        <v>#VALUE!</v>
      </c>
      <c r="D76" s="11" t="e">
        <f aca="false">('8.1н'!#ref!+'8.2н'!#ref!+'8.3н'!#ref!)/3</f>
        <v>#VALUE!</v>
      </c>
      <c r="E76" s="11" t="n">
        <f aca="false">('8.1н'!E76+'8.2н'!E76+'8.3н'!E76)/3</f>
        <v>0</v>
      </c>
      <c r="F76" s="11" t="n">
        <f aca="false">('8.1н'!F76+'8.2н'!F76+'8.3н'!F76)/3</f>
        <v>0</v>
      </c>
      <c r="G76" s="11" t="n">
        <f aca="false">('8.1н'!G76+'8.2н'!G76+'8.3н'!G76)/3</f>
        <v>0</v>
      </c>
      <c r="H76" s="11" t="n">
        <f aca="false">('8.1н'!H76+'8.2н'!H76+'8.3н'!H76)/3</f>
        <v>0</v>
      </c>
      <c r="I76" s="11" t="n">
        <f aca="false">('8.1н'!I76+'8.2н'!I76+'8.3н'!I76)/3</f>
        <v>0</v>
      </c>
      <c r="J76" s="11" t="n">
        <f aca="false">('8.1н'!J76+'8.2н'!J76+'8.3н'!J76)/3</f>
        <v>0</v>
      </c>
      <c r="K76" s="11" t="n">
        <f aca="false">('8.1н'!K76+'8.2н'!K76+'8.3н'!K76)/3</f>
        <v>0</v>
      </c>
      <c r="L76" s="11" t="n">
        <f aca="false">('8.1н'!L76+'8.2н'!L76+'8.3н'!L76)/3</f>
        <v>0</v>
      </c>
      <c r="M76" s="11" t="n">
        <f aca="false">('8.1н'!M76+'8.2н'!M76+'8.3н'!M76)/3</f>
        <v>0</v>
      </c>
      <c r="N76" s="11" t="n">
        <f aca="false">('8.1н'!N76+'8.2н'!N76+'8.3н'!N76)/3</f>
        <v>0</v>
      </c>
      <c r="O76" s="11" t="n">
        <f aca="false">('8.1н'!O76+'8.2н'!O76+'8.3н'!O76)/3</f>
        <v>0</v>
      </c>
      <c r="P76" s="11" t="n">
        <f aca="false">('8.1н'!P76+'8.2н'!P76+'8.3н'!P76)/3</f>
        <v>0</v>
      </c>
      <c r="Q76" s="11" t="n">
        <f aca="false">('8.1н'!Q76+'8.2н'!Q76+'8.3н'!Q76)/3</f>
        <v>0</v>
      </c>
      <c r="R76" s="11" t="n">
        <f aca="false">('8.1н'!B76+'8.2н'!B76+'8.3н'!B76)/3</f>
        <v>0.278401095426404</v>
      </c>
    </row>
    <row r="77" customFormat="false" ht="15.75" hidden="false" customHeight="true" outlineLevel="0" collapsed="false">
      <c r="A77" s="44" t="n">
        <v>76</v>
      </c>
      <c r="B77" s="54" t="s">
        <v>78</v>
      </c>
      <c r="C77" s="11" t="e">
        <f aca="false">('8.1н'!#ref!+'8.2н'!#ref!+'8.3н'!#ref!)/3</f>
        <v>#VALUE!</v>
      </c>
      <c r="D77" s="11" t="e">
        <f aca="false">('8.1н'!#ref!+'8.2н'!#ref!+'8.3н'!#ref!)/3</f>
        <v>#VALUE!</v>
      </c>
      <c r="E77" s="11" t="n">
        <f aca="false">('8.1н'!E77+'8.2н'!E77+'8.3н'!E77)/3</f>
        <v>0</v>
      </c>
      <c r="F77" s="11" t="n">
        <f aca="false">('8.1н'!F77+'8.2н'!F77+'8.3н'!F77)/3</f>
        <v>0</v>
      </c>
      <c r="G77" s="11" t="n">
        <f aca="false">('8.1н'!G77+'8.2н'!G77+'8.3н'!G77)/3</f>
        <v>0</v>
      </c>
      <c r="H77" s="11" t="n">
        <f aca="false">('8.1н'!H77+'8.2н'!H77+'8.3н'!H77)/3</f>
        <v>0</v>
      </c>
      <c r="I77" s="11" t="n">
        <f aca="false">('8.1н'!I77+'8.2н'!I77+'8.3н'!I77)/3</f>
        <v>0</v>
      </c>
      <c r="J77" s="11" t="n">
        <f aca="false">('8.1н'!J77+'8.2н'!J77+'8.3н'!J77)/3</f>
        <v>0</v>
      </c>
      <c r="K77" s="11" t="n">
        <f aca="false">('8.1н'!K77+'8.2н'!K77+'8.3н'!K77)/3</f>
        <v>0</v>
      </c>
      <c r="L77" s="11" t="n">
        <f aca="false">('8.1н'!L77+'8.2н'!L77+'8.3н'!L77)/3</f>
        <v>0</v>
      </c>
      <c r="M77" s="11" t="n">
        <f aca="false">('8.1н'!M77+'8.2н'!M77+'8.3н'!M77)/3</f>
        <v>0</v>
      </c>
      <c r="N77" s="11" t="n">
        <f aca="false">('8.1н'!N77+'8.2н'!N77+'8.3н'!N77)/3</f>
        <v>0</v>
      </c>
      <c r="O77" s="11" t="n">
        <f aca="false">('8.1н'!O77+'8.2н'!O77+'8.3н'!O77)/3</f>
        <v>0</v>
      </c>
      <c r="P77" s="11" t="n">
        <f aca="false">('8.1н'!P77+'8.2н'!P77+'8.3н'!P77)/3</f>
        <v>0</v>
      </c>
      <c r="Q77" s="11" t="n">
        <f aca="false">('8.1н'!Q77+'8.2н'!Q77+'8.3н'!Q77)/3</f>
        <v>0</v>
      </c>
      <c r="R77" s="11" t="n">
        <f aca="false">('8.1н'!B77+'8.2н'!B77+'8.3н'!B77)/3</f>
        <v>0.37860904344327</v>
      </c>
    </row>
    <row r="78" customFormat="false" ht="15.75" hidden="false" customHeight="true" outlineLevel="0" collapsed="false">
      <c r="A78" s="44" t="n">
        <v>77</v>
      </c>
      <c r="B78" s="54" t="s">
        <v>79</v>
      </c>
      <c r="C78" s="11" t="e">
        <f aca="false">('8.1н'!#ref!+'8.2н'!#ref!+'8.3н'!#ref!)/3</f>
        <v>#VALUE!</v>
      </c>
      <c r="D78" s="11" t="e">
        <f aca="false">('8.1н'!#ref!+'8.2н'!#ref!+'8.3н'!#ref!)/3</f>
        <v>#VALUE!</v>
      </c>
      <c r="E78" s="11" t="n">
        <f aca="false">('8.1н'!E78+'8.2н'!E78+'8.3н'!E78)/3</f>
        <v>0</v>
      </c>
      <c r="F78" s="11" t="n">
        <f aca="false">('8.1н'!F78+'8.2н'!F78+'8.3н'!F78)/3</f>
        <v>0</v>
      </c>
      <c r="G78" s="11" t="n">
        <f aca="false">('8.1н'!G78+'8.2н'!G78+'8.3н'!G78)/3</f>
        <v>0</v>
      </c>
      <c r="H78" s="11" t="n">
        <f aca="false">('8.1н'!H78+'8.2н'!H78+'8.3н'!H78)/3</f>
        <v>0</v>
      </c>
      <c r="I78" s="11" t="n">
        <f aca="false">('8.1н'!I78+'8.2н'!I78+'8.3н'!I78)/3</f>
        <v>0</v>
      </c>
      <c r="J78" s="11" t="n">
        <f aca="false">('8.1н'!J78+'8.2н'!J78+'8.3н'!J78)/3</f>
        <v>0</v>
      </c>
      <c r="K78" s="11" t="n">
        <f aca="false">('8.1н'!K78+'8.2н'!K78+'8.3н'!K78)/3</f>
        <v>0</v>
      </c>
      <c r="L78" s="11" t="n">
        <f aca="false">('8.1н'!L78+'8.2н'!L78+'8.3н'!L78)/3</f>
        <v>0</v>
      </c>
      <c r="M78" s="11" t="n">
        <f aca="false">('8.1н'!M78+'8.2н'!M78+'8.3н'!M78)/3</f>
        <v>0</v>
      </c>
      <c r="N78" s="11" t="n">
        <f aca="false">('8.1н'!N78+'8.2н'!N78+'8.3н'!N78)/3</f>
        <v>0</v>
      </c>
      <c r="O78" s="11" t="n">
        <f aca="false">('8.1н'!O78+'8.2н'!O78+'8.3н'!O78)/3</f>
        <v>0</v>
      </c>
      <c r="P78" s="11" t="n">
        <f aca="false">('8.1н'!P78+'8.2н'!P78+'8.3н'!P78)/3</f>
        <v>0</v>
      </c>
      <c r="Q78" s="11" t="n">
        <f aca="false">('8.1н'!Q78+'8.2н'!Q78+'8.3н'!Q78)/3</f>
        <v>0</v>
      </c>
      <c r="R78" s="11" t="n">
        <f aca="false">('8.1н'!B78+'8.2н'!B78+'8.3н'!B78)/3</f>
        <v>0.181578106035901</v>
      </c>
    </row>
    <row r="79" customFormat="false" ht="15.75" hidden="false" customHeight="true" outlineLevel="0" collapsed="false">
      <c r="A79" s="44" t="n">
        <v>78</v>
      </c>
      <c r="B79" s="45" t="s">
        <v>80</v>
      </c>
      <c r="C79" s="11" t="e">
        <f aca="false">('8.1н'!#ref!+'8.2н'!#ref!+'8.3н'!#ref!)/3</f>
        <v>#VALUE!</v>
      </c>
      <c r="D79" s="11" t="e">
        <f aca="false">('8.1н'!#ref!+'8.2н'!#ref!+'8.3н'!#ref!)/3</f>
        <v>#VALUE!</v>
      </c>
      <c r="E79" s="11" t="n">
        <f aca="false">('8.1н'!E79+'8.2н'!E79+'8.3н'!E79)/3</f>
        <v>0</v>
      </c>
      <c r="F79" s="11" t="n">
        <f aca="false">('8.1н'!F79+'8.2н'!F79+'8.3н'!F79)/3</f>
        <v>0</v>
      </c>
      <c r="G79" s="11" t="n">
        <f aca="false">('8.1н'!G79+'8.2н'!G79+'8.3н'!G79)/3</f>
        <v>0</v>
      </c>
      <c r="H79" s="11" t="n">
        <f aca="false">('8.1н'!H79+'8.2н'!H79+'8.3н'!H79)/3</f>
        <v>0</v>
      </c>
      <c r="I79" s="11" t="n">
        <f aca="false">('8.1н'!I79+'8.2н'!I79+'8.3н'!I79)/3</f>
        <v>0</v>
      </c>
      <c r="J79" s="11" t="n">
        <f aca="false">('8.1н'!J79+'8.2н'!J79+'8.3н'!J79)/3</f>
        <v>0</v>
      </c>
      <c r="K79" s="11" t="n">
        <f aca="false">('8.1н'!K79+'8.2н'!K79+'8.3н'!K79)/3</f>
        <v>0</v>
      </c>
      <c r="L79" s="11" t="n">
        <f aca="false">('8.1н'!L79+'8.2н'!L79+'8.3н'!L79)/3</f>
        <v>0</v>
      </c>
      <c r="M79" s="11" t="n">
        <f aca="false">('8.1н'!M79+'8.2н'!M79+'8.3н'!M79)/3</f>
        <v>0</v>
      </c>
      <c r="N79" s="11" t="n">
        <f aca="false">('8.1н'!N79+'8.2н'!N79+'8.3н'!N79)/3</f>
        <v>0</v>
      </c>
      <c r="O79" s="11" t="n">
        <f aca="false">('8.1н'!O79+'8.2н'!O79+'8.3н'!O79)/3</f>
        <v>0</v>
      </c>
      <c r="P79" s="11" t="n">
        <f aca="false">('8.1н'!P79+'8.2н'!P79+'8.3н'!P79)/3</f>
        <v>0</v>
      </c>
      <c r="Q79" s="11" t="n">
        <f aca="false">('8.1н'!Q79+'8.2н'!Q79+'8.3н'!Q79)/3</f>
        <v>0</v>
      </c>
      <c r="R79" s="11" t="n">
        <f aca="false">('8.1н'!B79+'8.2н'!B79+'8.3н'!B79)/3</f>
        <v>0.0802364264611834</v>
      </c>
    </row>
    <row r="80" customFormat="false" ht="15.75" hidden="false" customHeight="true" outlineLevel="0" collapsed="false">
      <c r="A80" s="44" t="n">
        <v>79</v>
      </c>
      <c r="B80" s="45" t="s">
        <v>81</v>
      </c>
      <c r="C80" s="11" t="e">
        <f aca="false">('8.1н'!#ref!+'8.2н'!#ref!+'8.3н'!#ref!)/3</f>
        <v>#VALUE!</v>
      </c>
      <c r="D80" s="11" t="e">
        <f aca="false">('8.1н'!#ref!+'8.2н'!#ref!+'8.3н'!#ref!)/3</f>
        <v>#VALUE!</v>
      </c>
      <c r="E80" s="11" t="n">
        <f aca="false">('8.1н'!E80+'8.2н'!E80+'8.3н'!E80)/3</f>
        <v>0</v>
      </c>
      <c r="F80" s="11" t="n">
        <f aca="false">('8.1н'!F80+'8.2н'!F80+'8.3н'!F80)/3</f>
        <v>0</v>
      </c>
      <c r="G80" s="11" t="n">
        <f aca="false">('8.1н'!G80+'8.2н'!G80+'8.3н'!G80)/3</f>
        <v>0</v>
      </c>
      <c r="H80" s="11" t="n">
        <f aca="false">('8.1н'!H80+'8.2н'!H80+'8.3н'!H80)/3</f>
        <v>0</v>
      </c>
      <c r="I80" s="11" t="n">
        <f aca="false">('8.1н'!I80+'8.2н'!I80+'8.3н'!I80)/3</f>
        <v>0</v>
      </c>
      <c r="J80" s="11" t="n">
        <f aca="false">('8.1н'!J80+'8.2н'!J80+'8.3н'!J80)/3</f>
        <v>0</v>
      </c>
      <c r="K80" s="11" t="n">
        <f aca="false">('8.1н'!K80+'8.2н'!K80+'8.3н'!K80)/3</f>
        <v>0</v>
      </c>
      <c r="L80" s="11" t="n">
        <f aca="false">('8.1н'!L80+'8.2н'!L80+'8.3н'!L80)/3</f>
        <v>0</v>
      </c>
      <c r="M80" s="11" t="n">
        <f aca="false">('8.1н'!M80+'8.2н'!M80+'8.3н'!M80)/3</f>
        <v>0</v>
      </c>
      <c r="N80" s="11" t="n">
        <f aca="false">('8.1н'!N80+'8.2н'!N80+'8.3н'!N80)/3</f>
        <v>0</v>
      </c>
      <c r="O80" s="11" t="n">
        <f aca="false">('8.1н'!O80+'8.2н'!O80+'8.3н'!O80)/3</f>
        <v>0</v>
      </c>
      <c r="P80" s="11" t="n">
        <f aca="false">('8.1н'!P80+'8.2н'!P80+'8.3н'!P80)/3</f>
        <v>0</v>
      </c>
      <c r="Q80" s="11" t="n">
        <f aca="false">('8.1н'!Q80+'8.2н'!Q80+'8.3н'!Q80)/3</f>
        <v>0</v>
      </c>
      <c r="R80" s="11" t="n">
        <f aca="false">('8.1н'!B80+'8.2н'!B80+'8.3н'!B80)/3</f>
        <v>0.277620013881865</v>
      </c>
    </row>
    <row r="81" customFormat="false" ht="15.75" hidden="false" customHeight="true" outlineLevel="0" collapsed="false">
      <c r="A81" s="44" t="n">
        <v>80</v>
      </c>
      <c r="B81" s="45" t="s">
        <v>82</v>
      </c>
      <c r="C81" s="11" t="e">
        <f aca="false">('8.1н'!#ref!+'8.2н'!#ref!+'8.3н'!#ref!)/3</f>
        <v>#VALUE!</v>
      </c>
      <c r="D81" s="11" t="e">
        <f aca="false">('8.1н'!#ref!+'8.2н'!#ref!+'8.3н'!#ref!)/3</f>
        <v>#VALUE!</v>
      </c>
      <c r="E81" s="11" t="n">
        <f aca="false">('8.1н'!E81+'8.2н'!E81+'8.3н'!E81)/3</f>
        <v>0</v>
      </c>
      <c r="F81" s="11" t="n">
        <f aca="false">('8.1н'!F81+'8.2н'!F81+'8.3н'!F81)/3</f>
        <v>0</v>
      </c>
      <c r="G81" s="11" t="n">
        <f aca="false">('8.1н'!G81+'8.2н'!G81+'8.3н'!G81)/3</f>
        <v>0</v>
      </c>
      <c r="H81" s="11" t="n">
        <f aca="false">('8.1н'!H81+'8.2н'!H81+'8.3н'!H81)/3</f>
        <v>0</v>
      </c>
      <c r="I81" s="11" t="n">
        <f aca="false">('8.1н'!I81+'8.2н'!I81+'8.3н'!I81)/3</f>
        <v>0</v>
      </c>
      <c r="J81" s="11" t="n">
        <f aca="false">('8.1н'!J81+'8.2н'!J81+'8.3н'!J81)/3</f>
        <v>0</v>
      </c>
      <c r="K81" s="11" t="n">
        <f aca="false">('8.1н'!K81+'8.2н'!K81+'8.3н'!K81)/3</f>
        <v>0</v>
      </c>
      <c r="L81" s="11" t="n">
        <f aca="false">('8.1н'!L81+'8.2н'!L81+'8.3н'!L81)/3</f>
        <v>0</v>
      </c>
      <c r="M81" s="11" t="n">
        <f aca="false">('8.1н'!M81+'8.2н'!M81+'8.3н'!M81)/3</f>
        <v>0</v>
      </c>
      <c r="N81" s="11" t="n">
        <f aca="false">('8.1н'!N81+'8.2н'!N81+'8.3н'!N81)/3</f>
        <v>0</v>
      </c>
      <c r="O81" s="11" t="n">
        <f aca="false">('8.1н'!O81+'8.2н'!O81+'8.3н'!O81)/3</f>
        <v>0</v>
      </c>
      <c r="P81" s="11" t="n">
        <f aca="false">('8.1н'!P81+'8.2н'!P81+'8.3н'!P81)/3</f>
        <v>0</v>
      </c>
      <c r="Q81" s="11" t="n">
        <f aca="false">('8.1н'!Q81+'8.2н'!Q81+'8.3н'!Q81)/3</f>
        <v>0</v>
      </c>
      <c r="R81" s="11" t="n">
        <f aca="false">('8.1н'!B81+'8.2н'!B81+'8.3н'!B81)/3</f>
        <v>0.723476003786472</v>
      </c>
    </row>
    <row r="82" customFormat="false" ht="15.75" hidden="false" customHeight="true" outlineLevel="0" collapsed="false">
      <c r="A82" s="44" t="n">
        <v>81</v>
      </c>
      <c r="B82" s="45" t="s">
        <v>83</v>
      </c>
      <c r="C82" s="11" t="e">
        <f aca="false">('8.1н'!#ref!+'8.2н'!#ref!+'8.3н'!#ref!)/3</f>
        <v>#VALUE!</v>
      </c>
      <c r="D82" s="11" t="e">
        <f aca="false">('8.1н'!#ref!+'8.2н'!#ref!+'8.3н'!#ref!)/3</f>
        <v>#VALUE!</v>
      </c>
      <c r="E82" s="11" t="n">
        <f aca="false">('8.1н'!E82+'8.2н'!E82+'8.3н'!E82)/3</f>
        <v>0</v>
      </c>
      <c r="F82" s="11" t="n">
        <f aca="false">('8.1н'!F82+'8.2н'!F82+'8.3н'!F82)/3</f>
        <v>0</v>
      </c>
      <c r="G82" s="11" t="n">
        <f aca="false">('8.1н'!G82+'8.2н'!G82+'8.3н'!G82)/3</f>
        <v>0</v>
      </c>
      <c r="H82" s="11" t="n">
        <f aca="false">('8.1н'!H82+'8.2н'!H82+'8.3н'!H82)/3</f>
        <v>0</v>
      </c>
      <c r="I82" s="11" t="n">
        <f aca="false">('8.1н'!I82+'8.2н'!I82+'8.3н'!I82)/3</f>
        <v>0</v>
      </c>
      <c r="J82" s="11" t="n">
        <f aca="false">('8.1н'!J82+'8.2н'!J82+'8.3н'!J82)/3</f>
        <v>0</v>
      </c>
      <c r="K82" s="11" t="n">
        <f aca="false">('8.1н'!K82+'8.2н'!K82+'8.3н'!K82)/3</f>
        <v>0</v>
      </c>
      <c r="L82" s="11" t="n">
        <f aca="false">('8.1н'!L82+'8.2н'!L82+'8.3н'!L82)/3</f>
        <v>0</v>
      </c>
      <c r="M82" s="11" t="n">
        <f aca="false">('8.1н'!M82+'8.2н'!M82+'8.3н'!M82)/3</f>
        <v>0</v>
      </c>
      <c r="N82" s="11" t="n">
        <f aca="false">('8.1н'!N82+'8.2н'!N82+'8.3н'!N82)/3</f>
        <v>0</v>
      </c>
      <c r="O82" s="11" t="n">
        <f aca="false">('8.1н'!O82+'8.2н'!O82+'8.3н'!O82)/3</f>
        <v>0</v>
      </c>
      <c r="P82" s="11" t="n">
        <f aca="false">('8.1н'!P82+'8.2н'!P82+'8.3н'!P82)/3</f>
        <v>0</v>
      </c>
      <c r="Q82" s="11" t="n">
        <f aca="false">('8.1н'!Q82+'8.2н'!Q82+'8.3н'!Q82)/3</f>
        <v>0</v>
      </c>
      <c r="R82" s="11" t="n">
        <f aca="false">('8.1н'!B82+'8.2н'!B82+'8.3н'!B82)/3</f>
        <v>0.111226938817694</v>
      </c>
    </row>
    <row r="83" customFormat="false" ht="15.75" hidden="false" customHeight="true" outlineLevel="0" collapsed="false">
      <c r="A83" s="58" t="n">
        <v>82</v>
      </c>
      <c r="B83" s="50" t="s">
        <v>84</v>
      </c>
      <c r="C83" s="11" t="e">
        <f aca="false">('8.1н'!#ref!+'8.2н'!#ref!+'8.3н'!#ref!)/3</f>
        <v>#VALUE!</v>
      </c>
      <c r="D83" s="11" t="e">
        <f aca="false">('8.1н'!#ref!+'8.2н'!#ref!+'8.3н'!#ref!)/3</f>
        <v>#VALUE!</v>
      </c>
      <c r="E83" s="11" t="n">
        <f aca="false">('8.1н'!E83+'8.2н'!E83+'8.3н'!E83)/3</f>
        <v>0</v>
      </c>
      <c r="F83" s="11" t="n">
        <f aca="false">('8.1н'!F83+'8.2н'!F83+'8.3н'!F83)/3</f>
        <v>0</v>
      </c>
      <c r="G83" s="11" t="n">
        <f aca="false">('8.1н'!G83+'8.2н'!G83+'8.3н'!G83)/3</f>
        <v>0</v>
      </c>
      <c r="H83" s="11" t="n">
        <f aca="false">('8.1н'!H83+'8.2н'!H83+'8.3н'!H83)/3</f>
        <v>0</v>
      </c>
      <c r="I83" s="11" t="n">
        <f aca="false">('8.1н'!I83+'8.2н'!I83+'8.3н'!I83)/3</f>
        <v>0</v>
      </c>
      <c r="J83" s="11" t="n">
        <f aca="false">('8.1н'!J83+'8.2н'!J83+'8.3н'!J83)/3</f>
        <v>0</v>
      </c>
      <c r="K83" s="11" t="n">
        <f aca="false">('8.1н'!K83+'8.2н'!K83+'8.3н'!K83)/3</f>
        <v>0</v>
      </c>
      <c r="L83" s="11" t="n">
        <f aca="false">('8.1н'!L83+'8.2н'!L83+'8.3н'!L83)/3</f>
        <v>0</v>
      </c>
      <c r="M83" s="11" t="n">
        <f aca="false">('8.1н'!M83+'8.2н'!M83+'8.3н'!M83)/3</f>
        <v>0</v>
      </c>
      <c r="N83" s="11" t="n">
        <f aca="false">('8.1н'!N83+'8.2н'!N83+'8.3н'!N83)/3</f>
        <v>0</v>
      </c>
      <c r="O83" s="11" t="n">
        <f aca="false">('8.1н'!O83+'8.2н'!O83+'8.3н'!O83)/3</f>
        <v>0</v>
      </c>
      <c r="P83" s="11" t="n">
        <f aca="false">('8.1н'!P83+'8.2н'!P83+'8.3н'!P83)/3</f>
        <v>0</v>
      </c>
      <c r="Q83" s="11" t="n">
        <f aca="false">('8.1н'!Q83+'8.2н'!Q83+'8.3н'!Q83)/3</f>
        <v>0</v>
      </c>
      <c r="R83" s="11" t="n">
        <f aca="false">('8.1н'!B83+'8.2н'!B83+'8.3н'!B83)/3</f>
        <v>0.442139912920816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5" activeCellId="0" sqref="C2:C8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3.62"/>
    <col collapsed="false" customWidth="true" hidden="false" outlineLevel="0" max="2" min="2" style="1" width="15.75"/>
    <col collapsed="false" customWidth="true" hidden="false" outlineLevel="0" max="3" min="3" style="1" width="25.75"/>
    <col collapsed="false" customWidth="true" hidden="false" outlineLevel="0" max="4" min="4" style="1" width="10"/>
    <col collapsed="false" customWidth="true" hidden="false" outlineLevel="0" max="5" min="5" style="1" width="22.76"/>
    <col collapsed="false" customWidth="true" hidden="false" outlineLevel="0" max="6" min="6" style="1" width="19.88"/>
    <col collapsed="false" customWidth="true" hidden="false" outlineLevel="0" max="7" min="7" style="1" width="10.38"/>
    <col collapsed="false" customWidth="true" hidden="false" outlineLevel="0" max="8" min="8" style="1" width="9.62"/>
    <col collapsed="false" customWidth="true" hidden="false" outlineLevel="0" max="9" min="9" style="1" width="22.25"/>
    <col collapsed="false" customWidth="true" hidden="false" outlineLevel="0" max="26" min="10" style="1" width="11"/>
  </cols>
  <sheetData>
    <row r="1" customFormat="false" ht="15" hidden="false" customHeight="true" outlineLevel="0" collapsed="false">
      <c r="A1" s="499" t="s">
        <v>1</v>
      </c>
      <c r="B1" s="500" t="s">
        <v>434</v>
      </c>
      <c r="C1" s="500" t="s">
        <v>435</v>
      </c>
      <c r="D1" s="501" t="s">
        <v>436</v>
      </c>
      <c r="E1" s="500" t="s">
        <v>437</v>
      </c>
      <c r="F1" s="500" t="s">
        <v>438</v>
      </c>
      <c r="G1" s="501" t="s">
        <v>439</v>
      </c>
      <c r="H1" s="500" t="s">
        <v>440</v>
      </c>
      <c r="I1" s="500" t="s">
        <v>438</v>
      </c>
    </row>
    <row r="2" customFormat="false" ht="135" hidden="false" customHeight="false" outlineLevel="0" collapsed="false">
      <c r="A2" s="502" t="n">
        <v>44201</v>
      </c>
      <c r="B2" s="503" t="s">
        <v>441</v>
      </c>
      <c r="C2" s="504" t="s">
        <v>415</v>
      </c>
      <c r="D2" s="505" t="s">
        <v>442</v>
      </c>
      <c r="E2" s="506" t="s">
        <v>443</v>
      </c>
      <c r="F2" s="507" t="s">
        <v>444</v>
      </c>
      <c r="G2" s="508" t="s">
        <v>445</v>
      </c>
      <c r="H2" s="505" t="n">
        <v>3.5</v>
      </c>
      <c r="I2" s="508" t="s">
        <v>446</v>
      </c>
    </row>
    <row r="3" customFormat="false" ht="120" hidden="false" customHeight="false" outlineLevel="0" collapsed="false">
      <c r="A3" s="502" t="n">
        <v>44232</v>
      </c>
      <c r="B3" s="503"/>
      <c r="C3" s="508" t="s">
        <v>416</v>
      </c>
      <c r="D3" s="505" t="s">
        <v>447</v>
      </c>
      <c r="E3" s="506" t="s">
        <v>448</v>
      </c>
      <c r="F3" s="509" t="s">
        <v>449</v>
      </c>
      <c r="G3" s="508" t="s">
        <v>450</v>
      </c>
      <c r="H3" s="505" t="n">
        <v>6</v>
      </c>
      <c r="I3" s="508" t="s">
        <v>451</v>
      </c>
    </row>
    <row r="4" customFormat="false" ht="135" hidden="false" customHeight="false" outlineLevel="0" collapsed="false">
      <c r="A4" s="502" t="n">
        <v>44260</v>
      </c>
      <c r="B4" s="503"/>
      <c r="C4" s="508" t="s">
        <v>417</v>
      </c>
      <c r="D4" s="505" t="s">
        <v>442</v>
      </c>
      <c r="E4" s="506" t="s">
        <v>452</v>
      </c>
      <c r="F4" s="509" t="s">
        <v>453</v>
      </c>
      <c r="G4" s="508" t="s">
        <v>454</v>
      </c>
      <c r="H4" s="505" t="n">
        <v>7</v>
      </c>
      <c r="I4" s="508" t="s">
        <v>451</v>
      </c>
    </row>
    <row r="5" customFormat="false" ht="120" hidden="false" customHeight="false" outlineLevel="0" collapsed="false">
      <c r="A5" s="510" t="n">
        <v>44202</v>
      </c>
      <c r="B5" s="503" t="s">
        <v>455</v>
      </c>
      <c r="C5" s="508" t="s">
        <v>418</v>
      </c>
      <c r="D5" s="508" t="s">
        <v>456</v>
      </c>
      <c r="E5" s="506" t="s">
        <v>457</v>
      </c>
      <c r="F5" s="507" t="s">
        <v>458</v>
      </c>
      <c r="G5" s="508" t="s">
        <v>459</v>
      </c>
      <c r="H5" s="505" t="n">
        <v>0</v>
      </c>
      <c r="I5" s="508" t="s">
        <v>460</v>
      </c>
    </row>
    <row r="6" customFormat="false" ht="165" hidden="false" customHeight="false" outlineLevel="0" collapsed="false">
      <c r="A6" s="510" t="n">
        <v>44233</v>
      </c>
      <c r="B6" s="503"/>
      <c r="C6" s="508" t="s">
        <v>419</v>
      </c>
      <c r="D6" s="508" t="s">
        <v>461</v>
      </c>
      <c r="E6" s="506" t="s">
        <v>462</v>
      </c>
      <c r="F6" s="507" t="s">
        <v>463</v>
      </c>
      <c r="G6" s="508" t="s">
        <v>464</v>
      </c>
      <c r="H6" s="505" t="n">
        <v>80</v>
      </c>
      <c r="I6" s="508" t="s">
        <v>460</v>
      </c>
    </row>
    <row r="7" customFormat="false" ht="240" hidden="false" customHeight="false" outlineLevel="0" collapsed="false">
      <c r="A7" s="510" t="n">
        <v>44261</v>
      </c>
      <c r="B7" s="503"/>
      <c r="C7" s="508" t="s">
        <v>420</v>
      </c>
      <c r="D7" s="508" t="s">
        <v>456</v>
      </c>
      <c r="E7" s="506" t="s">
        <v>465</v>
      </c>
      <c r="F7" s="507" t="s">
        <v>466</v>
      </c>
      <c r="G7" s="508" t="s">
        <v>459</v>
      </c>
      <c r="H7" s="505" t="n">
        <v>0</v>
      </c>
      <c r="I7" s="508" t="s">
        <v>460</v>
      </c>
    </row>
    <row r="8" customFormat="false" ht="165" hidden="false" customHeight="false" outlineLevel="0" collapsed="false">
      <c r="A8" s="511" t="n">
        <v>44203</v>
      </c>
      <c r="B8" s="503" t="s">
        <v>467</v>
      </c>
      <c r="C8" s="508" t="s">
        <v>421</v>
      </c>
      <c r="D8" s="505" t="s">
        <v>447</v>
      </c>
      <c r="E8" s="506" t="s">
        <v>468</v>
      </c>
      <c r="F8" s="507" t="s">
        <v>469</v>
      </c>
      <c r="G8" s="508" t="s">
        <v>470</v>
      </c>
      <c r="H8" s="505" t="n">
        <v>0.15</v>
      </c>
      <c r="I8" s="508" t="s">
        <v>471</v>
      </c>
    </row>
    <row r="9" customFormat="false" ht="135" hidden="false" customHeight="false" outlineLevel="0" collapsed="false">
      <c r="A9" s="511" t="n">
        <v>44234</v>
      </c>
      <c r="B9" s="503"/>
      <c r="C9" s="508" t="s">
        <v>422</v>
      </c>
      <c r="D9" s="508" t="s">
        <v>472</v>
      </c>
      <c r="E9" s="506" t="s">
        <v>473</v>
      </c>
      <c r="F9" s="507" t="s">
        <v>474</v>
      </c>
      <c r="G9" s="508" t="s">
        <v>475</v>
      </c>
      <c r="H9" s="505" t="n">
        <v>1</v>
      </c>
      <c r="I9" s="508" t="s">
        <v>476</v>
      </c>
    </row>
    <row r="10" customFormat="false" ht="135" hidden="false" customHeight="false" outlineLevel="0" collapsed="false">
      <c r="A10" s="511" t="n">
        <v>44262</v>
      </c>
      <c r="B10" s="503"/>
      <c r="C10" s="508" t="s">
        <v>477</v>
      </c>
      <c r="D10" s="512" t="s">
        <v>478</v>
      </c>
      <c r="E10" s="506" t="s">
        <v>479</v>
      </c>
      <c r="F10" s="507" t="s">
        <v>480</v>
      </c>
      <c r="G10" s="508" t="s">
        <v>475</v>
      </c>
      <c r="H10" s="505" t="n">
        <v>1.5</v>
      </c>
      <c r="I10" s="508" t="s">
        <v>481</v>
      </c>
    </row>
    <row r="11" customFormat="false" ht="165" hidden="false" customHeight="false" outlineLevel="0" collapsed="false">
      <c r="A11" s="513" t="n">
        <v>44204</v>
      </c>
      <c r="B11" s="503" t="s">
        <v>482</v>
      </c>
      <c r="C11" s="508" t="s">
        <v>424</v>
      </c>
      <c r="D11" s="512" t="s">
        <v>483</v>
      </c>
      <c r="E11" s="506" t="s">
        <v>484</v>
      </c>
      <c r="F11" s="507" t="s">
        <v>485</v>
      </c>
      <c r="G11" s="508" t="s">
        <v>486</v>
      </c>
      <c r="H11" s="505" t="n">
        <v>2000</v>
      </c>
      <c r="I11" s="508" t="s">
        <v>460</v>
      </c>
    </row>
    <row r="12" customFormat="false" ht="165" hidden="false" customHeight="false" outlineLevel="0" collapsed="false">
      <c r="A12" s="513" t="n">
        <v>44235</v>
      </c>
      <c r="B12" s="503"/>
      <c r="C12" s="508" t="s">
        <v>487</v>
      </c>
      <c r="D12" s="512" t="s">
        <v>483</v>
      </c>
      <c r="E12" s="506" t="s">
        <v>488</v>
      </c>
      <c r="F12" s="507" t="s">
        <v>489</v>
      </c>
      <c r="G12" s="508" t="s">
        <v>486</v>
      </c>
      <c r="H12" s="505" t="n">
        <v>1500</v>
      </c>
      <c r="I12" s="508" t="s">
        <v>460</v>
      </c>
    </row>
    <row r="13" customFormat="false" ht="105" hidden="false" customHeight="false" outlineLevel="0" collapsed="false">
      <c r="A13" s="513" t="n">
        <v>44263</v>
      </c>
      <c r="B13" s="503"/>
      <c r="C13" s="508" t="s">
        <v>490</v>
      </c>
      <c r="D13" s="508" t="s">
        <v>491</v>
      </c>
      <c r="E13" s="506" t="s">
        <v>492</v>
      </c>
      <c r="F13" s="507" t="s">
        <v>493</v>
      </c>
      <c r="G13" s="508" t="s">
        <v>486</v>
      </c>
      <c r="H13" s="505" t="n">
        <v>4.54</v>
      </c>
      <c r="I13" s="508" t="s">
        <v>494</v>
      </c>
    </row>
    <row r="14" customFormat="false" ht="15" hidden="false" customHeight="false" outlineLevel="0" collapsed="false">
      <c r="A14" s="51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2:B4"/>
    <mergeCell ref="B5:B7"/>
    <mergeCell ref="B8:B10"/>
    <mergeCell ref="B11:B13"/>
  </mergeCells>
  <hyperlinks>
    <hyperlink ref="F2" r:id="rId1" display="https://gks.ru/bgd/regl/b20_14p/IssWWW.exe/Stg/d01/04-04.docx&#10; https://gks.ru/bgd/regl/b20_14p/IssWWW.exe/Stg/d01/04-17.docx"/>
    <hyperlink ref="F3" r:id="rId2" display="https://gks.ru/bgd/regl/b20_14p/IssWWW.exe/Stg/d01/04-19.docx"/>
    <hyperlink ref="F4" r:id="rId3" display="https://gks.ru/bgd/regl/b20_14p/IssWWW.exe/Stg/d01/04-16.docx"/>
    <hyperlink ref="F5" r:id="rId4" display="https://gks.ru/bgd/regl/b20_14p/IssWWW.exe/Stg/d01/02-13.docx"/>
    <hyperlink ref="F6" r:id="rId5" display="https://gks.ru/bgd/regl/b20_14p/IssWWW.exe/Stg/d01/02-15.docx"/>
    <hyperlink ref="F7" r:id="rId6" display="https://gks.ru/bgd/regl/b20_14p/IssWWW.exe/Stg/d01/02-19.docx&#10;  &#10; Нужно все данные разделить на 10, поскольку надо не на 10000, а на 1000 населения."/>
    <hyperlink ref="F8" r:id="rId7" display="https://gks.ru/bgd/regl/b20_14p/IssWWW.exe/Stg/d02/14-40.docx&#10; https://gks.ru/bgd/regl/b20_14p/IssWWW.exe/Stg/d02/14-39.docx&#10; https://gks.ru/bgd/regl/b20_14p/IssWWW.exe/Stg/d01/01-01.docx"/>
    <hyperlink ref="F9" r:id="rId8" display="https://gks.ru/bgd/regl/b20_14p/IssWWW.exe/Stg/d01/08-08.docx&#10;  &#10; https://gks.ru/bgd/regl/b20_14p/IssWWW.exe/Stg/d01/01-01.docx"/>
    <hyperlink ref="F10" r:id="rId9" display="https://gks.ru/bgd/regl/b20_14p/IssWWW.exe/Stg/d01/08-03.docx&#10;  &#10; https://gks.ru/bgd/regl/b20_14p/IssWWW.exe/Stg/d01/01-01.docx"/>
    <hyperlink ref="F11" r:id="rId10" display="https://gks.ru/bgd/regl/b20_14p/IssWWW.exe/Stg/d01/02-18.docx&#10;  &#10; https://gks.ru/bgd/regl/b20_14p/IssWWW.exe/Stg/d01/01-01.docx&#10;  &#10; Нужно все данные умножить на 1000"/>
    <hyperlink ref="F12" r:id="rId11" display="https://gks.ru/bgd/regl/b20_14p/IssWWW.exe/Stg/d01/02-14.docx&#10;  &#10; https://gks.ru/bgd/regl/b20_14p/IssWWW.exe/Stg/d01/01-01.docx&#10;  &#10; Нужно все данные умножить на 1000"/>
    <hyperlink ref="F13" r:id="rId12" display="https://gks.ru/bgd/regl/b20_14p/IssWWW.exe/Stg/d02/15-10.docx&#10; https://gks.ru/bgd/regl/b20_14p/IssWWW.exe/Stg/d01/02-01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R2" activeCellId="1" sqref="C2:C83 R2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6.5"/>
    <col collapsed="false" customWidth="true" hidden="false" outlineLevel="0" max="2" min="2" style="1" width="27.76"/>
    <col collapsed="false" customWidth="true" hidden="false" outlineLevel="0" max="18" min="3" style="1" width="8.38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145" t="s">
        <v>1</v>
      </c>
      <c r="B1" s="146" t="s">
        <v>2</v>
      </c>
      <c r="C1" s="147" t="n">
        <v>2005</v>
      </c>
      <c r="D1" s="147" t="n">
        <v>2006</v>
      </c>
      <c r="E1" s="147" t="n">
        <v>2007</v>
      </c>
      <c r="F1" s="147" t="n">
        <v>2008</v>
      </c>
      <c r="G1" s="147" t="n">
        <v>2009</v>
      </c>
      <c r="H1" s="147" t="n">
        <v>2010</v>
      </c>
      <c r="I1" s="147" t="n">
        <v>2011</v>
      </c>
      <c r="J1" s="147" t="n">
        <v>2012</v>
      </c>
      <c r="K1" s="147" t="n">
        <v>2013</v>
      </c>
      <c r="L1" s="147" t="n">
        <v>2014</v>
      </c>
      <c r="M1" s="147" t="n">
        <v>2015</v>
      </c>
      <c r="N1" s="147" t="n">
        <v>2016</v>
      </c>
      <c r="O1" s="147" t="n">
        <v>2017</v>
      </c>
      <c r="P1" s="147" t="n">
        <v>2018</v>
      </c>
      <c r="Q1" s="148" t="n">
        <v>2019</v>
      </c>
      <c r="R1" s="149" t="n">
        <v>2020</v>
      </c>
    </row>
    <row r="2" customFormat="false" ht="15" hidden="false" customHeight="true" outlineLevel="0" collapsed="false">
      <c r="A2" s="150" t="n">
        <v>1</v>
      </c>
      <c r="B2" s="97" t="s">
        <v>3</v>
      </c>
      <c r="C2" s="98" t="n">
        <v>71</v>
      </c>
      <c r="D2" s="99" t="n">
        <v>73.61</v>
      </c>
      <c r="E2" s="99" t="n">
        <v>83.64</v>
      </c>
      <c r="F2" s="99" t="n">
        <v>77.39</v>
      </c>
      <c r="G2" s="99" t="n">
        <v>69.9</v>
      </c>
      <c r="H2" s="99" t="n">
        <v>39</v>
      </c>
      <c r="I2" s="99" t="n">
        <v>54</v>
      </c>
      <c r="J2" s="99" t="n">
        <v>56</v>
      </c>
      <c r="K2" s="99" t="n">
        <v>43</v>
      </c>
      <c r="L2" s="99" t="n">
        <v>49</v>
      </c>
      <c r="M2" s="99" t="n">
        <v>38</v>
      </c>
      <c r="N2" s="99" t="n">
        <v>46</v>
      </c>
      <c r="O2" s="99" t="n">
        <v>18</v>
      </c>
      <c r="P2" s="99" t="n">
        <v>27</v>
      </c>
      <c r="Q2" s="99" t="n">
        <v>60</v>
      </c>
      <c r="R2" s="151" t="n">
        <v>24.9</v>
      </c>
    </row>
    <row r="3" customFormat="false" ht="15.75" hidden="false" customHeight="false" outlineLevel="0" collapsed="false">
      <c r="A3" s="152" t="n">
        <v>2</v>
      </c>
      <c r="B3" s="102" t="s">
        <v>4</v>
      </c>
      <c r="C3" s="103" t="n">
        <v>-15</v>
      </c>
      <c r="D3" s="104" t="n">
        <v>-17.63</v>
      </c>
      <c r="E3" s="104" t="n">
        <v>5.02</v>
      </c>
      <c r="F3" s="104" t="n">
        <v>-1.85</v>
      </c>
      <c r="G3" s="104" t="n">
        <v>-1.15</v>
      </c>
      <c r="H3" s="104" t="n">
        <v>-24</v>
      </c>
      <c r="I3" s="104" t="n">
        <v>-34</v>
      </c>
      <c r="J3" s="104" t="n">
        <v>-37</v>
      </c>
      <c r="K3" s="104" t="n">
        <v>-40</v>
      </c>
      <c r="L3" s="104" t="n">
        <v>-28</v>
      </c>
      <c r="M3" s="104" t="n">
        <v>-15</v>
      </c>
      <c r="N3" s="104" t="n">
        <v>4</v>
      </c>
      <c r="O3" s="104" t="n">
        <v>-20</v>
      </c>
      <c r="P3" s="104" t="n">
        <v>-30</v>
      </c>
      <c r="Q3" s="104" t="n">
        <v>-0.3</v>
      </c>
      <c r="R3" s="153" t="n">
        <v>7</v>
      </c>
    </row>
    <row r="4" customFormat="false" ht="15.75" hidden="false" customHeight="false" outlineLevel="0" collapsed="false">
      <c r="A4" s="152" t="n">
        <v>3</v>
      </c>
      <c r="B4" s="102" t="s">
        <v>5</v>
      </c>
      <c r="C4" s="103" t="n">
        <v>35</v>
      </c>
      <c r="D4" s="104" t="n">
        <v>25.91</v>
      </c>
      <c r="E4" s="104" t="n">
        <v>22.45</v>
      </c>
      <c r="F4" s="104" t="n">
        <v>18.76</v>
      </c>
      <c r="G4" s="104" t="n">
        <v>18.51</v>
      </c>
      <c r="H4" s="104" t="n">
        <v>13</v>
      </c>
      <c r="I4" s="104" t="n">
        <v>-2</v>
      </c>
      <c r="J4" s="104" t="n">
        <v>-20</v>
      </c>
      <c r="K4" s="104" t="n">
        <v>-4</v>
      </c>
      <c r="L4" s="104" t="n">
        <v>-1</v>
      </c>
      <c r="M4" s="104" t="n">
        <v>-11</v>
      </c>
      <c r="N4" s="104" t="n">
        <v>-2</v>
      </c>
      <c r="O4" s="104" t="n">
        <v>-21</v>
      </c>
      <c r="P4" s="104" t="n">
        <v>-24</v>
      </c>
      <c r="Q4" s="104" t="n">
        <v>20</v>
      </c>
      <c r="R4" s="153" t="n">
        <v>-12.7</v>
      </c>
    </row>
    <row r="5" customFormat="false" ht="15.75" hidden="false" customHeight="false" outlineLevel="0" collapsed="false">
      <c r="A5" s="152" t="n">
        <v>4</v>
      </c>
      <c r="B5" s="102" t="s">
        <v>6</v>
      </c>
      <c r="C5" s="103" t="n">
        <v>85</v>
      </c>
      <c r="D5" s="104" t="n">
        <v>65.5</v>
      </c>
      <c r="E5" s="104" t="n">
        <v>44.69</v>
      </c>
      <c r="F5" s="104" t="n">
        <v>53.54</v>
      </c>
      <c r="G5" s="104" t="n">
        <v>46.72</v>
      </c>
      <c r="H5" s="104" t="n">
        <v>68</v>
      </c>
      <c r="I5" s="104" t="n">
        <v>42</v>
      </c>
      <c r="J5" s="104" t="n">
        <v>43</v>
      </c>
      <c r="K5" s="104" t="n">
        <v>42</v>
      </c>
      <c r="L5" s="104" t="n">
        <v>57</v>
      </c>
      <c r="M5" s="104" t="n">
        <v>52</v>
      </c>
      <c r="N5" s="104" t="n">
        <v>54</v>
      </c>
      <c r="O5" s="104" t="n">
        <v>43</v>
      </c>
      <c r="P5" s="104" t="n">
        <v>29</v>
      </c>
      <c r="Q5" s="104" t="n">
        <v>42</v>
      </c>
      <c r="R5" s="153" t="n">
        <v>2.5</v>
      </c>
    </row>
    <row r="6" customFormat="false" ht="15.75" hidden="false" customHeight="false" outlineLevel="0" collapsed="false">
      <c r="A6" s="152" t="n">
        <v>5</v>
      </c>
      <c r="B6" s="102" t="s">
        <v>7</v>
      </c>
      <c r="C6" s="103" t="n">
        <v>-1</v>
      </c>
      <c r="D6" s="104" t="n">
        <v>-0.04</v>
      </c>
      <c r="E6" s="104" t="n">
        <v>9.11</v>
      </c>
      <c r="F6" s="104" t="n">
        <v>26.24</v>
      </c>
      <c r="G6" s="104" t="n">
        <v>18.44</v>
      </c>
      <c r="H6" s="104" t="n">
        <v>8</v>
      </c>
      <c r="I6" s="104" t="n">
        <v>8</v>
      </c>
      <c r="J6" s="104" t="n">
        <v>10</v>
      </c>
      <c r="K6" s="104" t="n">
        <v>-5</v>
      </c>
      <c r="L6" s="104" t="n">
        <v>-7</v>
      </c>
      <c r="M6" s="104" t="n">
        <v>-22</v>
      </c>
      <c r="N6" s="104" t="n">
        <v>-13</v>
      </c>
      <c r="O6" s="104" t="n">
        <v>-22</v>
      </c>
      <c r="P6" s="104" t="n">
        <v>-33</v>
      </c>
      <c r="Q6" s="104" t="n">
        <v>8</v>
      </c>
      <c r="R6" s="153" t="n">
        <v>-0.7</v>
      </c>
    </row>
    <row r="7" customFormat="false" ht="15.75" hidden="false" customHeight="false" outlineLevel="0" collapsed="false">
      <c r="A7" s="152" t="n">
        <v>6</v>
      </c>
      <c r="B7" s="106" t="s">
        <v>8</v>
      </c>
      <c r="C7" s="103" t="n">
        <v>61</v>
      </c>
      <c r="D7" s="104" t="n">
        <v>52.74</v>
      </c>
      <c r="E7" s="104" t="n">
        <v>47.72</v>
      </c>
      <c r="F7" s="104" t="n">
        <v>46.76</v>
      </c>
      <c r="G7" s="104" t="n">
        <v>55.39</v>
      </c>
      <c r="H7" s="104" t="n">
        <v>-2</v>
      </c>
      <c r="I7" s="104" t="n">
        <v>35</v>
      </c>
      <c r="J7" s="104" t="n">
        <v>14</v>
      </c>
      <c r="K7" s="104" t="n">
        <v>24</v>
      </c>
      <c r="L7" s="104" t="n">
        <v>94</v>
      </c>
      <c r="M7" s="104" t="n">
        <v>17</v>
      </c>
      <c r="N7" s="104" t="n">
        <v>77</v>
      </c>
      <c r="O7" s="104" t="n">
        <v>16</v>
      </c>
      <c r="P7" s="104" t="n">
        <v>19</v>
      </c>
      <c r="Q7" s="104" t="n">
        <v>-11</v>
      </c>
      <c r="R7" s="153" t="n">
        <v>67.5</v>
      </c>
    </row>
    <row r="8" customFormat="false" ht="15.75" hidden="false" customHeight="false" outlineLevel="0" collapsed="false">
      <c r="A8" s="152" t="n">
        <v>7</v>
      </c>
      <c r="B8" s="106" t="s">
        <v>9</v>
      </c>
      <c r="C8" s="103" t="n">
        <v>-59</v>
      </c>
      <c r="D8" s="104" t="n">
        <v>-52.8</v>
      </c>
      <c r="E8" s="104" t="n">
        <v>-20.89</v>
      </c>
      <c r="F8" s="104" t="n">
        <v>-13.6</v>
      </c>
      <c r="G8" s="104" t="n">
        <v>-16.44</v>
      </c>
      <c r="H8" s="104" t="n">
        <v>-42</v>
      </c>
      <c r="I8" s="104" t="n">
        <v>-27</v>
      </c>
      <c r="J8" s="104" t="n">
        <v>-11</v>
      </c>
      <c r="K8" s="104" t="n">
        <v>-5</v>
      </c>
      <c r="L8" s="104" t="n">
        <v>2</v>
      </c>
      <c r="M8" s="104" t="n">
        <v>-10</v>
      </c>
      <c r="N8" s="104" t="n">
        <v>-15</v>
      </c>
      <c r="O8" s="104" t="n">
        <v>-33</v>
      </c>
      <c r="P8" s="104" t="n">
        <v>-43</v>
      </c>
      <c r="Q8" s="104" t="n">
        <v>-5</v>
      </c>
      <c r="R8" s="153" t="n">
        <v>2.8</v>
      </c>
    </row>
    <row r="9" customFormat="false" ht="15.75" hidden="false" customHeight="false" outlineLevel="0" collapsed="false">
      <c r="A9" s="152" t="n">
        <v>8</v>
      </c>
      <c r="B9" s="106" t="s">
        <v>10</v>
      </c>
      <c r="C9" s="103" t="n">
        <v>-42</v>
      </c>
      <c r="D9" s="104" t="n">
        <v>-35.74</v>
      </c>
      <c r="E9" s="104" t="n">
        <v>-3.81</v>
      </c>
      <c r="F9" s="104" t="n">
        <v>2.41</v>
      </c>
      <c r="G9" s="104" t="n">
        <v>-4.96</v>
      </c>
      <c r="H9" s="104" t="n">
        <v>-18</v>
      </c>
      <c r="I9" s="104" t="n">
        <v>17</v>
      </c>
      <c r="J9" s="104" t="n">
        <v>26</v>
      </c>
      <c r="K9" s="104" t="n">
        <v>42</v>
      </c>
      <c r="L9" s="104" t="n">
        <v>35</v>
      </c>
      <c r="M9" s="104" t="n">
        <v>70</v>
      </c>
      <c r="N9" s="104" t="n">
        <v>76</v>
      </c>
      <c r="O9" s="104" t="n">
        <v>-9</v>
      </c>
      <c r="P9" s="104" t="n">
        <v>-12</v>
      </c>
      <c r="Q9" s="104" t="n">
        <v>39</v>
      </c>
      <c r="R9" s="153" t="n">
        <v>25.1</v>
      </c>
    </row>
    <row r="10" customFormat="false" ht="15.75" hidden="false" customHeight="false" outlineLevel="0" collapsed="false">
      <c r="A10" s="152" t="n">
        <v>9</v>
      </c>
      <c r="B10" s="106" t="s">
        <v>11</v>
      </c>
      <c r="C10" s="103" t="n">
        <v>46</v>
      </c>
      <c r="D10" s="104" t="n">
        <v>48.09</v>
      </c>
      <c r="E10" s="104" t="n">
        <v>35.93</v>
      </c>
      <c r="F10" s="104" t="n">
        <v>22.46</v>
      </c>
      <c r="G10" s="104" t="n">
        <v>13.24</v>
      </c>
      <c r="H10" s="104" t="n">
        <v>15</v>
      </c>
      <c r="I10" s="104" t="n">
        <v>-7</v>
      </c>
      <c r="J10" s="104" t="n">
        <v>5</v>
      </c>
      <c r="K10" s="104" t="n">
        <v>18</v>
      </c>
      <c r="L10" s="104" t="n">
        <v>21</v>
      </c>
      <c r="M10" s="104" t="n">
        <v>22</v>
      </c>
      <c r="N10" s="104" t="n">
        <v>40</v>
      </c>
      <c r="O10" s="104" t="n">
        <v>-6</v>
      </c>
      <c r="P10" s="104" t="n">
        <v>-4</v>
      </c>
      <c r="Q10" s="104" t="n">
        <v>16</v>
      </c>
      <c r="R10" s="153" t="n">
        <v>-4</v>
      </c>
    </row>
    <row r="11" customFormat="false" ht="15.75" hidden="false" customHeight="false" outlineLevel="0" collapsed="false">
      <c r="A11" s="152" t="n">
        <v>10</v>
      </c>
      <c r="B11" s="106" t="s">
        <v>12</v>
      </c>
      <c r="C11" s="103" t="n">
        <v>153</v>
      </c>
      <c r="D11" s="104" t="n">
        <v>169.31</v>
      </c>
      <c r="E11" s="104" t="n">
        <v>138.79</v>
      </c>
      <c r="F11" s="104" t="n">
        <v>149.42</v>
      </c>
      <c r="G11" s="104" t="n">
        <v>141.8</v>
      </c>
      <c r="H11" s="104" t="n">
        <v>161</v>
      </c>
      <c r="I11" s="104" t="n">
        <v>160</v>
      </c>
      <c r="J11" s="104" t="n">
        <v>157</v>
      </c>
      <c r="K11" s="104" t="n">
        <v>140</v>
      </c>
      <c r="L11" s="104" t="n">
        <v>149</v>
      </c>
      <c r="M11" s="104" t="n">
        <v>120</v>
      </c>
      <c r="N11" s="104" t="n">
        <v>141</v>
      </c>
      <c r="O11" s="104" t="n">
        <v>111</v>
      </c>
      <c r="P11" s="104" t="n">
        <v>140</v>
      </c>
      <c r="Q11" s="104" t="n">
        <v>144</v>
      </c>
      <c r="R11" s="153" t="n">
        <v>65.7</v>
      </c>
    </row>
    <row r="12" customFormat="false" ht="15.75" hidden="false" customHeight="false" outlineLevel="0" collapsed="false">
      <c r="A12" s="152" t="n">
        <v>11</v>
      </c>
      <c r="B12" s="106" t="s">
        <v>13</v>
      </c>
      <c r="C12" s="103" t="n">
        <v>-57</v>
      </c>
      <c r="D12" s="104" t="n">
        <v>-40.78</v>
      </c>
      <c r="E12" s="104" t="n">
        <v>3.78</v>
      </c>
      <c r="F12" s="104" t="n">
        <v>-7.46</v>
      </c>
      <c r="G12" s="104" t="n">
        <v>-8.3</v>
      </c>
      <c r="H12" s="104" t="n">
        <v>-32</v>
      </c>
      <c r="I12" s="104" t="n">
        <v>3</v>
      </c>
      <c r="J12" s="104" t="n">
        <v>-18</v>
      </c>
      <c r="K12" s="104" t="n">
        <v>-24</v>
      </c>
      <c r="L12" s="104" t="n">
        <v>-8</v>
      </c>
      <c r="M12" s="104" t="n">
        <v>-21</v>
      </c>
      <c r="N12" s="104" t="n">
        <v>-10</v>
      </c>
      <c r="O12" s="104" t="n">
        <v>-38</v>
      </c>
      <c r="P12" s="104" t="n">
        <v>-37</v>
      </c>
      <c r="Q12" s="104" t="n">
        <v>-9</v>
      </c>
      <c r="R12" s="153" t="n">
        <v>-15.7</v>
      </c>
    </row>
    <row r="13" customFormat="false" ht="15.75" hidden="false" customHeight="false" outlineLevel="0" collapsed="false">
      <c r="A13" s="152" t="n">
        <v>12</v>
      </c>
      <c r="B13" s="106" t="s">
        <v>14</v>
      </c>
      <c r="C13" s="103" t="n">
        <v>29</v>
      </c>
      <c r="D13" s="104" t="n">
        <v>44.77</v>
      </c>
      <c r="E13" s="104" t="n">
        <v>34.13</v>
      </c>
      <c r="F13" s="104" t="n">
        <v>29.11</v>
      </c>
      <c r="G13" s="104" t="n">
        <v>24.3</v>
      </c>
      <c r="H13" s="104" t="n">
        <v>-7</v>
      </c>
      <c r="I13" s="104" t="n">
        <v>32</v>
      </c>
      <c r="J13" s="104" t="n">
        <v>22</v>
      </c>
      <c r="K13" s="104" t="n">
        <v>16</v>
      </c>
      <c r="L13" s="104" t="n">
        <v>4</v>
      </c>
      <c r="M13" s="104" t="n">
        <v>0.01</v>
      </c>
      <c r="N13" s="104" t="n">
        <v>17</v>
      </c>
      <c r="O13" s="104" t="n">
        <v>8</v>
      </c>
      <c r="P13" s="104" t="n">
        <v>-4</v>
      </c>
      <c r="Q13" s="104" t="n">
        <v>21</v>
      </c>
      <c r="R13" s="153" t="n">
        <v>6.5</v>
      </c>
    </row>
    <row r="14" customFormat="false" ht="15.75" hidden="false" customHeight="false" outlineLevel="0" collapsed="false">
      <c r="A14" s="152" t="n">
        <v>13</v>
      </c>
      <c r="B14" s="106" t="s">
        <v>15</v>
      </c>
      <c r="C14" s="103" t="n">
        <v>61</v>
      </c>
      <c r="D14" s="104" t="n">
        <v>43.09</v>
      </c>
      <c r="E14" s="104" t="n">
        <v>10.52</v>
      </c>
      <c r="F14" s="104" t="n">
        <v>10.78</v>
      </c>
      <c r="G14" s="104" t="n">
        <v>4.82</v>
      </c>
      <c r="H14" s="104" t="n">
        <v>-23</v>
      </c>
      <c r="I14" s="104" t="n">
        <v>39</v>
      </c>
      <c r="J14" s="104" t="n">
        <v>8</v>
      </c>
      <c r="K14" s="104" t="n">
        <v>-18</v>
      </c>
      <c r="L14" s="104" t="n">
        <v>21</v>
      </c>
      <c r="M14" s="104" t="n">
        <v>-6</v>
      </c>
      <c r="N14" s="104" t="n">
        <v>2</v>
      </c>
      <c r="O14" s="104" t="n">
        <v>24</v>
      </c>
      <c r="P14" s="104" t="n">
        <v>-2</v>
      </c>
      <c r="Q14" s="104" t="n">
        <v>-4</v>
      </c>
      <c r="R14" s="153" t="n">
        <v>-47.2</v>
      </c>
    </row>
    <row r="15" customFormat="false" ht="15.75" hidden="false" customHeight="false" outlineLevel="0" collapsed="false">
      <c r="A15" s="152" t="n">
        <v>14</v>
      </c>
      <c r="B15" s="106" t="s">
        <v>16</v>
      </c>
      <c r="C15" s="103" t="n">
        <v>1</v>
      </c>
      <c r="D15" s="104" t="n">
        <v>-1.76</v>
      </c>
      <c r="E15" s="104" t="n">
        <v>-8.47</v>
      </c>
      <c r="F15" s="104" t="n">
        <v>7.02</v>
      </c>
      <c r="G15" s="104" t="n">
        <v>5.26</v>
      </c>
      <c r="H15" s="104" t="n">
        <v>-10</v>
      </c>
      <c r="I15" s="104" t="n">
        <v>5</v>
      </c>
      <c r="J15" s="104" t="n">
        <v>2</v>
      </c>
      <c r="K15" s="104" t="n">
        <v>2</v>
      </c>
      <c r="L15" s="104" t="n">
        <v>3</v>
      </c>
      <c r="M15" s="104" t="n">
        <v>-52</v>
      </c>
      <c r="N15" s="104" t="n">
        <v>-33</v>
      </c>
      <c r="O15" s="104" t="n">
        <v>0.2</v>
      </c>
      <c r="P15" s="104" t="n">
        <v>-97</v>
      </c>
      <c r="Q15" s="104" t="n">
        <v>-18</v>
      </c>
      <c r="R15" s="153" t="n">
        <v>-18.9</v>
      </c>
    </row>
    <row r="16" customFormat="false" ht="15.75" hidden="false" customHeight="false" outlineLevel="0" collapsed="false">
      <c r="A16" s="152" t="n">
        <v>15</v>
      </c>
      <c r="B16" s="106" t="s">
        <v>17</v>
      </c>
      <c r="C16" s="103" t="n">
        <v>16</v>
      </c>
      <c r="D16" s="104" t="n">
        <v>5.62</v>
      </c>
      <c r="E16" s="104" t="n">
        <v>17.95</v>
      </c>
      <c r="F16" s="104" t="n">
        <v>15.4</v>
      </c>
      <c r="G16" s="104" t="n">
        <v>15.09</v>
      </c>
      <c r="H16" s="104" t="n">
        <v>-20</v>
      </c>
      <c r="I16" s="104" t="n">
        <v>18</v>
      </c>
      <c r="J16" s="104" t="n">
        <v>6</v>
      </c>
      <c r="K16" s="104" t="n">
        <v>1</v>
      </c>
      <c r="L16" s="104" t="n">
        <v>-12</v>
      </c>
      <c r="M16" s="104" t="n">
        <v>-14</v>
      </c>
      <c r="N16" s="104" t="n">
        <v>4</v>
      </c>
      <c r="O16" s="104" t="n">
        <v>-30</v>
      </c>
      <c r="P16" s="104" t="n">
        <v>-34</v>
      </c>
      <c r="Q16" s="104" t="n">
        <v>5</v>
      </c>
      <c r="R16" s="153" t="n">
        <v>-13</v>
      </c>
    </row>
    <row r="17" customFormat="false" ht="15.75" hidden="false" customHeight="false" outlineLevel="0" collapsed="false">
      <c r="A17" s="152" t="n">
        <v>16</v>
      </c>
      <c r="B17" s="106" t="s">
        <v>18</v>
      </c>
      <c r="C17" s="103" t="n">
        <v>38</v>
      </c>
      <c r="D17" s="104" t="n">
        <v>34.5</v>
      </c>
      <c r="E17" s="104" t="n">
        <v>42.37</v>
      </c>
      <c r="F17" s="104" t="n">
        <v>38.73</v>
      </c>
      <c r="G17" s="104" t="n">
        <v>22.42</v>
      </c>
      <c r="H17" s="104" t="n">
        <v>6</v>
      </c>
      <c r="I17" s="104" t="n">
        <v>45</v>
      </c>
      <c r="J17" s="104" t="n">
        <v>-2</v>
      </c>
      <c r="K17" s="104" t="n">
        <v>4</v>
      </c>
      <c r="L17" s="104" t="n">
        <v>19</v>
      </c>
      <c r="M17" s="104" t="n">
        <v>19</v>
      </c>
      <c r="N17" s="104" t="n">
        <v>21</v>
      </c>
      <c r="O17" s="104" t="n">
        <v>25</v>
      </c>
      <c r="P17" s="104" t="n">
        <v>-9</v>
      </c>
      <c r="Q17" s="104" t="n">
        <v>-4</v>
      </c>
      <c r="R17" s="153" t="n">
        <v>-3.2</v>
      </c>
    </row>
    <row r="18" customFormat="false" ht="15.75" hidden="false" customHeight="false" outlineLevel="0" collapsed="false">
      <c r="A18" s="152" t="n">
        <v>17</v>
      </c>
      <c r="B18" s="106" t="s">
        <v>19</v>
      </c>
      <c r="C18" s="103" t="n">
        <v>-21</v>
      </c>
      <c r="D18" s="104" t="n">
        <v>-8.56</v>
      </c>
      <c r="E18" s="104" t="n">
        <v>19.3</v>
      </c>
      <c r="F18" s="104" t="n">
        <v>21.25</v>
      </c>
      <c r="G18" s="104" t="n">
        <v>10.25</v>
      </c>
      <c r="H18" s="104" t="n">
        <v>-12</v>
      </c>
      <c r="I18" s="104" t="n">
        <v>47</v>
      </c>
      <c r="J18" s="104" t="n">
        <v>44</v>
      </c>
      <c r="K18" s="104" t="n">
        <v>38</v>
      </c>
      <c r="L18" s="104" t="n">
        <v>35</v>
      </c>
      <c r="M18" s="104" t="n">
        <v>37</v>
      </c>
      <c r="N18" s="104" t="n">
        <v>28</v>
      </c>
      <c r="O18" s="104" t="n">
        <v>7</v>
      </c>
      <c r="P18" s="104" t="n">
        <v>3</v>
      </c>
      <c r="Q18" s="104" t="n">
        <v>8</v>
      </c>
      <c r="R18" s="153" t="n">
        <v>-8.7</v>
      </c>
    </row>
    <row r="19" customFormat="false" ht="15.75" hidden="false" customHeight="false" outlineLevel="0" collapsed="false">
      <c r="A19" s="154" t="n">
        <v>18</v>
      </c>
      <c r="B19" s="108" t="s">
        <v>20</v>
      </c>
      <c r="C19" s="109" t="n">
        <v>216</v>
      </c>
      <c r="D19" s="110" t="n">
        <v>182.3</v>
      </c>
      <c r="E19" s="110" t="n">
        <v>106.44</v>
      </c>
      <c r="F19" s="110" t="n">
        <v>98.97</v>
      </c>
      <c r="G19" s="110" t="n">
        <v>92.24</v>
      </c>
      <c r="H19" s="110" t="n">
        <v>141</v>
      </c>
      <c r="I19" s="110" t="n">
        <v>51</v>
      </c>
      <c r="J19" s="110" t="n">
        <v>89</v>
      </c>
      <c r="K19" s="110" t="n">
        <v>90</v>
      </c>
      <c r="L19" s="110" t="n">
        <v>57</v>
      </c>
      <c r="M19" s="110" t="n">
        <v>92</v>
      </c>
      <c r="N19" s="110" t="n">
        <v>24</v>
      </c>
      <c r="O19" s="110" t="n">
        <v>89</v>
      </c>
      <c r="P19" s="110" t="n">
        <v>79</v>
      </c>
      <c r="Q19" s="110" t="n">
        <v>38</v>
      </c>
      <c r="R19" s="155" t="n">
        <v>1.3</v>
      </c>
    </row>
    <row r="20" customFormat="false" ht="15.75" hidden="false" customHeight="false" outlineLevel="0" collapsed="false">
      <c r="A20" s="150" t="n">
        <v>19</v>
      </c>
      <c r="B20" s="112" t="s">
        <v>21</v>
      </c>
      <c r="C20" s="98" t="n">
        <v>-115</v>
      </c>
      <c r="D20" s="99" t="n">
        <v>-92.93</v>
      </c>
      <c r="E20" s="99" t="n">
        <v>-29.3</v>
      </c>
      <c r="F20" s="99" t="n">
        <v>-33.3</v>
      </c>
      <c r="G20" s="99" t="n">
        <v>-35.83</v>
      </c>
      <c r="H20" s="99" t="n">
        <v>-54</v>
      </c>
      <c r="I20" s="99" t="n">
        <v>-18</v>
      </c>
      <c r="J20" s="99" t="n">
        <v>-15</v>
      </c>
      <c r="K20" s="99" t="n">
        <v>-13</v>
      </c>
      <c r="L20" s="99" t="n">
        <v>-7</v>
      </c>
      <c r="M20" s="99" t="n">
        <v>-12</v>
      </c>
      <c r="N20" s="99" t="n">
        <v>-16</v>
      </c>
      <c r="O20" s="99" t="n">
        <v>-31</v>
      </c>
      <c r="P20" s="99" t="n">
        <v>-21</v>
      </c>
      <c r="Q20" s="99" t="n">
        <v>-12</v>
      </c>
      <c r="R20" s="151" t="n">
        <v>-0.8</v>
      </c>
    </row>
    <row r="21" customFormat="false" ht="15.75" hidden="false" customHeight="true" outlineLevel="0" collapsed="false">
      <c r="A21" s="152" t="n">
        <v>20</v>
      </c>
      <c r="B21" s="106" t="s">
        <v>22</v>
      </c>
      <c r="C21" s="103" t="n">
        <v>-163</v>
      </c>
      <c r="D21" s="104" t="n">
        <v>-162.38</v>
      </c>
      <c r="E21" s="104" t="n">
        <v>-97.55</v>
      </c>
      <c r="F21" s="104" t="n">
        <v>-129.18</v>
      </c>
      <c r="G21" s="104" t="n">
        <v>-109.37</v>
      </c>
      <c r="H21" s="104" t="n">
        <v>-139</v>
      </c>
      <c r="I21" s="104" t="n">
        <v>-112</v>
      </c>
      <c r="J21" s="104" t="n">
        <v>-122</v>
      </c>
      <c r="K21" s="104" t="n">
        <v>-120</v>
      </c>
      <c r="L21" s="104" t="n">
        <v>-107</v>
      </c>
      <c r="M21" s="104" t="n">
        <v>-102</v>
      </c>
      <c r="N21" s="104" t="n">
        <v>-81</v>
      </c>
      <c r="O21" s="104" t="n">
        <v>-112</v>
      </c>
      <c r="P21" s="104" t="n">
        <v>-111</v>
      </c>
      <c r="Q21" s="104" t="n">
        <v>-94</v>
      </c>
      <c r="R21" s="153" t="n">
        <v>-41.7</v>
      </c>
    </row>
    <row r="22" customFormat="false" ht="15.75" hidden="false" customHeight="true" outlineLevel="0" collapsed="false">
      <c r="A22" s="152" t="n">
        <v>21</v>
      </c>
      <c r="B22" s="106" t="s">
        <v>23</v>
      </c>
      <c r="C22" s="103" t="n">
        <v>-72</v>
      </c>
      <c r="D22" s="104" t="n">
        <v>-69.91</v>
      </c>
      <c r="E22" s="104" t="n">
        <v>-46.24</v>
      </c>
      <c r="F22" s="104" t="n">
        <v>-61.03</v>
      </c>
      <c r="G22" s="104" t="n">
        <v>-49.47</v>
      </c>
      <c r="H22" s="104" t="n">
        <v>-82</v>
      </c>
      <c r="I22" s="104" t="n">
        <v>-77</v>
      </c>
      <c r="J22" s="104" t="n">
        <v>-85</v>
      </c>
      <c r="K22" s="104" t="n">
        <v>-82</v>
      </c>
      <c r="L22" s="104" t="n">
        <v>-65</v>
      </c>
      <c r="M22" s="104" t="n">
        <v>-68</v>
      </c>
      <c r="N22" s="104" t="n">
        <v>-56</v>
      </c>
      <c r="O22" s="104" t="n">
        <v>-69</v>
      </c>
      <c r="P22" s="104" t="n">
        <v>-62</v>
      </c>
      <c r="Q22" s="104" t="n">
        <v>-26</v>
      </c>
      <c r="R22" s="153" t="n">
        <v>-20.6</v>
      </c>
    </row>
    <row r="23" customFormat="false" ht="15.75" hidden="false" customHeight="true" outlineLevel="0" collapsed="false">
      <c r="A23" s="152" t="n">
        <v>22</v>
      </c>
      <c r="B23" s="106" t="s">
        <v>24</v>
      </c>
      <c r="C23" s="103" t="n">
        <v>-4</v>
      </c>
      <c r="D23" s="104" t="n">
        <v>-12.62</v>
      </c>
      <c r="E23" s="104" t="n">
        <v>-5.52</v>
      </c>
      <c r="F23" s="104" t="n">
        <v>-2.78</v>
      </c>
      <c r="G23" s="104" t="n">
        <v>-9.28</v>
      </c>
      <c r="H23" s="104" t="n">
        <v>-17</v>
      </c>
      <c r="I23" s="104" t="n">
        <v>5</v>
      </c>
      <c r="J23" s="104" t="n">
        <v>-9</v>
      </c>
      <c r="K23" s="104" t="n">
        <v>-11</v>
      </c>
      <c r="L23" s="104" t="n">
        <v>-7</v>
      </c>
      <c r="M23" s="104" t="n">
        <v>-17</v>
      </c>
      <c r="N23" s="104" t="n">
        <v>-15</v>
      </c>
      <c r="O23" s="104" t="n">
        <v>-31</v>
      </c>
      <c r="P23" s="104" t="n">
        <v>-38</v>
      </c>
      <c r="Q23" s="104" t="n">
        <v>-18</v>
      </c>
      <c r="R23" s="153" t="n">
        <v>-17.8</v>
      </c>
    </row>
    <row r="24" customFormat="false" ht="15.75" hidden="false" customHeight="true" outlineLevel="0" collapsed="false">
      <c r="A24" s="152" t="n">
        <v>23</v>
      </c>
      <c r="B24" s="106" t="s">
        <v>25</v>
      </c>
      <c r="C24" s="103" t="n">
        <v>33</v>
      </c>
      <c r="D24" s="104" t="n">
        <v>47.67</v>
      </c>
      <c r="E24" s="104" t="n">
        <v>55.54</v>
      </c>
      <c r="F24" s="104" t="n">
        <v>54.29</v>
      </c>
      <c r="G24" s="104" t="n">
        <v>51.75</v>
      </c>
      <c r="H24" s="104" t="n">
        <v>62</v>
      </c>
      <c r="I24" s="104" t="n">
        <v>68</v>
      </c>
      <c r="J24" s="104" t="n">
        <v>92</v>
      </c>
      <c r="K24" s="104" t="n">
        <v>94</v>
      </c>
      <c r="L24" s="104" t="n">
        <v>67</v>
      </c>
      <c r="M24" s="104" t="n">
        <v>82</v>
      </c>
      <c r="N24" s="104" t="n">
        <v>101</v>
      </c>
      <c r="O24" s="104" t="n">
        <v>99</v>
      </c>
      <c r="P24" s="104" t="n">
        <v>95</v>
      </c>
      <c r="Q24" s="104" t="n">
        <v>129</v>
      </c>
      <c r="R24" s="153" t="n">
        <v>101.1</v>
      </c>
    </row>
    <row r="25" customFormat="false" ht="15.75" hidden="false" customHeight="true" outlineLevel="0" collapsed="false">
      <c r="A25" s="152" t="n">
        <v>24</v>
      </c>
      <c r="B25" s="106" t="s">
        <v>26</v>
      </c>
      <c r="C25" s="103" t="n">
        <v>146</v>
      </c>
      <c r="D25" s="104" t="n">
        <v>144.52</v>
      </c>
      <c r="E25" s="104" t="n">
        <v>103.7</v>
      </c>
      <c r="F25" s="104" t="n">
        <v>125.92</v>
      </c>
      <c r="G25" s="104" t="n">
        <v>109.95</v>
      </c>
      <c r="H25" s="104" t="n">
        <v>150</v>
      </c>
      <c r="I25" s="104" t="n">
        <v>149</v>
      </c>
      <c r="J25" s="104" t="n">
        <v>156</v>
      </c>
      <c r="K25" s="104" t="n">
        <v>129</v>
      </c>
      <c r="L25" s="104" t="n">
        <v>120</v>
      </c>
      <c r="M25" s="104" t="n">
        <v>68</v>
      </c>
      <c r="N25" s="104" t="n">
        <v>121</v>
      </c>
      <c r="O25" s="104" t="n">
        <v>171</v>
      </c>
      <c r="P25" s="104" t="n">
        <v>239</v>
      </c>
      <c r="Q25" s="104" t="n">
        <v>204</v>
      </c>
      <c r="R25" s="153" t="n">
        <v>168</v>
      </c>
    </row>
    <row r="26" customFormat="false" ht="15.75" hidden="false" customHeight="true" outlineLevel="0" collapsed="false">
      <c r="A26" s="152" t="n">
        <v>25</v>
      </c>
      <c r="B26" s="106" t="s">
        <v>27</v>
      </c>
      <c r="C26" s="103" t="n">
        <v>-169</v>
      </c>
      <c r="D26" s="104" t="n">
        <v>-155.62</v>
      </c>
      <c r="E26" s="104" t="n">
        <v>-93.32</v>
      </c>
      <c r="F26" s="104" t="n">
        <v>-105.22</v>
      </c>
      <c r="G26" s="104" t="n">
        <v>-59.97</v>
      </c>
      <c r="H26" s="104" t="n">
        <v>-69</v>
      </c>
      <c r="I26" s="104" t="n">
        <v>-77</v>
      </c>
      <c r="J26" s="104" t="n">
        <v>-101</v>
      </c>
      <c r="K26" s="104" t="n">
        <v>-129</v>
      </c>
      <c r="L26" s="104" t="n">
        <v>-65</v>
      </c>
      <c r="M26" s="104" t="n">
        <v>-57</v>
      </c>
      <c r="N26" s="104" t="n">
        <v>-57</v>
      </c>
      <c r="O26" s="104" t="n">
        <v>-46</v>
      </c>
      <c r="P26" s="104" t="n">
        <v>-59</v>
      </c>
      <c r="Q26" s="104" t="n">
        <v>-65</v>
      </c>
      <c r="R26" s="153" t="n">
        <v>-69.2</v>
      </c>
    </row>
    <row r="27" customFormat="false" ht="15.75" hidden="false" customHeight="true" outlineLevel="0" collapsed="false">
      <c r="A27" s="152" t="n">
        <v>26</v>
      </c>
      <c r="B27" s="106" t="s">
        <v>28</v>
      </c>
      <c r="C27" s="103" t="n">
        <v>-1</v>
      </c>
      <c r="D27" s="104" t="n">
        <v>-4.16</v>
      </c>
      <c r="E27" s="104" t="n">
        <v>11.94</v>
      </c>
      <c r="F27" s="104" t="n">
        <v>-2.47</v>
      </c>
      <c r="G27" s="104" t="n">
        <v>4.46</v>
      </c>
      <c r="H27" s="104" t="n">
        <v>-21</v>
      </c>
      <c r="I27" s="104" t="n">
        <v>23</v>
      </c>
      <c r="J27" s="104" t="n">
        <v>-4</v>
      </c>
      <c r="K27" s="104" t="n">
        <v>5</v>
      </c>
      <c r="L27" s="104" t="n">
        <v>-6</v>
      </c>
      <c r="M27" s="104" t="n">
        <v>7</v>
      </c>
      <c r="N27" s="104" t="n">
        <v>6</v>
      </c>
      <c r="O27" s="104" t="n">
        <v>-31</v>
      </c>
      <c r="P27" s="104" t="n">
        <v>-32</v>
      </c>
      <c r="Q27" s="104" t="n">
        <v>14</v>
      </c>
      <c r="R27" s="153" t="n">
        <v>31.9</v>
      </c>
    </row>
    <row r="28" customFormat="false" ht="15.75" hidden="false" customHeight="true" outlineLevel="0" collapsed="false">
      <c r="A28" s="152" t="n">
        <v>27</v>
      </c>
      <c r="B28" s="106" t="s">
        <v>29</v>
      </c>
      <c r="C28" s="103" t="n">
        <v>-31</v>
      </c>
      <c r="D28" s="104" t="n">
        <v>-31.47</v>
      </c>
      <c r="E28" s="104" t="n">
        <v>-10.47</v>
      </c>
      <c r="F28" s="104" t="n">
        <v>-16.11</v>
      </c>
      <c r="G28" s="104" t="n">
        <v>-16.21</v>
      </c>
      <c r="H28" s="104" t="n">
        <v>-50</v>
      </c>
      <c r="I28" s="104" t="n">
        <v>24</v>
      </c>
      <c r="J28" s="104" t="n">
        <v>4</v>
      </c>
      <c r="K28" s="104" t="n">
        <v>1</v>
      </c>
      <c r="L28" s="104" t="n">
        <v>-8</v>
      </c>
      <c r="M28" s="104" t="n">
        <v>-1</v>
      </c>
      <c r="N28" s="104" t="n">
        <v>3</v>
      </c>
      <c r="O28" s="104" t="n">
        <v>-9</v>
      </c>
      <c r="P28" s="104" t="n">
        <v>-29</v>
      </c>
      <c r="Q28" s="104" t="n">
        <v>28</v>
      </c>
      <c r="R28" s="153" t="n">
        <v>16.7</v>
      </c>
    </row>
    <row r="29" customFormat="false" ht="15.75" hidden="false" customHeight="true" outlineLevel="0" collapsed="false">
      <c r="A29" s="154" t="n">
        <v>28</v>
      </c>
      <c r="B29" s="108" t="s">
        <v>30</v>
      </c>
      <c r="C29" s="109" t="n">
        <v>128</v>
      </c>
      <c r="D29" s="110" t="n">
        <v>136.65</v>
      </c>
      <c r="E29" s="110" t="n">
        <v>87.26</v>
      </c>
      <c r="F29" s="110" t="n">
        <v>111.05</v>
      </c>
      <c r="G29" s="110" t="n">
        <v>97.32</v>
      </c>
      <c r="H29" s="110" t="n">
        <v>157</v>
      </c>
      <c r="I29" s="110" t="n">
        <v>119</v>
      </c>
      <c r="J29" s="110" t="n">
        <v>148</v>
      </c>
      <c r="K29" s="110" t="n">
        <v>197</v>
      </c>
      <c r="L29" s="110" t="n">
        <v>102</v>
      </c>
      <c r="M29" s="110" t="n">
        <v>49</v>
      </c>
      <c r="N29" s="110" t="n">
        <v>85</v>
      </c>
      <c r="O29" s="110" t="n">
        <v>121</v>
      </c>
      <c r="P29" s="110" t="n">
        <v>52</v>
      </c>
      <c r="Q29" s="110" t="n">
        <v>27</v>
      </c>
      <c r="R29" s="155" t="n">
        <v>7.8</v>
      </c>
    </row>
    <row r="30" customFormat="false" ht="15.75" hidden="false" customHeight="true" outlineLevel="0" collapsed="false">
      <c r="A30" s="156" t="n">
        <v>29</v>
      </c>
      <c r="B30" s="114" t="s">
        <v>31</v>
      </c>
      <c r="C30" s="98" t="n">
        <v>-3</v>
      </c>
      <c r="D30" s="99" t="n">
        <v>-7.05</v>
      </c>
      <c r="E30" s="99" t="n">
        <v>12.34</v>
      </c>
      <c r="F30" s="99" t="n">
        <v>55.55</v>
      </c>
      <c r="G30" s="99" t="n">
        <v>24.7</v>
      </c>
      <c r="H30" s="99" t="n">
        <v>15</v>
      </c>
      <c r="I30" s="99" t="n">
        <v>69</v>
      </c>
      <c r="J30" s="99" t="n">
        <v>49</v>
      </c>
      <c r="K30" s="99" t="n">
        <v>50</v>
      </c>
      <c r="L30" s="99" t="n">
        <v>67</v>
      </c>
      <c r="M30" s="99" t="n">
        <v>56</v>
      </c>
      <c r="N30" s="99" t="n">
        <v>51</v>
      </c>
      <c r="O30" s="99" t="n">
        <v>21</v>
      </c>
      <c r="P30" s="99" t="n">
        <v>54</v>
      </c>
      <c r="Q30" s="99" t="n">
        <v>214</v>
      </c>
      <c r="R30" s="151" t="n">
        <v>39.2</v>
      </c>
    </row>
    <row r="31" customFormat="false" ht="15.75" hidden="false" customHeight="true" outlineLevel="0" collapsed="false">
      <c r="A31" s="157" t="n">
        <v>30</v>
      </c>
      <c r="B31" s="116" t="s">
        <v>32</v>
      </c>
      <c r="C31" s="103" t="n">
        <v>-3</v>
      </c>
      <c r="D31" s="104" t="n">
        <v>-38.09</v>
      </c>
      <c r="E31" s="104" t="n">
        <v>-80.8</v>
      </c>
      <c r="F31" s="104" t="n">
        <v>-94.69</v>
      </c>
      <c r="G31" s="104" t="n">
        <v>-60.7</v>
      </c>
      <c r="H31" s="104" t="n">
        <v>-70</v>
      </c>
      <c r="I31" s="104" t="n">
        <v>-121</v>
      </c>
      <c r="J31" s="104" t="n">
        <v>-138</v>
      </c>
      <c r="K31" s="104" t="n">
        <v>-122</v>
      </c>
      <c r="L31" s="104" t="n">
        <v>-94</v>
      </c>
      <c r="M31" s="104" t="n">
        <v>-103</v>
      </c>
      <c r="N31" s="104" t="n">
        <v>-60</v>
      </c>
      <c r="O31" s="104" t="n">
        <v>-97</v>
      </c>
      <c r="P31" s="104" t="n">
        <v>-116</v>
      </c>
      <c r="Q31" s="104" t="n">
        <v>-65</v>
      </c>
      <c r="R31" s="153" t="n">
        <v>-33.1</v>
      </c>
    </row>
    <row r="32" customFormat="false" ht="15.75" hidden="false" customHeight="true" outlineLevel="0" collapsed="false">
      <c r="A32" s="157" t="n">
        <v>31</v>
      </c>
      <c r="B32" s="116" t="s">
        <v>33</v>
      </c>
      <c r="C32" s="158"/>
      <c r="D32" s="118"/>
      <c r="E32" s="118"/>
      <c r="F32" s="118"/>
      <c r="G32" s="118"/>
      <c r="H32" s="159"/>
      <c r="I32" s="159"/>
      <c r="J32" s="159"/>
      <c r="K32" s="159"/>
      <c r="L32" s="104" t="s">
        <v>408</v>
      </c>
      <c r="M32" s="104" t="n">
        <v>86</v>
      </c>
      <c r="N32" s="104" t="n">
        <v>58</v>
      </c>
      <c r="O32" s="104" t="n">
        <v>43</v>
      </c>
      <c r="P32" s="104" t="n">
        <v>25</v>
      </c>
      <c r="Q32" s="104" t="n">
        <v>44</v>
      </c>
      <c r="R32" s="153" t="n">
        <v>4.7</v>
      </c>
    </row>
    <row r="33" customFormat="false" ht="15.75" hidden="false" customHeight="true" outlineLevel="0" collapsed="false">
      <c r="A33" s="157" t="n">
        <v>32</v>
      </c>
      <c r="B33" s="116" t="s">
        <v>34</v>
      </c>
      <c r="C33" s="103" t="n">
        <v>70</v>
      </c>
      <c r="D33" s="104" t="n">
        <v>73.51</v>
      </c>
      <c r="E33" s="104" t="n">
        <v>84.57</v>
      </c>
      <c r="F33" s="104" t="n">
        <v>66.21</v>
      </c>
      <c r="G33" s="104" t="n">
        <v>51.01</v>
      </c>
      <c r="H33" s="104" t="n">
        <v>44</v>
      </c>
      <c r="I33" s="104" t="n">
        <v>117</v>
      </c>
      <c r="J33" s="104" t="n">
        <v>87</v>
      </c>
      <c r="K33" s="104" t="n">
        <v>135</v>
      </c>
      <c r="L33" s="104" t="n">
        <v>84</v>
      </c>
      <c r="M33" s="104" t="n">
        <v>105</v>
      </c>
      <c r="N33" s="104" t="n">
        <v>101</v>
      </c>
      <c r="O33" s="104" t="n">
        <v>63</v>
      </c>
      <c r="P33" s="104" t="n">
        <v>85</v>
      </c>
      <c r="Q33" s="104" t="n">
        <v>64</v>
      </c>
      <c r="R33" s="153" t="n">
        <v>55.1</v>
      </c>
    </row>
    <row r="34" customFormat="false" ht="15.75" hidden="false" customHeight="true" outlineLevel="0" collapsed="false">
      <c r="A34" s="157" t="n">
        <v>33</v>
      </c>
      <c r="B34" s="116" t="s">
        <v>35</v>
      </c>
      <c r="C34" s="103" t="n">
        <v>-6</v>
      </c>
      <c r="D34" s="104" t="n">
        <v>10.6</v>
      </c>
      <c r="E34" s="104" t="n">
        <v>51.93</v>
      </c>
      <c r="F34" s="104" t="n">
        <v>34.4</v>
      </c>
      <c r="G34" s="104" t="n">
        <v>3.7</v>
      </c>
      <c r="H34" s="104" t="n">
        <v>-20</v>
      </c>
      <c r="I34" s="104" t="n">
        <v>39</v>
      </c>
      <c r="J34" s="104" t="n">
        <v>-36</v>
      </c>
      <c r="K34" s="104" t="n">
        <v>0.2</v>
      </c>
      <c r="L34" s="104" t="n">
        <v>24</v>
      </c>
      <c r="M34" s="104" t="n">
        <v>-49</v>
      </c>
      <c r="N34" s="104" t="n">
        <v>-17</v>
      </c>
      <c r="O34" s="104" t="n">
        <v>-20</v>
      </c>
      <c r="P34" s="104" t="n">
        <v>-34</v>
      </c>
      <c r="Q34" s="104" t="n">
        <v>-78</v>
      </c>
      <c r="R34" s="153" t="n">
        <v>-53.1</v>
      </c>
    </row>
    <row r="35" customFormat="false" ht="15.75" hidden="false" customHeight="true" outlineLevel="0" collapsed="false">
      <c r="A35" s="157" t="n">
        <v>34</v>
      </c>
      <c r="B35" s="116" t="s">
        <v>36</v>
      </c>
      <c r="C35" s="103" t="n">
        <v>3</v>
      </c>
      <c r="D35" s="104" t="n">
        <v>14.43</v>
      </c>
      <c r="E35" s="104" t="n">
        <v>12.76</v>
      </c>
      <c r="F35" s="104" t="n">
        <v>12.56</v>
      </c>
      <c r="G35" s="104" t="n">
        <v>16.3</v>
      </c>
      <c r="H35" s="104" t="n">
        <v>8</v>
      </c>
      <c r="I35" s="104" t="n">
        <v>-22</v>
      </c>
      <c r="J35" s="104" t="n">
        <v>-27</v>
      </c>
      <c r="K35" s="104" t="n">
        <v>-34</v>
      </c>
      <c r="L35" s="104" t="n">
        <v>-25</v>
      </c>
      <c r="M35" s="104" t="n">
        <v>-22</v>
      </c>
      <c r="N35" s="104" t="n">
        <v>-18</v>
      </c>
      <c r="O35" s="104" t="n">
        <v>-23</v>
      </c>
      <c r="P35" s="104" t="n">
        <v>-15</v>
      </c>
      <c r="Q35" s="104" t="n">
        <v>-19</v>
      </c>
      <c r="R35" s="153" t="n">
        <v>13.2</v>
      </c>
    </row>
    <row r="36" customFormat="false" ht="15.75" hidden="false" customHeight="true" outlineLevel="0" collapsed="false">
      <c r="A36" s="157" t="n">
        <v>35</v>
      </c>
      <c r="B36" s="116" t="s">
        <v>37</v>
      </c>
      <c r="C36" s="103" t="n">
        <v>21</v>
      </c>
      <c r="D36" s="104" t="n">
        <v>18.42</v>
      </c>
      <c r="E36" s="104" t="n">
        <v>7.4</v>
      </c>
      <c r="F36" s="104" t="n">
        <v>29.81</v>
      </c>
      <c r="G36" s="104" t="n">
        <v>19.77</v>
      </c>
      <c r="H36" s="104" t="n">
        <v>16</v>
      </c>
      <c r="I36" s="104" t="n">
        <v>-1</v>
      </c>
      <c r="J36" s="104" t="n">
        <v>9</v>
      </c>
      <c r="K36" s="104" t="n">
        <v>-0.3</v>
      </c>
      <c r="L36" s="104" t="n">
        <v>12</v>
      </c>
      <c r="M36" s="104" t="n">
        <v>4</v>
      </c>
      <c r="N36" s="104" t="n">
        <v>12</v>
      </c>
      <c r="O36" s="104" t="n">
        <v>5</v>
      </c>
      <c r="P36" s="104" t="n">
        <v>-6</v>
      </c>
      <c r="Q36" s="104" t="n">
        <v>32</v>
      </c>
      <c r="R36" s="153" t="n">
        <v>28.5</v>
      </c>
    </row>
    <row r="37" customFormat="false" ht="15.75" hidden="false" customHeight="true" outlineLevel="0" collapsed="false">
      <c r="A37" s="160" t="n">
        <v>36</v>
      </c>
      <c r="B37" s="122" t="s">
        <v>38</v>
      </c>
      <c r="C37" s="161"/>
      <c r="D37" s="124"/>
      <c r="E37" s="124"/>
      <c r="F37" s="124"/>
      <c r="G37" s="124"/>
      <c r="H37" s="162"/>
      <c r="I37" s="162"/>
      <c r="J37" s="162"/>
      <c r="K37" s="162"/>
      <c r="L37" s="110" t="s">
        <v>408</v>
      </c>
      <c r="M37" s="110" t="n">
        <v>439</v>
      </c>
      <c r="N37" s="110" t="n">
        <v>308</v>
      </c>
      <c r="O37" s="110" t="n">
        <v>202</v>
      </c>
      <c r="P37" s="110" t="n">
        <v>176</v>
      </c>
      <c r="Q37" s="110" t="n">
        <v>167</v>
      </c>
      <c r="R37" s="155" t="n">
        <v>1313.4</v>
      </c>
    </row>
    <row r="38" customFormat="false" ht="15.75" hidden="false" customHeight="true" outlineLevel="0" collapsed="false">
      <c r="A38" s="156" t="n">
        <v>37</v>
      </c>
      <c r="B38" s="114" t="s">
        <v>39</v>
      </c>
      <c r="C38" s="98" t="n">
        <v>55</v>
      </c>
      <c r="D38" s="99" t="n">
        <v>68.2</v>
      </c>
      <c r="E38" s="99" t="n">
        <v>81.99</v>
      </c>
      <c r="F38" s="99" t="n">
        <v>15.15</v>
      </c>
      <c r="G38" s="99" t="n">
        <v>30.04</v>
      </c>
      <c r="H38" s="99" t="n">
        <v>36</v>
      </c>
      <c r="I38" s="99" t="n">
        <v>-74</v>
      </c>
      <c r="J38" s="99" t="n">
        <v>-82</v>
      </c>
      <c r="K38" s="99" t="n">
        <v>-73</v>
      </c>
      <c r="L38" s="99" t="n">
        <v>-47</v>
      </c>
      <c r="M38" s="99" t="n">
        <v>-45</v>
      </c>
      <c r="N38" s="99" t="n">
        <v>-36</v>
      </c>
      <c r="O38" s="99" t="n">
        <v>-42</v>
      </c>
      <c r="P38" s="99" t="n">
        <v>-36</v>
      </c>
      <c r="Q38" s="99" t="n">
        <v>-20</v>
      </c>
      <c r="R38" s="151" t="n">
        <v>-15.6</v>
      </c>
    </row>
    <row r="39" customFormat="false" ht="15.75" hidden="false" customHeight="true" outlineLevel="0" collapsed="false">
      <c r="A39" s="157" t="n">
        <v>38</v>
      </c>
      <c r="B39" s="116" t="s">
        <v>40</v>
      </c>
      <c r="C39" s="103" t="n">
        <v>-499</v>
      </c>
      <c r="D39" s="104" t="n">
        <v>-393.49</v>
      </c>
      <c r="E39" s="104" t="n">
        <v>-166.65</v>
      </c>
      <c r="F39" s="104" t="n">
        <v>-124.17</v>
      </c>
      <c r="G39" s="104" t="n">
        <v>-125.93</v>
      </c>
      <c r="H39" s="104" t="n">
        <v>-158</v>
      </c>
      <c r="I39" s="104" t="n">
        <v>148</v>
      </c>
      <c r="J39" s="104" t="n">
        <v>92</v>
      </c>
      <c r="K39" s="104" t="n">
        <v>63</v>
      </c>
      <c r="L39" s="104" t="n">
        <v>57</v>
      </c>
      <c r="M39" s="104" t="n">
        <v>38</v>
      </c>
      <c r="N39" s="104" t="n">
        <v>32</v>
      </c>
      <c r="O39" s="104" t="n">
        <v>25</v>
      </c>
      <c r="P39" s="104" t="n">
        <v>58</v>
      </c>
      <c r="Q39" s="104" t="n">
        <v>59</v>
      </c>
      <c r="R39" s="153" t="n">
        <v>41.1</v>
      </c>
    </row>
    <row r="40" customFormat="false" ht="15.75" hidden="false" customHeight="true" outlineLevel="0" collapsed="false">
      <c r="A40" s="157" t="n">
        <v>39</v>
      </c>
      <c r="B40" s="127" t="s">
        <v>41</v>
      </c>
      <c r="C40" s="103" t="n">
        <v>-127</v>
      </c>
      <c r="D40" s="104" t="n">
        <v>-95.59</v>
      </c>
      <c r="E40" s="104" t="n">
        <v>-48.19</v>
      </c>
      <c r="F40" s="104" t="n">
        <v>-36.3</v>
      </c>
      <c r="G40" s="104" t="n">
        <v>-26.63</v>
      </c>
      <c r="H40" s="104" t="n">
        <v>-50</v>
      </c>
      <c r="I40" s="104" t="n">
        <v>-65</v>
      </c>
      <c r="J40" s="104" t="n">
        <v>-72</v>
      </c>
      <c r="K40" s="104" t="n">
        <v>-72</v>
      </c>
      <c r="L40" s="104" t="n">
        <v>-41</v>
      </c>
      <c r="M40" s="104" t="n">
        <v>-41</v>
      </c>
      <c r="N40" s="104" t="n">
        <v>-29</v>
      </c>
      <c r="O40" s="104" t="n">
        <v>-28</v>
      </c>
      <c r="P40" s="104" t="n">
        <v>-39</v>
      </c>
      <c r="Q40" s="104" t="n">
        <v>-7</v>
      </c>
      <c r="R40" s="153" t="n">
        <v>-10.6</v>
      </c>
    </row>
    <row r="41" customFormat="false" ht="15.75" hidden="false" customHeight="true" outlineLevel="0" collapsed="false">
      <c r="A41" s="157" t="n">
        <v>40</v>
      </c>
      <c r="B41" s="127" t="s">
        <v>42</v>
      </c>
      <c r="C41" s="103" t="n">
        <v>93</v>
      </c>
      <c r="D41" s="104" t="n">
        <v>154.01</v>
      </c>
      <c r="E41" s="104" t="n">
        <v>70.6</v>
      </c>
      <c r="F41" s="104" t="n">
        <v>44.1</v>
      </c>
      <c r="G41" s="104" t="n">
        <v>47.44</v>
      </c>
      <c r="H41" s="104" t="n">
        <v>46</v>
      </c>
      <c r="I41" s="104" t="n">
        <v>-91</v>
      </c>
      <c r="J41" s="104" t="n">
        <v>-99</v>
      </c>
      <c r="K41" s="104" t="n">
        <v>-87</v>
      </c>
      <c r="L41" s="104" t="n">
        <v>-54</v>
      </c>
      <c r="M41" s="104" t="n">
        <v>-54</v>
      </c>
      <c r="N41" s="104" t="n">
        <v>-53</v>
      </c>
      <c r="O41" s="104" t="n">
        <v>-21</v>
      </c>
      <c r="P41" s="104" t="n">
        <v>-34</v>
      </c>
      <c r="Q41" s="104" t="n">
        <v>-19</v>
      </c>
      <c r="R41" s="153" t="n">
        <v>-5.8</v>
      </c>
    </row>
    <row r="42" customFormat="false" ht="15.75" hidden="false" customHeight="true" outlineLevel="0" collapsed="false">
      <c r="A42" s="157" t="n">
        <v>41</v>
      </c>
      <c r="B42" s="116" t="s">
        <v>43</v>
      </c>
      <c r="C42" s="103" t="n">
        <v>18</v>
      </c>
      <c r="D42" s="104" t="n">
        <v>24.49</v>
      </c>
      <c r="E42" s="104" t="n">
        <v>13.5</v>
      </c>
      <c r="F42" s="104" t="n">
        <v>-26.06</v>
      </c>
      <c r="G42" s="104" t="n">
        <v>-27.63</v>
      </c>
      <c r="H42" s="104" t="n">
        <v>-25</v>
      </c>
      <c r="I42" s="104" t="n">
        <v>-86</v>
      </c>
      <c r="J42" s="104" t="n">
        <v>-87</v>
      </c>
      <c r="K42" s="104" t="n">
        <v>-78</v>
      </c>
      <c r="L42" s="104" t="n">
        <v>-28</v>
      </c>
      <c r="M42" s="104" t="n">
        <v>-61</v>
      </c>
      <c r="N42" s="104" t="n">
        <v>-43</v>
      </c>
      <c r="O42" s="104" t="n">
        <v>-47</v>
      </c>
      <c r="P42" s="104" t="n">
        <v>-64</v>
      </c>
      <c r="Q42" s="104" t="n">
        <v>-54</v>
      </c>
      <c r="R42" s="153" t="n">
        <v>-48.8</v>
      </c>
    </row>
    <row r="43" customFormat="false" ht="15.75" hidden="false" customHeight="true" outlineLevel="0" collapsed="false">
      <c r="A43" s="157" t="n">
        <v>42</v>
      </c>
      <c r="B43" s="127" t="s">
        <v>44</v>
      </c>
      <c r="C43" s="103" t="n">
        <v>-32</v>
      </c>
      <c r="D43" s="104" t="n">
        <v>-21.17</v>
      </c>
      <c r="E43" s="104" t="n">
        <v>-15.83</v>
      </c>
      <c r="F43" s="104" t="n">
        <v>-24.63</v>
      </c>
      <c r="G43" s="104" t="n">
        <v>-35.52</v>
      </c>
      <c r="H43" s="104" t="n">
        <v>-44</v>
      </c>
      <c r="I43" s="104" t="n">
        <v>-27</v>
      </c>
      <c r="J43" s="104" t="n">
        <v>-35</v>
      </c>
      <c r="K43" s="104" t="n">
        <v>-35</v>
      </c>
      <c r="L43" s="104" t="n">
        <v>-17</v>
      </c>
      <c r="M43" s="104" t="n">
        <v>-8</v>
      </c>
      <c r="N43" s="104" t="n">
        <v>-19</v>
      </c>
      <c r="O43" s="104" t="n">
        <v>-19</v>
      </c>
      <c r="P43" s="104" t="n">
        <v>-25</v>
      </c>
      <c r="Q43" s="104" t="n">
        <v>-11</v>
      </c>
      <c r="R43" s="153" t="n">
        <v>-8.1</v>
      </c>
    </row>
    <row r="44" customFormat="false" ht="15.75" hidden="false" customHeight="true" outlineLevel="0" collapsed="false">
      <c r="A44" s="160" t="n">
        <v>43</v>
      </c>
      <c r="B44" s="130" t="s">
        <v>45</v>
      </c>
      <c r="C44" s="109" t="n">
        <v>64</v>
      </c>
      <c r="D44" s="110" t="n">
        <v>40.83</v>
      </c>
      <c r="E44" s="110" t="n">
        <v>65.81</v>
      </c>
      <c r="F44" s="110" t="n">
        <v>40.47</v>
      </c>
      <c r="G44" s="110" t="n">
        <v>46.91</v>
      </c>
      <c r="H44" s="110" t="n">
        <v>34</v>
      </c>
      <c r="I44" s="110" t="n">
        <v>10</v>
      </c>
      <c r="J44" s="110" t="n">
        <v>8</v>
      </c>
      <c r="K44" s="110" t="n">
        <v>4</v>
      </c>
      <c r="L44" s="110" t="n">
        <v>5</v>
      </c>
      <c r="M44" s="110" t="n">
        <v>-6</v>
      </c>
      <c r="N44" s="110" t="n">
        <v>-3</v>
      </c>
      <c r="O44" s="110" t="n">
        <v>-16</v>
      </c>
      <c r="P44" s="110" t="n">
        <v>-14</v>
      </c>
      <c r="Q44" s="110" t="n">
        <v>43</v>
      </c>
      <c r="R44" s="155" t="n">
        <v>-5.6</v>
      </c>
    </row>
    <row r="45" customFormat="false" ht="15.75" hidden="false" customHeight="true" outlineLevel="0" collapsed="false">
      <c r="A45" s="156" t="n">
        <v>44</v>
      </c>
      <c r="B45" s="114" t="s">
        <v>46</v>
      </c>
      <c r="C45" s="98" t="n">
        <v>-3</v>
      </c>
      <c r="D45" s="99" t="n">
        <v>-6.3</v>
      </c>
      <c r="E45" s="99" t="n">
        <v>12.51</v>
      </c>
      <c r="F45" s="99" t="n">
        <v>13.87</v>
      </c>
      <c r="G45" s="99" t="n">
        <v>16.76</v>
      </c>
      <c r="H45" s="99" t="n">
        <v>2</v>
      </c>
      <c r="I45" s="99" t="n">
        <v>-23</v>
      </c>
      <c r="J45" s="99" t="n">
        <v>-22</v>
      </c>
      <c r="K45" s="99" t="n">
        <v>7</v>
      </c>
      <c r="L45" s="99" t="n">
        <v>-11</v>
      </c>
      <c r="M45" s="99" t="n">
        <v>-15</v>
      </c>
      <c r="N45" s="99" t="n">
        <v>-18</v>
      </c>
      <c r="O45" s="99" t="n">
        <v>-6</v>
      </c>
      <c r="P45" s="99" t="n">
        <v>-22</v>
      </c>
      <c r="Q45" s="99" t="n">
        <v>-14</v>
      </c>
      <c r="R45" s="151" t="n">
        <v>-12.9</v>
      </c>
    </row>
    <row r="46" customFormat="false" ht="15.75" hidden="false" customHeight="true" outlineLevel="0" collapsed="false">
      <c r="A46" s="157" t="n">
        <v>45</v>
      </c>
      <c r="B46" s="116" t="s">
        <v>47</v>
      </c>
      <c r="C46" s="103" t="n">
        <v>-1</v>
      </c>
      <c r="D46" s="104" t="n">
        <v>-16.04</v>
      </c>
      <c r="E46" s="104" t="n">
        <v>-16.39</v>
      </c>
      <c r="F46" s="104" t="n">
        <v>-17.93</v>
      </c>
      <c r="G46" s="104" t="n">
        <v>-9.73</v>
      </c>
      <c r="H46" s="104" t="n">
        <v>-31</v>
      </c>
      <c r="I46" s="104" t="n">
        <v>-33</v>
      </c>
      <c r="J46" s="104" t="n">
        <v>-36</v>
      </c>
      <c r="K46" s="104" t="n">
        <v>-33</v>
      </c>
      <c r="L46" s="104" t="n">
        <v>-28</v>
      </c>
      <c r="M46" s="104" t="n">
        <v>-30</v>
      </c>
      <c r="N46" s="104" t="n">
        <v>-24</v>
      </c>
      <c r="O46" s="104" t="n">
        <v>-29</v>
      </c>
      <c r="P46" s="104" t="n">
        <v>-10</v>
      </c>
      <c r="Q46" s="104" t="n">
        <v>8</v>
      </c>
      <c r="R46" s="153" t="n">
        <v>-14</v>
      </c>
    </row>
    <row r="47" customFormat="false" ht="15.75" hidden="false" customHeight="true" outlineLevel="0" collapsed="false">
      <c r="A47" s="157" t="n">
        <v>46</v>
      </c>
      <c r="B47" s="116" t="s">
        <v>48</v>
      </c>
      <c r="C47" s="103" t="n">
        <v>3</v>
      </c>
      <c r="D47" s="104" t="n">
        <v>-2.18</v>
      </c>
      <c r="E47" s="104" t="n">
        <v>-7.64</v>
      </c>
      <c r="F47" s="104" t="n">
        <v>-20.56</v>
      </c>
      <c r="G47" s="104" t="n">
        <v>-10.15</v>
      </c>
      <c r="H47" s="104" t="n">
        <v>-9</v>
      </c>
      <c r="I47" s="104" t="n">
        <v>-41</v>
      </c>
      <c r="J47" s="104" t="n">
        <v>-38</v>
      </c>
      <c r="K47" s="104" t="n">
        <v>-32</v>
      </c>
      <c r="L47" s="104" t="n">
        <v>3</v>
      </c>
      <c r="M47" s="104" t="n">
        <v>26</v>
      </c>
      <c r="N47" s="104" t="n">
        <v>56</v>
      </c>
      <c r="O47" s="104" t="n">
        <v>6</v>
      </c>
      <c r="P47" s="104" t="n">
        <v>-69</v>
      </c>
      <c r="Q47" s="104" t="n">
        <v>-10</v>
      </c>
      <c r="R47" s="153" t="n">
        <v>-46.7</v>
      </c>
    </row>
    <row r="48" customFormat="false" ht="15.75" hidden="false" customHeight="true" outlineLevel="0" collapsed="false">
      <c r="A48" s="157" t="n">
        <v>47</v>
      </c>
      <c r="B48" s="116" t="s">
        <v>49</v>
      </c>
      <c r="C48" s="103" t="n">
        <v>22</v>
      </c>
      <c r="D48" s="104" t="n">
        <v>35.67</v>
      </c>
      <c r="E48" s="104" t="n">
        <v>31.18</v>
      </c>
      <c r="F48" s="104" t="n">
        <v>30.26</v>
      </c>
      <c r="G48" s="104" t="n">
        <v>32.33</v>
      </c>
      <c r="H48" s="104" t="n">
        <v>10</v>
      </c>
      <c r="I48" s="104" t="n">
        <v>32</v>
      </c>
      <c r="J48" s="104" t="n">
        <v>26</v>
      </c>
      <c r="K48" s="104" t="n">
        <v>15</v>
      </c>
      <c r="L48" s="104" t="n">
        <v>19</v>
      </c>
      <c r="M48" s="104" t="n">
        <v>9</v>
      </c>
      <c r="N48" s="104" t="n">
        <v>15</v>
      </c>
      <c r="O48" s="104" t="n">
        <v>12</v>
      </c>
      <c r="P48" s="104" t="n">
        <v>7</v>
      </c>
      <c r="Q48" s="104" t="n">
        <v>11</v>
      </c>
      <c r="R48" s="153" t="n">
        <v>10.8</v>
      </c>
    </row>
    <row r="49" customFormat="false" ht="15.75" hidden="false" customHeight="true" outlineLevel="0" collapsed="false">
      <c r="A49" s="157" t="n">
        <v>48</v>
      </c>
      <c r="B49" s="116" t="s">
        <v>50</v>
      </c>
      <c r="C49" s="103" t="n">
        <v>-12</v>
      </c>
      <c r="D49" s="104" t="n">
        <v>-17.43</v>
      </c>
      <c r="E49" s="104" t="n">
        <v>-23.42</v>
      </c>
      <c r="F49" s="104" t="n">
        <v>-24.15</v>
      </c>
      <c r="G49" s="104" t="n">
        <v>-26.21</v>
      </c>
      <c r="H49" s="104" t="n">
        <v>-35</v>
      </c>
      <c r="I49" s="104" t="n">
        <v>-25</v>
      </c>
      <c r="J49" s="104" t="n">
        <v>-27</v>
      </c>
      <c r="K49" s="104" t="n">
        <v>-23</v>
      </c>
      <c r="L49" s="104" t="n">
        <v>-14</v>
      </c>
      <c r="M49" s="104" t="n">
        <v>-19</v>
      </c>
      <c r="N49" s="104" t="n">
        <v>-14</v>
      </c>
      <c r="O49" s="104" t="n">
        <v>-23</v>
      </c>
      <c r="P49" s="104" t="n">
        <v>-27</v>
      </c>
      <c r="Q49" s="104" t="n">
        <v>-21</v>
      </c>
      <c r="R49" s="153" t="n">
        <v>-5.8</v>
      </c>
    </row>
    <row r="50" customFormat="false" ht="15.75" hidden="false" customHeight="true" outlineLevel="0" collapsed="false">
      <c r="A50" s="157" t="n">
        <v>49</v>
      </c>
      <c r="B50" s="116" t="s">
        <v>51</v>
      </c>
      <c r="C50" s="103" t="n">
        <v>-44</v>
      </c>
      <c r="D50" s="104" t="n">
        <v>-36.75</v>
      </c>
      <c r="E50" s="104" t="n">
        <v>-14.15</v>
      </c>
      <c r="F50" s="104" t="n">
        <v>-10.38</v>
      </c>
      <c r="G50" s="104" t="n">
        <v>-7.94</v>
      </c>
      <c r="H50" s="104" t="n">
        <v>-27</v>
      </c>
      <c r="I50" s="104" t="n">
        <v>-22</v>
      </c>
      <c r="J50" s="104" t="n">
        <v>-36</v>
      </c>
      <c r="K50" s="104" t="n">
        <v>-36</v>
      </c>
      <c r="L50" s="104" t="n">
        <v>-21</v>
      </c>
      <c r="M50" s="104" t="n">
        <v>-19</v>
      </c>
      <c r="N50" s="104" t="n">
        <v>-7</v>
      </c>
      <c r="O50" s="104" t="n">
        <v>-25</v>
      </c>
      <c r="P50" s="104" t="n">
        <v>-43</v>
      </c>
      <c r="Q50" s="104" t="n">
        <v>-16</v>
      </c>
      <c r="R50" s="153" t="n">
        <v>-19.8</v>
      </c>
    </row>
    <row r="51" customFormat="false" ht="15.75" hidden="false" customHeight="true" outlineLevel="0" collapsed="false">
      <c r="A51" s="157" t="n">
        <v>50</v>
      </c>
      <c r="B51" s="116" t="s">
        <v>52</v>
      </c>
      <c r="C51" s="103" t="n">
        <v>-49</v>
      </c>
      <c r="D51" s="104" t="n">
        <v>-45.57</v>
      </c>
      <c r="E51" s="104" t="n">
        <v>-29.51</v>
      </c>
      <c r="F51" s="104" t="n">
        <v>-25.02</v>
      </c>
      <c r="G51" s="104" t="n">
        <v>-26.9</v>
      </c>
      <c r="H51" s="104" t="n">
        <v>-46</v>
      </c>
      <c r="I51" s="104" t="n">
        <v>-3</v>
      </c>
      <c r="J51" s="104" t="n">
        <v>7</v>
      </c>
      <c r="K51" s="104" t="n">
        <v>0.1</v>
      </c>
      <c r="L51" s="104" t="n">
        <v>-4</v>
      </c>
      <c r="M51" s="104" t="n">
        <v>-15</v>
      </c>
      <c r="N51" s="104" t="n">
        <v>-12</v>
      </c>
      <c r="O51" s="104" t="n">
        <v>-23</v>
      </c>
      <c r="P51" s="104" t="n">
        <v>-25</v>
      </c>
      <c r="Q51" s="104" t="n">
        <v>-14</v>
      </c>
      <c r="R51" s="153" t="n">
        <v>-20.3</v>
      </c>
    </row>
    <row r="52" customFormat="false" ht="15.75" hidden="false" customHeight="true" outlineLevel="0" collapsed="false">
      <c r="A52" s="157" t="n">
        <v>51</v>
      </c>
      <c r="B52" s="116" t="s">
        <v>53</v>
      </c>
      <c r="C52" s="103" t="n">
        <v>-86</v>
      </c>
      <c r="D52" s="104" t="n">
        <v>-79.65</v>
      </c>
      <c r="E52" s="104" t="n">
        <v>-56.43</v>
      </c>
      <c r="F52" s="104" t="n">
        <v>-45.22</v>
      </c>
      <c r="G52" s="104" t="n">
        <v>-37.04</v>
      </c>
      <c r="H52" s="104" t="n">
        <v>-54</v>
      </c>
      <c r="I52" s="104" t="n">
        <v>-42</v>
      </c>
      <c r="J52" s="104" t="n">
        <v>-39</v>
      </c>
      <c r="K52" s="104" t="n">
        <v>-38</v>
      </c>
      <c r="L52" s="104" t="n">
        <v>-27</v>
      </c>
      <c r="M52" s="104" t="n">
        <v>-28</v>
      </c>
      <c r="N52" s="104" t="n">
        <v>-21</v>
      </c>
      <c r="O52" s="104" t="n">
        <v>-28</v>
      </c>
      <c r="P52" s="104" t="n">
        <v>-37</v>
      </c>
      <c r="Q52" s="104" t="n">
        <v>-22</v>
      </c>
      <c r="R52" s="153" t="n">
        <v>-13.3</v>
      </c>
    </row>
    <row r="53" customFormat="false" ht="15.75" hidden="false" customHeight="true" outlineLevel="0" collapsed="false">
      <c r="A53" s="157" t="n">
        <v>52</v>
      </c>
      <c r="B53" s="116" t="s">
        <v>54</v>
      </c>
      <c r="C53" s="103" t="n">
        <v>13</v>
      </c>
      <c r="D53" s="104" t="n">
        <v>10.67</v>
      </c>
      <c r="E53" s="104" t="n">
        <v>20.75</v>
      </c>
      <c r="F53" s="104" t="n">
        <v>19.5</v>
      </c>
      <c r="G53" s="104" t="n">
        <v>15.18</v>
      </c>
      <c r="H53" s="104" t="n">
        <v>11</v>
      </c>
      <c r="I53" s="104" t="n">
        <v>21</v>
      </c>
      <c r="J53" s="104" t="n">
        <v>21</v>
      </c>
      <c r="K53" s="104" t="n">
        <v>15</v>
      </c>
      <c r="L53" s="104" t="n">
        <v>5</v>
      </c>
      <c r="M53" s="104" t="n">
        <v>2</v>
      </c>
      <c r="N53" s="104" t="n">
        <v>-3</v>
      </c>
      <c r="O53" s="104" t="n">
        <v>2</v>
      </c>
      <c r="P53" s="104" t="n">
        <v>-12</v>
      </c>
      <c r="Q53" s="104" t="n">
        <v>20</v>
      </c>
      <c r="R53" s="153" t="n">
        <v>3.9</v>
      </c>
    </row>
    <row r="54" customFormat="false" ht="15.75" hidden="false" customHeight="true" outlineLevel="0" collapsed="false">
      <c r="A54" s="157" t="n">
        <v>53</v>
      </c>
      <c r="B54" s="116" t="s">
        <v>55</v>
      </c>
      <c r="C54" s="103" t="n">
        <v>-87</v>
      </c>
      <c r="D54" s="104" t="n">
        <v>-83.42</v>
      </c>
      <c r="E54" s="104" t="n">
        <v>-33.79</v>
      </c>
      <c r="F54" s="104" t="n">
        <v>-36.53</v>
      </c>
      <c r="G54" s="104" t="n">
        <v>-5.59</v>
      </c>
      <c r="H54" s="104" t="n">
        <v>-47</v>
      </c>
      <c r="I54" s="104" t="n">
        <v>-35</v>
      </c>
      <c r="J54" s="104" t="n">
        <v>-44</v>
      </c>
      <c r="K54" s="104" t="n">
        <v>-47</v>
      </c>
      <c r="L54" s="104" t="n">
        <v>-41</v>
      </c>
      <c r="M54" s="104" t="n">
        <v>-33</v>
      </c>
      <c r="N54" s="104" t="n">
        <v>-25</v>
      </c>
      <c r="O54" s="104" t="n">
        <v>-43</v>
      </c>
      <c r="P54" s="104" t="n">
        <v>-52</v>
      </c>
      <c r="Q54" s="104" t="n">
        <v>-1</v>
      </c>
      <c r="R54" s="153" t="n">
        <v>-4</v>
      </c>
    </row>
    <row r="55" customFormat="false" ht="15.75" hidden="false" customHeight="true" outlineLevel="0" collapsed="false">
      <c r="A55" s="157" t="n">
        <v>54</v>
      </c>
      <c r="B55" s="116" t="s">
        <v>56</v>
      </c>
      <c r="C55" s="103" t="n">
        <v>21</v>
      </c>
      <c r="D55" s="104" t="n">
        <v>25.2</v>
      </c>
      <c r="E55" s="104" t="n">
        <v>18.4</v>
      </c>
      <c r="F55" s="104" t="n">
        <v>8.66</v>
      </c>
      <c r="G55" s="104" t="n">
        <v>13.09</v>
      </c>
      <c r="H55" s="104" t="n">
        <v>-3</v>
      </c>
      <c r="I55" s="104" t="n">
        <v>-3</v>
      </c>
      <c r="J55" s="104" t="n">
        <v>-16</v>
      </c>
      <c r="K55" s="104" t="n">
        <v>-19</v>
      </c>
      <c r="L55" s="104" t="n">
        <v>3</v>
      </c>
      <c r="M55" s="104" t="n">
        <v>-10</v>
      </c>
      <c r="N55" s="104" t="n">
        <v>-10</v>
      </c>
      <c r="O55" s="104" t="n">
        <v>-22</v>
      </c>
      <c r="P55" s="104" t="n">
        <v>-44</v>
      </c>
      <c r="Q55" s="104" t="n">
        <v>-34</v>
      </c>
      <c r="R55" s="153" t="n">
        <v>-12.1</v>
      </c>
    </row>
    <row r="56" customFormat="false" ht="15.75" hidden="false" customHeight="true" outlineLevel="0" collapsed="false">
      <c r="A56" s="157" t="n">
        <v>55</v>
      </c>
      <c r="B56" s="116" t="s">
        <v>57</v>
      </c>
      <c r="C56" s="103" t="n">
        <v>65</v>
      </c>
      <c r="D56" s="104" t="n">
        <v>50</v>
      </c>
      <c r="E56" s="104" t="n">
        <v>36.4</v>
      </c>
      <c r="F56" s="104" t="n">
        <v>39.54</v>
      </c>
      <c r="G56" s="104" t="n">
        <v>31.45</v>
      </c>
      <c r="H56" s="104" t="n">
        <v>19</v>
      </c>
      <c r="I56" s="104" t="n">
        <v>26</v>
      </c>
      <c r="J56" s="104" t="n">
        <v>16</v>
      </c>
      <c r="K56" s="104" t="n">
        <v>13</v>
      </c>
      <c r="L56" s="104" t="n">
        <v>22</v>
      </c>
      <c r="M56" s="104" t="n">
        <v>-6</v>
      </c>
      <c r="N56" s="104" t="n">
        <v>6</v>
      </c>
      <c r="O56" s="104" t="n">
        <v>-3</v>
      </c>
      <c r="P56" s="104" t="n">
        <v>-1</v>
      </c>
      <c r="Q56" s="104" t="n">
        <v>28</v>
      </c>
      <c r="R56" s="153" t="n">
        <v>-1.2</v>
      </c>
    </row>
    <row r="57" customFormat="false" ht="15.75" hidden="false" customHeight="true" outlineLevel="0" collapsed="false">
      <c r="A57" s="157" t="n">
        <v>56</v>
      </c>
      <c r="B57" s="116" t="s">
        <v>58</v>
      </c>
      <c r="C57" s="103" t="n">
        <v>-16</v>
      </c>
      <c r="D57" s="104" t="n">
        <v>-8.28</v>
      </c>
      <c r="E57" s="104" t="n">
        <v>-2.97</v>
      </c>
      <c r="F57" s="104" t="n">
        <v>-4.69</v>
      </c>
      <c r="G57" s="104" t="n">
        <v>4.82</v>
      </c>
      <c r="H57" s="104" t="n">
        <v>-15</v>
      </c>
      <c r="I57" s="104" t="n">
        <v>-4</v>
      </c>
      <c r="J57" s="104" t="n">
        <v>7</v>
      </c>
      <c r="K57" s="104" t="n">
        <v>2</v>
      </c>
      <c r="L57" s="104" t="n">
        <v>12</v>
      </c>
      <c r="M57" s="104" t="n">
        <v>5</v>
      </c>
      <c r="N57" s="104" t="n">
        <v>-2</v>
      </c>
      <c r="O57" s="104" t="n">
        <v>-25</v>
      </c>
      <c r="P57" s="104" t="n">
        <v>-42</v>
      </c>
      <c r="Q57" s="104" t="n">
        <v>-23</v>
      </c>
      <c r="R57" s="153" t="n">
        <v>-20.5</v>
      </c>
    </row>
    <row r="58" customFormat="false" ht="15.75" hidden="false" customHeight="true" outlineLevel="0" collapsed="false">
      <c r="A58" s="160" t="n">
        <v>57</v>
      </c>
      <c r="B58" s="122" t="s">
        <v>59</v>
      </c>
      <c r="C58" s="109" t="n">
        <v>-23</v>
      </c>
      <c r="D58" s="110" t="n">
        <v>-31.93</v>
      </c>
      <c r="E58" s="110" t="n">
        <v>-8.96</v>
      </c>
      <c r="F58" s="110" t="n">
        <v>-7.56</v>
      </c>
      <c r="G58" s="110" t="n">
        <v>-9.15</v>
      </c>
      <c r="H58" s="110" t="n">
        <v>-35</v>
      </c>
      <c r="I58" s="110" t="n">
        <v>-25</v>
      </c>
      <c r="J58" s="110" t="n">
        <v>-33</v>
      </c>
      <c r="K58" s="110" t="n">
        <v>-27</v>
      </c>
      <c r="L58" s="110" t="n">
        <v>-12</v>
      </c>
      <c r="M58" s="110" t="n">
        <v>-9</v>
      </c>
      <c r="N58" s="110" t="n">
        <v>-6</v>
      </c>
      <c r="O58" s="110" t="n">
        <v>-11</v>
      </c>
      <c r="P58" s="110" t="n">
        <v>-21</v>
      </c>
      <c r="Q58" s="110" t="n">
        <v>-19</v>
      </c>
      <c r="R58" s="155" t="n">
        <v>-9</v>
      </c>
    </row>
    <row r="59" customFormat="false" ht="15.75" hidden="false" customHeight="true" outlineLevel="0" collapsed="false">
      <c r="A59" s="156" t="n">
        <v>58</v>
      </c>
      <c r="B59" s="114" t="s">
        <v>60</v>
      </c>
      <c r="C59" s="98" t="n">
        <v>-124</v>
      </c>
      <c r="D59" s="99" t="n">
        <v>-105.14</v>
      </c>
      <c r="E59" s="99" t="n">
        <v>-78.5</v>
      </c>
      <c r="F59" s="99" t="n">
        <v>-61.01</v>
      </c>
      <c r="G59" s="99" t="n">
        <v>-39.59</v>
      </c>
      <c r="H59" s="99" t="n">
        <v>-76</v>
      </c>
      <c r="I59" s="99" t="n">
        <v>-110</v>
      </c>
      <c r="J59" s="99" t="n">
        <v>-97</v>
      </c>
      <c r="K59" s="99" t="n">
        <v>-77</v>
      </c>
      <c r="L59" s="99" t="n">
        <v>-60</v>
      </c>
      <c r="M59" s="99" t="n">
        <v>-64</v>
      </c>
      <c r="N59" s="99" t="n">
        <v>-56</v>
      </c>
      <c r="O59" s="99" t="n">
        <v>-60</v>
      </c>
      <c r="P59" s="99" t="n">
        <v>-77</v>
      </c>
      <c r="Q59" s="99" t="n">
        <v>-30</v>
      </c>
      <c r="R59" s="151" t="n">
        <v>-20.6</v>
      </c>
    </row>
    <row r="60" customFormat="false" ht="15.75" hidden="false" customHeight="true" outlineLevel="0" collapsed="false">
      <c r="A60" s="157" t="n">
        <v>59</v>
      </c>
      <c r="B60" s="116" t="s">
        <v>61</v>
      </c>
      <c r="C60" s="103" t="n">
        <v>-23</v>
      </c>
      <c r="D60" s="104" t="n">
        <v>-13.65</v>
      </c>
      <c r="E60" s="104" t="n">
        <v>7.72</v>
      </c>
      <c r="F60" s="104" t="n">
        <v>10.56</v>
      </c>
      <c r="G60" s="104" t="n">
        <v>1.98</v>
      </c>
      <c r="H60" s="104" t="n">
        <v>-17</v>
      </c>
      <c r="I60" s="104" t="n">
        <v>31</v>
      </c>
      <c r="J60" s="104" t="n">
        <v>16</v>
      </c>
      <c r="K60" s="104" t="n">
        <v>4</v>
      </c>
      <c r="L60" s="104" t="n">
        <v>11</v>
      </c>
      <c r="M60" s="104" t="n">
        <v>4</v>
      </c>
      <c r="N60" s="104" t="n">
        <v>1</v>
      </c>
      <c r="O60" s="104" t="n">
        <v>0.5</v>
      </c>
      <c r="P60" s="104" t="n">
        <v>-3</v>
      </c>
      <c r="Q60" s="104" t="n">
        <v>15</v>
      </c>
      <c r="R60" s="153" t="n">
        <v>7.4</v>
      </c>
    </row>
    <row r="61" customFormat="false" ht="15.75" hidden="false" customHeight="true" outlineLevel="0" collapsed="false">
      <c r="A61" s="157" t="n">
        <v>60</v>
      </c>
      <c r="B61" s="116" t="s">
        <v>62</v>
      </c>
      <c r="C61" s="103" t="n">
        <v>-15</v>
      </c>
      <c r="D61" s="104" t="n">
        <v>-0.97</v>
      </c>
      <c r="E61" s="104" t="n">
        <v>18.72</v>
      </c>
      <c r="F61" s="104" t="n">
        <v>2.14</v>
      </c>
      <c r="G61" s="104" t="n">
        <v>12.62</v>
      </c>
      <c r="H61" s="104" t="n">
        <v>7</v>
      </c>
      <c r="I61" s="104" t="n">
        <v>82</v>
      </c>
      <c r="J61" s="104" t="n">
        <v>59</v>
      </c>
      <c r="K61" s="104" t="n">
        <v>13</v>
      </c>
      <c r="L61" s="104" t="n">
        <v>10</v>
      </c>
      <c r="M61" s="104" t="n">
        <v>11</v>
      </c>
      <c r="N61" s="104" t="n">
        <v>47</v>
      </c>
      <c r="O61" s="104" t="n">
        <v>25</v>
      </c>
      <c r="P61" s="104" t="n">
        <v>28</v>
      </c>
      <c r="Q61" s="104" t="n">
        <v>39</v>
      </c>
      <c r="R61" s="153" t="n">
        <v>26.5</v>
      </c>
    </row>
    <row r="62" customFormat="false" ht="15.75" hidden="false" customHeight="true" outlineLevel="0" collapsed="false">
      <c r="A62" s="160" t="n">
        <v>61</v>
      </c>
      <c r="B62" s="130" t="s">
        <v>63</v>
      </c>
      <c r="C62" s="109" t="n">
        <v>-12</v>
      </c>
      <c r="D62" s="110" t="n">
        <v>-9.52</v>
      </c>
      <c r="E62" s="110" t="n">
        <v>8.88</v>
      </c>
      <c r="F62" s="110" t="n">
        <v>9.78</v>
      </c>
      <c r="G62" s="110" t="n">
        <v>4.28</v>
      </c>
      <c r="H62" s="110" t="n">
        <v>-8</v>
      </c>
      <c r="I62" s="110" t="n">
        <v>19</v>
      </c>
      <c r="J62" s="110" t="n">
        <v>13</v>
      </c>
      <c r="K62" s="110" t="n">
        <v>12</v>
      </c>
      <c r="L62" s="110" t="n">
        <v>16</v>
      </c>
      <c r="M62" s="110" t="n">
        <v>10</v>
      </c>
      <c r="N62" s="110" t="n">
        <v>8</v>
      </c>
      <c r="O62" s="110" t="n">
        <v>-11</v>
      </c>
      <c r="P62" s="110" t="n">
        <v>-26</v>
      </c>
      <c r="Q62" s="110" t="n">
        <v>5</v>
      </c>
      <c r="R62" s="155" t="n">
        <v>-4.41</v>
      </c>
    </row>
    <row r="63" customFormat="false" ht="15.75" hidden="false" customHeight="true" outlineLevel="0" collapsed="false">
      <c r="A63" s="156" t="n">
        <v>62</v>
      </c>
      <c r="B63" s="131" t="s">
        <v>64</v>
      </c>
      <c r="C63" s="98" t="n">
        <v>-49</v>
      </c>
      <c r="D63" s="99" t="n">
        <v>-24.2</v>
      </c>
      <c r="E63" s="99" t="n">
        <v>-5.34</v>
      </c>
      <c r="F63" s="99" t="n">
        <v>-16.38</v>
      </c>
      <c r="G63" s="99" t="n">
        <v>-52.43</v>
      </c>
      <c r="H63" s="99" t="n">
        <v>-28</v>
      </c>
      <c r="I63" s="99" t="n">
        <v>-14</v>
      </c>
      <c r="J63" s="99" t="n">
        <v>-17</v>
      </c>
      <c r="K63" s="99" t="n">
        <v>-35</v>
      </c>
      <c r="L63" s="99" t="n">
        <v>1</v>
      </c>
      <c r="M63" s="99" t="n">
        <v>-10</v>
      </c>
      <c r="N63" s="99" t="n">
        <v>4</v>
      </c>
      <c r="O63" s="99" t="n">
        <v>-13</v>
      </c>
      <c r="P63" s="99" t="n">
        <v>-16</v>
      </c>
      <c r="Q63" s="99" t="n">
        <v>25</v>
      </c>
      <c r="R63" s="151" t="n">
        <v>15.2</v>
      </c>
    </row>
    <row r="64" customFormat="false" ht="15.75" hidden="false" customHeight="true" outlineLevel="0" collapsed="false">
      <c r="A64" s="157" t="n">
        <v>63</v>
      </c>
      <c r="B64" s="116" t="s">
        <v>65</v>
      </c>
      <c r="C64" s="103" t="n">
        <v>-26</v>
      </c>
      <c r="D64" s="104" t="n">
        <v>-26.89</v>
      </c>
      <c r="E64" s="104" t="n">
        <v>-21.59</v>
      </c>
      <c r="F64" s="104" t="n">
        <v>-20.56</v>
      </c>
      <c r="G64" s="104" t="n">
        <v>-11.59</v>
      </c>
      <c r="H64" s="104" t="n">
        <v>-24</v>
      </c>
      <c r="I64" s="104" t="n">
        <v>-45</v>
      </c>
      <c r="J64" s="104" t="n">
        <v>-47</v>
      </c>
      <c r="K64" s="104" t="n">
        <v>-37</v>
      </c>
      <c r="L64" s="104" t="n">
        <v>-13</v>
      </c>
      <c r="M64" s="104" t="n">
        <v>-20</v>
      </c>
      <c r="N64" s="104" t="n">
        <v>-33</v>
      </c>
      <c r="O64" s="104" t="n">
        <v>-35</v>
      </c>
      <c r="P64" s="104" t="n">
        <v>-47</v>
      </c>
      <c r="Q64" s="104" t="n">
        <v>11</v>
      </c>
      <c r="R64" s="153" t="n">
        <v>-14.2</v>
      </c>
    </row>
    <row r="65" customFormat="false" ht="15.75" hidden="false" customHeight="true" outlineLevel="0" collapsed="false">
      <c r="A65" s="157" t="n">
        <v>64</v>
      </c>
      <c r="B65" s="127" t="s">
        <v>66</v>
      </c>
      <c r="C65" s="103" t="n">
        <v>-93</v>
      </c>
      <c r="D65" s="104" t="n">
        <v>-88.56</v>
      </c>
      <c r="E65" s="104" t="n">
        <v>-81.01</v>
      </c>
      <c r="F65" s="104" t="n">
        <v>-92.77</v>
      </c>
      <c r="G65" s="104" t="n">
        <v>-83.55</v>
      </c>
      <c r="H65" s="104" t="n">
        <v>-126</v>
      </c>
      <c r="I65" s="104" t="n">
        <v>-125</v>
      </c>
      <c r="J65" s="104" t="n">
        <v>-119</v>
      </c>
      <c r="K65" s="104" t="n">
        <v>-110</v>
      </c>
      <c r="L65" s="104" t="n">
        <v>-79</v>
      </c>
      <c r="M65" s="104" t="n">
        <v>-76</v>
      </c>
      <c r="N65" s="104" t="n">
        <v>-42</v>
      </c>
      <c r="O65" s="104" t="n">
        <v>-33</v>
      </c>
      <c r="P65" s="104" t="n">
        <v>-30</v>
      </c>
      <c r="Q65" s="104" t="n">
        <v>-12</v>
      </c>
      <c r="R65" s="153" t="n">
        <v>-17.8</v>
      </c>
    </row>
    <row r="66" customFormat="false" ht="15.75" hidden="false" customHeight="true" outlineLevel="0" collapsed="false">
      <c r="A66" s="157" t="n">
        <v>65</v>
      </c>
      <c r="B66" s="116" t="s">
        <v>67</v>
      </c>
      <c r="C66" s="103" t="n">
        <v>-17</v>
      </c>
      <c r="D66" s="104" t="n">
        <v>-22.95</v>
      </c>
      <c r="E66" s="104" t="n">
        <v>2.01</v>
      </c>
      <c r="F66" s="104" t="n">
        <v>1.11</v>
      </c>
      <c r="G66" s="104" t="n">
        <v>1.09</v>
      </c>
      <c r="H66" s="104" t="n">
        <v>-21</v>
      </c>
      <c r="I66" s="104" t="n">
        <v>-19</v>
      </c>
      <c r="J66" s="104" t="n">
        <v>-10</v>
      </c>
      <c r="K66" s="104" t="n">
        <v>-6</v>
      </c>
      <c r="L66" s="104" t="n">
        <v>11</v>
      </c>
      <c r="M66" s="104" t="n">
        <v>6</v>
      </c>
      <c r="N66" s="104" t="n">
        <v>4</v>
      </c>
      <c r="O66" s="104" t="n">
        <v>-1</v>
      </c>
      <c r="P66" s="104" t="n">
        <v>-17</v>
      </c>
      <c r="Q66" s="104" t="n">
        <v>-15</v>
      </c>
      <c r="R66" s="153" t="n">
        <v>-2</v>
      </c>
    </row>
    <row r="67" customFormat="false" ht="15.75" hidden="false" customHeight="true" outlineLevel="0" collapsed="false">
      <c r="A67" s="157" t="n">
        <v>66</v>
      </c>
      <c r="B67" s="116" t="s">
        <v>68</v>
      </c>
      <c r="C67" s="103" t="n">
        <v>-78</v>
      </c>
      <c r="D67" s="104" t="n">
        <v>-70.42</v>
      </c>
      <c r="E67" s="104" t="n">
        <v>-42.75</v>
      </c>
      <c r="F67" s="104" t="n">
        <v>-31.85</v>
      </c>
      <c r="G67" s="104" t="n">
        <v>-13.46</v>
      </c>
      <c r="H67" s="104" t="n">
        <v>-33</v>
      </c>
      <c r="I67" s="104" t="n">
        <v>-24</v>
      </c>
      <c r="J67" s="104" t="n">
        <v>-26</v>
      </c>
      <c r="K67" s="104" t="n">
        <v>-27</v>
      </c>
      <c r="L67" s="104" t="n">
        <v>-14</v>
      </c>
      <c r="M67" s="104" t="n">
        <v>-19</v>
      </c>
      <c r="N67" s="104" t="n">
        <v>-27</v>
      </c>
      <c r="O67" s="104" t="n">
        <v>-34</v>
      </c>
      <c r="P67" s="104" t="n">
        <v>-32</v>
      </c>
      <c r="Q67" s="104" t="n">
        <v>-18</v>
      </c>
      <c r="R67" s="153" t="n">
        <v>-11.4</v>
      </c>
    </row>
    <row r="68" customFormat="false" ht="15.75" hidden="false" customHeight="true" outlineLevel="0" collapsed="false">
      <c r="A68" s="157" t="n">
        <v>67</v>
      </c>
      <c r="B68" s="116" t="s">
        <v>69</v>
      </c>
      <c r="C68" s="103" t="n">
        <v>-47</v>
      </c>
      <c r="D68" s="104" t="n">
        <v>-56.86</v>
      </c>
      <c r="E68" s="104" t="n">
        <v>-37.46</v>
      </c>
      <c r="F68" s="104" t="n">
        <v>-35.7</v>
      </c>
      <c r="G68" s="104" t="n">
        <v>-25.11</v>
      </c>
      <c r="H68" s="104" t="n">
        <v>-46</v>
      </c>
      <c r="I68" s="104" t="n">
        <v>-84</v>
      </c>
      <c r="J68" s="104" t="n">
        <v>-69</v>
      </c>
      <c r="K68" s="104" t="n">
        <v>-78</v>
      </c>
      <c r="L68" s="104" t="n">
        <v>-62</v>
      </c>
      <c r="M68" s="104" t="n">
        <v>-66</v>
      </c>
      <c r="N68" s="104" t="n">
        <v>-60</v>
      </c>
      <c r="O68" s="104" t="n">
        <v>-74</v>
      </c>
      <c r="P68" s="104" t="n">
        <v>-69</v>
      </c>
      <c r="Q68" s="104" t="n">
        <v>-52</v>
      </c>
      <c r="R68" s="153" t="n">
        <v>-39.9</v>
      </c>
    </row>
    <row r="69" customFormat="false" ht="15.75" hidden="false" customHeight="true" outlineLevel="0" collapsed="false">
      <c r="A69" s="157" t="n">
        <v>68</v>
      </c>
      <c r="B69" s="116" t="s">
        <v>70</v>
      </c>
      <c r="C69" s="103" t="n">
        <v>-64</v>
      </c>
      <c r="D69" s="104" t="n">
        <v>-53.64</v>
      </c>
      <c r="E69" s="104" t="n">
        <v>-14.6</v>
      </c>
      <c r="F69" s="104" t="n">
        <v>-8.17</v>
      </c>
      <c r="G69" s="104" t="n">
        <v>-0.89</v>
      </c>
      <c r="H69" s="104" t="n">
        <v>-15</v>
      </c>
      <c r="I69" s="104" t="n">
        <v>28</v>
      </c>
      <c r="J69" s="104" t="n">
        <v>13</v>
      </c>
      <c r="K69" s="104" t="n">
        <v>5</v>
      </c>
      <c r="L69" s="104" t="n">
        <v>3</v>
      </c>
      <c r="M69" s="104" t="n">
        <v>10</v>
      </c>
      <c r="N69" s="104" t="n">
        <v>17</v>
      </c>
      <c r="O69" s="104" t="n">
        <v>3</v>
      </c>
      <c r="P69" s="104" t="n">
        <v>-1</v>
      </c>
      <c r="Q69" s="104" t="n">
        <v>-10</v>
      </c>
      <c r="R69" s="153" t="n">
        <v>5.4</v>
      </c>
    </row>
    <row r="70" customFormat="false" ht="15.75" hidden="false" customHeight="true" outlineLevel="0" collapsed="false">
      <c r="A70" s="157" t="n">
        <v>69</v>
      </c>
      <c r="B70" s="116" t="s">
        <v>71</v>
      </c>
      <c r="C70" s="103" t="n">
        <v>-76</v>
      </c>
      <c r="D70" s="104" t="n">
        <v>-71.14</v>
      </c>
      <c r="E70" s="104" t="n">
        <v>-46.84</v>
      </c>
      <c r="F70" s="104" t="n">
        <v>-37.98</v>
      </c>
      <c r="G70" s="104" t="n">
        <v>-45.3</v>
      </c>
      <c r="H70" s="104" t="n">
        <v>-59</v>
      </c>
      <c r="I70" s="104" t="n">
        <v>-28</v>
      </c>
      <c r="J70" s="104" t="n">
        <v>-30</v>
      </c>
      <c r="K70" s="104" t="n">
        <v>-35</v>
      </c>
      <c r="L70" s="104" t="n">
        <v>-30</v>
      </c>
      <c r="M70" s="104" t="n">
        <v>-25</v>
      </c>
      <c r="N70" s="104" t="n">
        <v>-30</v>
      </c>
      <c r="O70" s="104" t="n">
        <v>-25</v>
      </c>
      <c r="P70" s="104" t="n">
        <v>-25</v>
      </c>
      <c r="Q70" s="104" t="n">
        <v>-14</v>
      </c>
      <c r="R70" s="153" t="n">
        <v>-31.2</v>
      </c>
    </row>
    <row r="71" customFormat="false" ht="15.75" hidden="false" customHeight="true" outlineLevel="0" collapsed="false">
      <c r="A71" s="157" t="n">
        <v>70</v>
      </c>
      <c r="B71" s="116" t="s">
        <v>72</v>
      </c>
      <c r="C71" s="103" t="n">
        <v>-17</v>
      </c>
      <c r="D71" s="104" t="n">
        <v>-11.21</v>
      </c>
      <c r="E71" s="104" t="n">
        <v>24.45</v>
      </c>
      <c r="F71" s="104" t="n">
        <v>20.05</v>
      </c>
      <c r="G71" s="104" t="n">
        <v>13.92</v>
      </c>
      <c r="H71" s="104" t="n">
        <v>-13</v>
      </c>
      <c r="I71" s="104" t="n">
        <v>-10</v>
      </c>
      <c r="J71" s="104" t="n">
        <v>-17</v>
      </c>
      <c r="K71" s="104" t="n">
        <v>-22</v>
      </c>
      <c r="L71" s="104" t="n">
        <v>-19</v>
      </c>
      <c r="M71" s="104" t="n">
        <v>-7</v>
      </c>
      <c r="N71" s="104" t="n">
        <v>-10</v>
      </c>
      <c r="O71" s="104" t="n">
        <v>-15</v>
      </c>
      <c r="P71" s="104" t="n">
        <v>-31</v>
      </c>
      <c r="Q71" s="104" t="n">
        <v>-9</v>
      </c>
      <c r="R71" s="153" t="n">
        <v>-15.4</v>
      </c>
    </row>
    <row r="72" customFormat="false" ht="15.75" hidden="false" customHeight="true" outlineLevel="0" collapsed="false">
      <c r="A72" s="157" t="n">
        <v>71</v>
      </c>
      <c r="B72" s="116" t="s">
        <v>73</v>
      </c>
      <c r="C72" s="103" t="n">
        <v>12</v>
      </c>
      <c r="D72" s="104" t="n">
        <v>17.64</v>
      </c>
      <c r="E72" s="104" t="n">
        <v>15.93</v>
      </c>
      <c r="F72" s="104" t="n">
        <v>43.34</v>
      </c>
      <c r="G72" s="104" t="n">
        <v>58.84</v>
      </c>
      <c r="H72" s="104" t="n">
        <v>26</v>
      </c>
      <c r="I72" s="104" t="n">
        <v>81</v>
      </c>
      <c r="J72" s="104" t="n">
        <v>80</v>
      </c>
      <c r="K72" s="104" t="n">
        <v>73</v>
      </c>
      <c r="L72" s="104" t="n">
        <v>50</v>
      </c>
      <c r="M72" s="104" t="n">
        <v>45</v>
      </c>
      <c r="N72" s="104" t="n">
        <v>55</v>
      </c>
      <c r="O72" s="104" t="n">
        <v>38</v>
      </c>
      <c r="P72" s="104" t="n">
        <v>29</v>
      </c>
      <c r="Q72" s="104" t="n">
        <v>37</v>
      </c>
      <c r="R72" s="153" t="n">
        <v>5.9</v>
      </c>
    </row>
    <row r="73" customFormat="false" ht="15.75" hidden="false" customHeight="true" outlineLevel="0" collapsed="false">
      <c r="A73" s="157" t="n">
        <v>72</v>
      </c>
      <c r="B73" s="116" t="s">
        <v>74</v>
      </c>
      <c r="C73" s="103" t="n">
        <v>-37</v>
      </c>
      <c r="D73" s="104" t="n">
        <v>-21.26</v>
      </c>
      <c r="E73" s="104" t="n">
        <v>-20.51</v>
      </c>
      <c r="F73" s="104" t="n">
        <v>-9.07</v>
      </c>
      <c r="G73" s="104" t="n">
        <v>-10.22</v>
      </c>
      <c r="H73" s="104" t="n">
        <v>-31</v>
      </c>
      <c r="I73" s="104" t="n">
        <v>-9</v>
      </c>
      <c r="J73" s="104" t="n">
        <v>-16</v>
      </c>
      <c r="K73" s="104" t="n">
        <v>-14</v>
      </c>
      <c r="L73" s="104" t="n">
        <v>4</v>
      </c>
      <c r="M73" s="104" t="n">
        <v>-9</v>
      </c>
      <c r="N73" s="104" t="n">
        <v>-30</v>
      </c>
      <c r="O73" s="104" t="n">
        <v>-50</v>
      </c>
      <c r="P73" s="104" t="n">
        <v>-62</v>
      </c>
      <c r="Q73" s="104" t="n">
        <v>-63</v>
      </c>
      <c r="R73" s="153" t="n">
        <v>-57.3</v>
      </c>
    </row>
    <row r="74" customFormat="false" ht="15.75" hidden="false" customHeight="true" outlineLevel="0" collapsed="false">
      <c r="A74" s="160" t="n">
        <v>73</v>
      </c>
      <c r="B74" s="122" t="s">
        <v>75</v>
      </c>
      <c r="C74" s="109" t="n">
        <v>-17</v>
      </c>
      <c r="D74" s="110" t="n">
        <v>11.68</v>
      </c>
      <c r="E74" s="110" t="n">
        <v>39.7</v>
      </c>
      <c r="F74" s="110" t="n">
        <v>51.12</v>
      </c>
      <c r="G74" s="110" t="n">
        <v>81</v>
      </c>
      <c r="H74" s="110" t="n">
        <v>75</v>
      </c>
      <c r="I74" s="110" t="n">
        <v>79</v>
      </c>
      <c r="J74" s="110" t="n">
        <v>45</v>
      </c>
      <c r="K74" s="110" t="n">
        <v>35</v>
      </c>
      <c r="L74" s="110" t="n">
        <v>21</v>
      </c>
      <c r="M74" s="110" t="n">
        <v>1</v>
      </c>
      <c r="N74" s="110" t="n">
        <v>2</v>
      </c>
      <c r="O74" s="110" t="n">
        <v>-11</v>
      </c>
      <c r="P74" s="110" t="n">
        <v>-6</v>
      </c>
      <c r="Q74" s="110" t="n">
        <v>30</v>
      </c>
      <c r="R74" s="155" t="n">
        <v>-42.2</v>
      </c>
    </row>
    <row r="75" customFormat="false" ht="15.75" hidden="false" customHeight="true" outlineLevel="0" collapsed="false">
      <c r="A75" s="156" t="n">
        <v>74</v>
      </c>
      <c r="B75" s="131" t="s">
        <v>76</v>
      </c>
      <c r="C75" s="98" t="n">
        <v>-28</v>
      </c>
      <c r="D75" s="99" t="n">
        <v>-28.93</v>
      </c>
      <c r="E75" s="99" t="n">
        <v>-34.04</v>
      </c>
      <c r="F75" s="99" t="n">
        <v>-69.46</v>
      </c>
      <c r="G75" s="99" t="n">
        <v>-66.12</v>
      </c>
      <c r="H75" s="99" t="n">
        <v>-71</v>
      </c>
      <c r="I75" s="99" t="n">
        <v>-102</v>
      </c>
      <c r="J75" s="99" t="n">
        <v>-87</v>
      </c>
      <c r="K75" s="99" t="n">
        <v>-96</v>
      </c>
      <c r="L75" s="99" t="n">
        <v>-70</v>
      </c>
      <c r="M75" s="99" t="n">
        <v>-56</v>
      </c>
      <c r="N75" s="99" t="n">
        <v>-43</v>
      </c>
      <c r="O75" s="99" t="n">
        <v>-48</v>
      </c>
      <c r="P75" s="99" t="n">
        <v>-31</v>
      </c>
      <c r="Q75" s="99" t="n">
        <v>-2</v>
      </c>
      <c r="R75" s="151" t="n">
        <v>61</v>
      </c>
    </row>
    <row r="76" customFormat="false" ht="15.75" hidden="false" customHeight="true" outlineLevel="0" collapsed="false">
      <c r="A76" s="157" t="n">
        <v>75</v>
      </c>
      <c r="B76" s="127" t="s">
        <v>77</v>
      </c>
      <c r="C76" s="103" t="n">
        <v>-199</v>
      </c>
      <c r="D76" s="104" t="n">
        <v>-170.31</v>
      </c>
      <c r="E76" s="104" t="n">
        <v>-88.93</v>
      </c>
      <c r="F76" s="104" t="n">
        <v>-87.77</v>
      </c>
      <c r="G76" s="104" t="n">
        <v>-63.03</v>
      </c>
      <c r="H76" s="104" t="n">
        <v>-41</v>
      </c>
      <c r="I76" s="104" t="n">
        <v>-51</v>
      </c>
      <c r="J76" s="104" t="n">
        <v>-2</v>
      </c>
      <c r="K76" s="104" t="n">
        <v>-38</v>
      </c>
      <c r="L76" s="104" t="n">
        <v>-98</v>
      </c>
      <c r="M76" s="104" t="n">
        <v>-53</v>
      </c>
      <c r="N76" s="104" t="n">
        <v>-57</v>
      </c>
      <c r="O76" s="104" t="n">
        <v>17</v>
      </c>
      <c r="P76" s="104" t="n">
        <v>-22</v>
      </c>
      <c r="Q76" s="104" t="n">
        <v>-50</v>
      </c>
      <c r="R76" s="153" t="n">
        <v>-19.7</v>
      </c>
    </row>
    <row r="77" customFormat="false" ht="15.75" hidden="false" customHeight="true" outlineLevel="0" collapsed="false">
      <c r="A77" s="157" t="n">
        <v>76</v>
      </c>
      <c r="B77" s="127" t="s">
        <v>78</v>
      </c>
      <c r="C77" s="103" t="n">
        <v>-51</v>
      </c>
      <c r="D77" s="104" t="n">
        <v>-44.25</v>
      </c>
      <c r="E77" s="104" t="n">
        <v>-22.81</v>
      </c>
      <c r="F77" s="104" t="n">
        <v>-7.34</v>
      </c>
      <c r="G77" s="104" t="n">
        <v>-2.22</v>
      </c>
      <c r="H77" s="104" t="n">
        <v>-35</v>
      </c>
      <c r="I77" s="104" t="n">
        <v>6</v>
      </c>
      <c r="J77" s="104" t="n">
        <v>-6</v>
      </c>
      <c r="K77" s="104" t="n">
        <v>-37</v>
      </c>
      <c r="L77" s="104" t="n">
        <v>-20</v>
      </c>
      <c r="M77" s="104" t="n">
        <v>-14</v>
      </c>
      <c r="N77" s="104" t="n">
        <v>-17</v>
      </c>
      <c r="O77" s="104" t="n">
        <v>-29</v>
      </c>
      <c r="P77" s="104" t="n">
        <v>-24</v>
      </c>
      <c r="Q77" s="104" t="n">
        <v>4</v>
      </c>
      <c r="R77" s="153" t="n">
        <v>-36.71</v>
      </c>
    </row>
    <row r="78" customFormat="false" ht="15.75" hidden="false" customHeight="true" outlineLevel="0" collapsed="false">
      <c r="A78" s="157" t="n">
        <v>77</v>
      </c>
      <c r="B78" s="127" t="s">
        <v>79</v>
      </c>
      <c r="C78" s="103" t="n">
        <v>-93</v>
      </c>
      <c r="D78" s="104" t="n">
        <v>-80.16</v>
      </c>
      <c r="E78" s="104" t="n">
        <v>-10.33</v>
      </c>
      <c r="F78" s="104" t="n">
        <v>-9.04</v>
      </c>
      <c r="G78" s="104" t="n">
        <v>-2.6</v>
      </c>
      <c r="H78" s="104" t="n">
        <v>-31</v>
      </c>
      <c r="I78" s="104" t="n">
        <v>14</v>
      </c>
      <c r="J78" s="104" t="n">
        <v>-4</v>
      </c>
      <c r="K78" s="104" t="n">
        <v>-22</v>
      </c>
      <c r="L78" s="104" t="n">
        <v>-19</v>
      </c>
      <c r="M78" s="104" t="n">
        <v>-37</v>
      </c>
      <c r="N78" s="104" t="n">
        <v>-12</v>
      </c>
      <c r="O78" s="104" t="n">
        <v>-28</v>
      </c>
      <c r="P78" s="104" t="n">
        <v>-37</v>
      </c>
      <c r="Q78" s="104" t="n">
        <v>-21</v>
      </c>
      <c r="R78" s="153" t="n">
        <v>-60.2</v>
      </c>
    </row>
    <row r="79" customFormat="false" ht="15.75" hidden="false" customHeight="true" outlineLevel="0" collapsed="false">
      <c r="A79" s="157" t="n">
        <v>78</v>
      </c>
      <c r="B79" s="116" t="s">
        <v>80</v>
      </c>
      <c r="C79" s="103" t="n">
        <v>-100</v>
      </c>
      <c r="D79" s="104" t="n">
        <v>-85.42</v>
      </c>
      <c r="E79" s="104" t="n">
        <v>-55.34</v>
      </c>
      <c r="F79" s="104" t="n">
        <v>-42.07</v>
      </c>
      <c r="G79" s="104" t="n">
        <v>-32.65</v>
      </c>
      <c r="H79" s="104" t="n">
        <v>-60</v>
      </c>
      <c r="I79" s="104" t="n">
        <v>-74</v>
      </c>
      <c r="J79" s="104" t="n">
        <v>-53</v>
      </c>
      <c r="K79" s="104" t="n">
        <v>-71</v>
      </c>
      <c r="L79" s="104" t="n">
        <v>-16</v>
      </c>
      <c r="M79" s="104" t="n">
        <v>-47</v>
      </c>
      <c r="N79" s="104" t="n">
        <v>-41</v>
      </c>
      <c r="O79" s="104" t="n">
        <v>-26</v>
      </c>
      <c r="P79" s="104" t="n">
        <v>-43</v>
      </c>
      <c r="Q79" s="104" t="n">
        <v>0.2</v>
      </c>
      <c r="R79" s="153" t="n">
        <v>-41.8</v>
      </c>
    </row>
    <row r="80" customFormat="false" ht="15.75" hidden="false" customHeight="true" outlineLevel="0" collapsed="false">
      <c r="A80" s="157" t="n">
        <v>79</v>
      </c>
      <c r="B80" s="116" t="s">
        <v>81</v>
      </c>
      <c r="C80" s="103" t="n">
        <v>-180</v>
      </c>
      <c r="D80" s="104" t="n">
        <v>-182.22</v>
      </c>
      <c r="E80" s="104" t="n">
        <v>-153.11</v>
      </c>
      <c r="F80" s="104" t="n">
        <v>-158.32</v>
      </c>
      <c r="G80" s="104" t="n">
        <v>-108.4</v>
      </c>
      <c r="H80" s="104" t="n">
        <v>-141</v>
      </c>
      <c r="I80" s="104" t="n">
        <v>-118</v>
      </c>
      <c r="J80" s="104" t="n">
        <v>-137</v>
      </c>
      <c r="K80" s="104" t="n">
        <v>-142</v>
      </c>
      <c r="L80" s="104" t="n">
        <v>-153</v>
      </c>
      <c r="M80" s="104" t="n">
        <v>-118</v>
      </c>
      <c r="N80" s="104" t="n">
        <v>-51</v>
      </c>
      <c r="O80" s="104" t="n">
        <v>-97</v>
      </c>
      <c r="P80" s="104" t="n">
        <v>-187</v>
      </c>
      <c r="Q80" s="104" t="n">
        <v>-53</v>
      </c>
      <c r="R80" s="153" t="n">
        <v>-48.4</v>
      </c>
    </row>
    <row r="81" customFormat="false" ht="15.75" hidden="false" customHeight="true" outlineLevel="0" collapsed="false">
      <c r="A81" s="157" t="n">
        <v>80</v>
      </c>
      <c r="B81" s="116" t="s">
        <v>82</v>
      </c>
      <c r="C81" s="103" t="n">
        <v>-104</v>
      </c>
      <c r="D81" s="104" t="n">
        <v>-109.56</v>
      </c>
      <c r="E81" s="104" t="n">
        <v>-55.67</v>
      </c>
      <c r="F81" s="104" t="n">
        <v>-65.91</v>
      </c>
      <c r="G81" s="104" t="n">
        <v>-47.59</v>
      </c>
      <c r="H81" s="104" t="n">
        <v>-63</v>
      </c>
      <c r="I81" s="104" t="n">
        <v>-4</v>
      </c>
      <c r="J81" s="104" t="n">
        <v>-31</v>
      </c>
      <c r="K81" s="104" t="n">
        <v>-44</v>
      </c>
      <c r="L81" s="104" t="n">
        <v>-59</v>
      </c>
      <c r="M81" s="104" t="n">
        <v>-27</v>
      </c>
      <c r="N81" s="104" t="n">
        <v>-10</v>
      </c>
      <c r="O81" s="104" t="n">
        <v>49</v>
      </c>
      <c r="P81" s="104" t="n">
        <v>-7</v>
      </c>
      <c r="Q81" s="104" t="n">
        <v>-22</v>
      </c>
      <c r="R81" s="153" t="n">
        <v>-31.5</v>
      </c>
    </row>
    <row r="82" customFormat="false" ht="15.75" hidden="false" customHeight="true" outlineLevel="0" collapsed="false">
      <c r="A82" s="157" t="n">
        <v>81</v>
      </c>
      <c r="B82" s="116" t="s">
        <v>83</v>
      </c>
      <c r="C82" s="103" t="n">
        <v>-159</v>
      </c>
      <c r="D82" s="104" t="n">
        <v>-84.76</v>
      </c>
      <c r="E82" s="104" t="n">
        <v>-17.77</v>
      </c>
      <c r="F82" s="104" t="n">
        <v>-17.49</v>
      </c>
      <c r="G82" s="104" t="n">
        <v>-19.52</v>
      </c>
      <c r="H82" s="104" t="n">
        <v>-49</v>
      </c>
      <c r="I82" s="104" t="n">
        <v>-95</v>
      </c>
      <c r="J82" s="104" t="n">
        <v>-89</v>
      </c>
      <c r="K82" s="104" t="n">
        <v>-125</v>
      </c>
      <c r="L82" s="104" t="n">
        <v>-108</v>
      </c>
      <c r="M82" s="104" t="n">
        <v>-120</v>
      </c>
      <c r="N82" s="104" t="n">
        <v>-97</v>
      </c>
      <c r="O82" s="104" t="n">
        <v>-119</v>
      </c>
      <c r="P82" s="104" t="n">
        <v>-111</v>
      </c>
      <c r="Q82" s="104" t="n">
        <v>-65</v>
      </c>
      <c r="R82" s="153" t="n">
        <v>-58.9</v>
      </c>
    </row>
    <row r="83" customFormat="false" ht="15.75" hidden="false" customHeight="true" outlineLevel="0" collapsed="false">
      <c r="A83" s="163" t="n">
        <v>82</v>
      </c>
      <c r="B83" s="122" t="s">
        <v>84</v>
      </c>
      <c r="C83" s="109" t="n">
        <v>73</v>
      </c>
      <c r="D83" s="110" t="n">
        <v>63.81</v>
      </c>
      <c r="E83" s="110" t="n">
        <v>-55.61</v>
      </c>
      <c r="F83" s="110" t="n">
        <v>-155.87</v>
      </c>
      <c r="G83" s="110" t="n">
        <v>-196.29</v>
      </c>
      <c r="H83" s="110" t="n">
        <v>-174</v>
      </c>
      <c r="I83" s="110" t="n">
        <v>102</v>
      </c>
      <c r="J83" s="110" t="n">
        <v>-66</v>
      </c>
      <c r="K83" s="110" t="n">
        <v>-70</v>
      </c>
      <c r="L83" s="110" t="n">
        <v>-30</v>
      </c>
      <c r="M83" s="110" t="n">
        <v>-117</v>
      </c>
      <c r="N83" s="110" t="n">
        <v>-103</v>
      </c>
      <c r="O83" s="110" t="n">
        <v>-132</v>
      </c>
      <c r="P83" s="110" t="n">
        <v>48</v>
      </c>
      <c r="Q83" s="110" t="n">
        <v>111</v>
      </c>
      <c r="R83" s="155" t="n">
        <v>-157.31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R4" activeCellId="1" sqref="C2:C83 R4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37.25"/>
    <col collapsed="false" customWidth="true" hidden="false" outlineLevel="0" max="18" min="3" style="1" width="8.38"/>
    <col collapsed="false" customWidth="true" hidden="false" outlineLevel="0" max="26" min="19" style="1" width="11"/>
  </cols>
  <sheetData>
    <row r="1" customFormat="false" ht="15.75" hidden="false" customHeight="false" outlineLevel="0" collapsed="false">
      <c r="A1" s="164" t="s">
        <v>1</v>
      </c>
      <c r="B1" s="165" t="s">
        <v>2</v>
      </c>
      <c r="C1" s="166" t="n">
        <v>2005</v>
      </c>
      <c r="D1" s="166" t="n">
        <v>2006</v>
      </c>
      <c r="E1" s="166" t="n">
        <v>2007</v>
      </c>
      <c r="F1" s="166" t="n">
        <v>2008</v>
      </c>
      <c r="G1" s="166" t="n">
        <v>2009</v>
      </c>
      <c r="H1" s="166" t="n">
        <v>2010</v>
      </c>
      <c r="I1" s="166" t="n">
        <v>2011</v>
      </c>
      <c r="J1" s="166" t="n">
        <v>2012</v>
      </c>
      <c r="K1" s="166" t="n">
        <v>2013</v>
      </c>
      <c r="L1" s="166" t="n">
        <v>2014</v>
      </c>
      <c r="M1" s="166" t="n">
        <v>2015</v>
      </c>
      <c r="N1" s="166" t="n">
        <v>2016</v>
      </c>
      <c r="O1" s="166" t="n">
        <v>2017</v>
      </c>
      <c r="P1" s="166" t="n">
        <v>2018</v>
      </c>
      <c r="Q1" s="167" t="n">
        <v>2019</v>
      </c>
      <c r="R1" s="168" t="n">
        <v>2020</v>
      </c>
    </row>
    <row r="2" customFormat="false" ht="15" hidden="false" customHeight="true" outlineLevel="0" collapsed="false">
      <c r="A2" s="169" t="n">
        <v>1</v>
      </c>
      <c r="B2" s="97" t="s">
        <v>3</v>
      </c>
      <c r="C2" s="98" t="n">
        <v>0.4</v>
      </c>
      <c r="D2" s="99" t="n">
        <v>0.3</v>
      </c>
      <c r="E2" s="99" t="n">
        <v>0.2</v>
      </c>
      <c r="F2" s="99" t="n">
        <v>0.2</v>
      </c>
      <c r="G2" s="99" t="n">
        <v>0.2</v>
      </c>
      <c r="H2" s="99" t="n">
        <v>0.1</v>
      </c>
      <c r="I2" s="99" t="n">
        <v>0.3</v>
      </c>
      <c r="J2" s="99" t="n">
        <v>0.3</v>
      </c>
      <c r="K2" s="99" t="n">
        <v>0.4</v>
      </c>
      <c r="L2" s="99" t="n">
        <v>0.4</v>
      </c>
      <c r="M2" s="99" t="n">
        <v>0.2</v>
      </c>
      <c r="N2" s="99" t="n">
        <v>0.2</v>
      </c>
      <c r="O2" s="99" t="n">
        <v>0.2</v>
      </c>
      <c r="P2" s="99" t="n">
        <v>0.1</v>
      </c>
      <c r="Q2" s="99" t="n">
        <v>0.1</v>
      </c>
      <c r="R2" s="170" t="n">
        <v>0.1</v>
      </c>
    </row>
    <row r="3" customFormat="false" ht="15.75" hidden="false" customHeight="false" outlineLevel="0" collapsed="false">
      <c r="A3" s="171" t="n">
        <v>2</v>
      </c>
      <c r="B3" s="102" t="s">
        <v>4</v>
      </c>
      <c r="C3" s="103" t="n">
        <v>2.9</v>
      </c>
      <c r="D3" s="104" t="n">
        <v>3.5</v>
      </c>
      <c r="E3" s="104" t="n">
        <v>2.9</v>
      </c>
      <c r="F3" s="104" t="n">
        <v>2.5</v>
      </c>
      <c r="G3" s="104" t="n">
        <v>2.8</v>
      </c>
      <c r="H3" s="104" t="n">
        <v>2.8</v>
      </c>
      <c r="I3" s="104" t="n">
        <v>3</v>
      </c>
      <c r="J3" s="104" t="n">
        <v>3.2</v>
      </c>
      <c r="K3" s="104" t="n">
        <v>3.5</v>
      </c>
      <c r="L3" s="104" t="n">
        <v>3.3</v>
      </c>
      <c r="M3" s="104" t="n">
        <v>3.1</v>
      </c>
      <c r="N3" s="104" t="n">
        <v>3</v>
      </c>
      <c r="O3" s="104" t="n">
        <v>3.1</v>
      </c>
      <c r="P3" s="104" t="n">
        <v>2.9</v>
      </c>
      <c r="Q3" s="104" t="n">
        <v>3</v>
      </c>
      <c r="R3" s="172" t="n">
        <v>3</v>
      </c>
    </row>
    <row r="4" customFormat="false" ht="15.75" hidden="false" customHeight="false" outlineLevel="0" collapsed="false">
      <c r="A4" s="171" t="n">
        <v>3</v>
      </c>
      <c r="B4" s="102" t="s">
        <v>5</v>
      </c>
      <c r="C4" s="103" t="n">
        <v>4.4</v>
      </c>
      <c r="D4" s="104" t="n">
        <v>4.6</v>
      </c>
      <c r="E4" s="104" t="n">
        <v>5.1</v>
      </c>
      <c r="F4" s="104" t="n">
        <v>5.6</v>
      </c>
      <c r="G4" s="104" t="n">
        <v>5.7</v>
      </c>
      <c r="H4" s="104" t="n">
        <v>5.3</v>
      </c>
      <c r="I4" s="104" t="n">
        <v>5.7</v>
      </c>
      <c r="J4" s="104" t="n">
        <v>6</v>
      </c>
      <c r="K4" s="104" t="n">
        <v>7.1</v>
      </c>
      <c r="L4" s="104" t="n">
        <v>5.9</v>
      </c>
      <c r="M4" s="104" t="n">
        <v>6</v>
      </c>
      <c r="N4" s="104" t="n">
        <v>4.9</v>
      </c>
      <c r="O4" s="104" t="n">
        <v>7.1</v>
      </c>
      <c r="P4" s="104" t="n">
        <v>4.9</v>
      </c>
      <c r="Q4" s="104" t="n">
        <v>5.2</v>
      </c>
      <c r="R4" s="172" t="n">
        <v>5.7</v>
      </c>
    </row>
    <row r="5" customFormat="false" ht="15.75" hidden="false" customHeight="false" outlineLevel="0" collapsed="false">
      <c r="A5" s="171" t="n">
        <v>4</v>
      </c>
      <c r="B5" s="102" t="s">
        <v>6</v>
      </c>
      <c r="C5" s="103" t="n">
        <v>1.1</v>
      </c>
      <c r="D5" s="104" t="n">
        <v>1.1</v>
      </c>
      <c r="E5" s="104" t="n">
        <v>1.1</v>
      </c>
      <c r="F5" s="104" t="n">
        <v>1.2</v>
      </c>
      <c r="G5" s="104" t="n">
        <v>1.1</v>
      </c>
      <c r="H5" s="104" t="n">
        <v>1.1</v>
      </c>
      <c r="I5" s="104" t="n">
        <v>1.8</v>
      </c>
      <c r="J5" s="104" t="n">
        <v>3</v>
      </c>
      <c r="K5" s="104" t="n">
        <v>2.7</v>
      </c>
      <c r="L5" s="104" t="n">
        <v>2.7</v>
      </c>
      <c r="M5" s="104" t="n">
        <v>2.6</v>
      </c>
      <c r="N5" s="104" t="n">
        <v>2.3</v>
      </c>
      <c r="O5" s="104" t="n">
        <v>2.2</v>
      </c>
      <c r="P5" s="104" t="n">
        <v>1.5</v>
      </c>
      <c r="Q5" s="104" t="n">
        <v>1.7</v>
      </c>
      <c r="R5" s="172" t="n">
        <v>1.9</v>
      </c>
    </row>
    <row r="6" customFormat="false" ht="15.75" hidden="false" customHeight="false" outlineLevel="0" collapsed="false">
      <c r="A6" s="171" t="n">
        <v>5</v>
      </c>
      <c r="B6" s="102" t="s">
        <v>7</v>
      </c>
      <c r="C6" s="103" t="n">
        <v>2.1</v>
      </c>
      <c r="D6" s="104" t="n">
        <v>2.2</v>
      </c>
      <c r="E6" s="104" t="n">
        <v>2.6</v>
      </c>
      <c r="F6" s="104" t="n">
        <v>2.5</v>
      </c>
      <c r="G6" s="104" t="n">
        <v>2.6</v>
      </c>
      <c r="H6" s="104" t="n">
        <v>1.6</v>
      </c>
      <c r="I6" s="104" t="n">
        <v>2.2</v>
      </c>
      <c r="J6" s="104" t="n">
        <v>3.1</v>
      </c>
      <c r="K6" s="104" t="n">
        <v>4</v>
      </c>
      <c r="L6" s="104" t="n">
        <v>4.8</v>
      </c>
      <c r="M6" s="104" t="n">
        <v>4.6</v>
      </c>
      <c r="N6" s="104" t="n">
        <v>4.2</v>
      </c>
      <c r="O6" s="104" t="n">
        <v>5</v>
      </c>
      <c r="P6" s="104" t="n">
        <v>4.5</v>
      </c>
      <c r="Q6" s="104" t="n">
        <v>4.2</v>
      </c>
      <c r="R6" s="172" t="n">
        <v>4.4</v>
      </c>
    </row>
    <row r="7" customFormat="false" ht="15.75" hidden="false" customHeight="false" outlineLevel="0" collapsed="false">
      <c r="A7" s="171" t="n">
        <v>6</v>
      </c>
      <c r="B7" s="106" t="s">
        <v>8</v>
      </c>
      <c r="C7" s="103" t="n">
        <v>2.2</v>
      </c>
      <c r="D7" s="104" t="n">
        <v>2.1</v>
      </c>
      <c r="E7" s="104" t="n">
        <v>2</v>
      </c>
      <c r="F7" s="104" t="n">
        <v>2.4</v>
      </c>
      <c r="G7" s="104" t="n">
        <v>2.3</v>
      </c>
      <c r="H7" s="104" t="n">
        <v>2.3</v>
      </c>
      <c r="I7" s="104" t="n">
        <v>2.3</v>
      </c>
      <c r="J7" s="104" t="n">
        <v>2.5</v>
      </c>
      <c r="K7" s="104" t="n">
        <v>2.4</v>
      </c>
      <c r="L7" s="104" t="n">
        <v>3.1</v>
      </c>
      <c r="M7" s="104" t="n">
        <v>3.2</v>
      </c>
      <c r="N7" s="104" t="n">
        <v>3.2</v>
      </c>
      <c r="O7" s="104" t="n">
        <v>4</v>
      </c>
      <c r="P7" s="104" t="n">
        <v>4.1</v>
      </c>
      <c r="Q7" s="104" t="n">
        <v>4.4</v>
      </c>
      <c r="R7" s="172" t="n">
        <v>5.5</v>
      </c>
    </row>
    <row r="8" customFormat="false" ht="15.75" hidden="false" customHeight="false" outlineLevel="0" collapsed="false">
      <c r="A8" s="171" t="n">
        <v>7</v>
      </c>
      <c r="B8" s="106" t="s">
        <v>9</v>
      </c>
      <c r="C8" s="103" t="n">
        <v>10</v>
      </c>
      <c r="D8" s="104" t="n">
        <v>13.3</v>
      </c>
      <c r="E8" s="104" t="n">
        <v>11.7</v>
      </c>
      <c r="F8" s="104" t="n">
        <v>11.5</v>
      </c>
      <c r="G8" s="104" t="n">
        <v>22.5</v>
      </c>
      <c r="H8" s="104" t="n">
        <v>25.2</v>
      </c>
      <c r="I8" s="104" t="n">
        <v>11</v>
      </c>
      <c r="J8" s="104" t="n">
        <v>11.8</v>
      </c>
      <c r="K8" s="104" t="n">
        <v>15.3</v>
      </c>
      <c r="L8" s="104" t="n">
        <v>13.6</v>
      </c>
      <c r="M8" s="104" t="n">
        <v>15.1</v>
      </c>
      <c r="N8" s="104" t="n">
        <v>16.4</v>
      </c>
      <c r="O8" s="104" t="n">
        <v>17.7</v>
      </c>
      <c r="P8" s="104" t="n">
        <v>18.6</v>
      </c>
      <c r="Q8" s="104" t="n">
        <v>23</v>
      </c>
      <c r="R8" s="172" t="n">
        <v>24</v>
      </c>
    </row>
    <row r="9" customFormat="false" ht="15.75" hidden="false" customHeight="false" outlineLevel="0" collapsed="false">
      <c r="A9" s="171" t="n">
        <v>8</v>
      </c>
      <c r="B9" s="106" t="s">
        <v>10</v>
      </c>
      <c r="C9" s="103" t="n">
        <v>0.5</v>
      </c>
      <c r="D9" s="104" t="n">
        <v>0.4</v>
      </c>
      <c r="E9" s="104" t="n">
        <v>0.4</v>
      </c>
      <c r="F9" s="104" t="n">
        <v>0.4</v>
      </c>
      <c r="G9" s="104" t="n">
        <v>0.4</v>
      </c>
      <c r="H9" s="104" t="n">
        <v>0.3</v>
      </c>
      <c r="I9" s="104" t="n">
        <v>0.4</v>
      </c>
      <c r="J9" s="104" t="n">
        <v>0.6</v>
      </c>
      <c r="K9" s="104" t="n">
        <v>0.6</v>
      </c>
      <c r="L9" s="104" t="n">
        <v>0.6</v>
      </c>
      <c r="M9" s="104" t="n">
        <v>0.5</v>
      </c>
      <c r="N9" s="104" t="n">
        <v>0.4</v>
      </c>
      <c r="O9" s="104" t="n">
        <v>0.5</v>
      </c>
      <c r="P9" s="104" t="n">
        <v>0.4</v>
      </c>
      <c r="Q9" s="104" t="n">
        <v>0.4</v>
      </c>
      <c r="R9" s="172" t="n">
        <v>0.4</v>
      </c>
    </row>
    <row r="10" customFormat="false" ht="15.75" hidden="false" customHeight="false" outlineLevel="0" collapsed="false">
      <c r="A10" s="171" t="n">
        <v>9</v>
      </c>
      <c r="B10" s="106" t="s">
        <v>11</v>
      </c>
      <c r="C10" s="103" t="n">
        <v>0.4</v>
      </c>
      <c r="D10" s="104" t="n">
        <v>0.4</v>
      </c>
      <c r="E10" s="104" t="n">
        <v>0.4</v>
      </c>
      <c r="F10" s="104" t="n">
        <v>0.4</v>
      </c>
      <c r="G10" s="104" t="n">
        <v>0.4</v>
      </c>
      <c r="H10" s="104" t="n">
        <v>0.4</v>
      </c>
      <c r="I10" s="104" t="n">
        <v>1.4</v>
      </c>
      <c r="J10" s="104" t="n">
        <v>1.5</v>
      </c>
      <c r="K10" s="104" t="n">
        <v>1.4</v>
      </c>
      <c r="L10" s="104" t="n">
        <v>1.5</v>
      </c>
      <c r="M10" s="104" t="n">
        <v>1.1</v>
      </c>
      <c r="N10" s="104" t="n">
        <v>1.4</v>
      </c>
      <c r="O10" s="104" t="n">
        <v>0.6</v>
      </c>
      <c r="P10" s="104" t="n">
        <v>0.5</v>
      </c>
      <c r="Q10" s="104" t="n">
        <v>0.5</v>
      </c>
      <c r="R10" s="172" t="n">
        <v>0.3</v>
      </c>
    </row>
    <row r="11" customFormat="false" ht="15.75" hidden="false" customHeight="false" outlineLevel="0" collapsed="false">
      <c r="A11" s="171" t="n">
        <v>10</v>
      </c>
      <c r="B11" s="106" t="s">
        <v>12</v>
      </c>
      <c r="C11" s="103" t="n">
        <v>6.7</v>
      </c>
      <c r="D11" s="104" t="n">
        <v>7.2</v>
      </c>
      <c r="E11" s="104" t="n">
        <v>8.1</v>
      </c>
      <c r="F11" s="104" t="n">
        <v>5</v>
      </c>
      <c r="G11" s="104" t="n">
        <v>4.5</v>
      </c>
      <c r="H11" s="104" t="n">
        <v>2.7</v>
      </c>
      <c r="I11" s="104" t="n">
        <v>3.4</v>
      </c>
      <c r="J11" s="104" t="n">
        <v>1.1</v>
      </c>
      <c r="K11" s="104" t="n">
        <v>6.2</v>
      </c>
      <c r="L11" s="104" t="n">
        <v>7</v>
      </c>
      <c r="M11" s="104" t="n">
        <v>8.9</v>
      </c>
      <c r="N11" s="104" t="n">
        <v>11.2</v>
      </c>
      <c r="O11" s="104" t="n">
        <v>6.2</v>
      </c>
      <c r="P11" s="104" t="n">
        <v>4.4</v>
      </c>
      <c r="Q11" s="173" t="n">
        <v>0.001</v>
      </c>
      <c r="R11" s="172" t="n">
        <v>2.6</v>
      </c>
    </row>
    <row r="12" customFormat="false" ht="15.75" hidden="false" customHeight="false" outlineLevel="0" collapsed="false">
      <c r="A12" s="171" t="n">
        <v>11</v>
      </c>
      <c r="B12" s="106" t="s">
        <v>13</v>
      </c>
      <c r="C12" s="103" t="n">
        <v>0.2</v>
      </c>
      <c r="D12" s="104" t="n">
        <v>0.2</v>
      </c>
      <c r="E12" s="104" t="n">
        <v>0.2</v>
      </c>
      <c r="F12" s="104" t="n">
        <v>0.2</v>
      </c>
      <c r="G12" s="104" t="n">
        <v>0.2</v>
      </c>
      <c r="H12" s="104" t="n">
        <v>0.001</v>
      </c>
      <c r="I12" s="104" t="n">
        <v>0.1</v>
      </c>
      <c r="J12" s="104" t="n">
        <v>0.1</v>
      </c>
      <c r="K12" s="104" t="n">
        <v>0.001</v>
      </c>
      <c r="L12" s="104" t="n">
        <v>0.1</v>
      </c>
      <c r="M12" s="104" t="n">
        <v>0.1</v>
      </c>
      <c r="N12" s="104" t="n">
        <v>0.2</v>
      </c>
      <c r="O12" s="104" t="n">
        <v>0.1</v>
      </c>
      <c r="P12" s="104" t="n">
        <v>0.1</v>
      </c>
      <c r="Q12" s="104" t="n">
        <v>0.1</v>
      </c>
      <c r="R12" s="172" t="n">
        <v>0.6</v>
      </c>
    </row>
    <row r="13" customFormat="false" ht="15.75" hidden="false" customHeight="false" outlineLevel="0" collapsed="false">
      <c r="A13" s="171" t="n">
        <v>12</v>
      </c>
      <c r="B13" s="106" t="s">
        <v>14</v>
      </c>
      <c r="C13" s="103" t="n">
        <v>2.1</v>
      </c>
      <c r="D13" s="104" t="n">
        <v>2.3</v>
      </c>
      <c r="E13" s="104" t="n">
        <v>2.8</v>
      </c>
      <c r="F13" s="104" t="n">
        <v>2.8</v>
      </c>
      <c r="G13" s="104" t="n">
        <v>2.6</v>
      </c>
      <c r="H13" s="104" t="n">
        <v>2.4</v>
      </c>
      <c r="I13" s="104" t="n">
        <v>9.4</v>
      </c>
      <c r="J13" s="104" t="n">
        <v>7.2</v>
      </c>
      <c r="K13" s="104" t="n">
        <v>7.4</v>
      </c>
      <c r="L13" s="104" t="n">
        <v>7.5</v>
      </c>
      <c r="M13" s="104" t="n">
        <v>5.5</v>
      </c>
      <c r="N13" s="104" t="n">
        <v>5.1</v>
      </c>
      <c r="O13" s="104" t="n">
        <v>6.6</v>
      </c>
      <c r="P13" s="104" t="n">
        <v>2.5</v>
      </c>
      <c r="Q13" s="104" t="n">
        <v>3.7</v>
      </c>
      <c r="R13" s="172" t="n">
        <v>3.2</v>
      </c>
    </row>
    <row r="14" customFormat="false" ht="15.75" hidden="false" customHeight="false" outlineLevel="0" collapsed="false">
      <c r="A14" s="171" t="n">
        <v>13</v>
      </c>
      <c r="B14" s="106" t="s">
        <v>15</v>
      </c>
      <c r="C14" s="103" t="n">
        <v>2.8</v>
      </c>
      <c r="D14" s="104" t="n">
        <v>2.8</v>
      </c>
      <c r="E14" s="104" t="n">
        <v>3.1</v>
      </c>
      <c r="F14" s="104" t="n">
        <v>4</v>
      </c>
      <c r="G14" s="104" t="n">
        <v>3.1</v>
      </c>
      <c r="H14" s="104" t="n">
        <v>3</v>
      </c>
      <c r="I14" s="104" t="n">
        <v>3.3</v>
      </c>
      <c r="J14" s="104" t="n">
        <v>3.4</v>
      </c>
      <c r="K14" s="104" t="n">
        <v>4.1</v>
      </c>
      <c r="L14" s="104" t="n">
        <v>4.4</v>
      </c>
      <c r="M14" s="104" t="n">
        <v>4.4</v>
      </c>
      <c r="N14" s="104" t="n">
        <v>4.5</v>
      </c>
      <c r="O14" s="104" t="n">
        <v>6.4</v>
      </c>
      <c r="P14" s="104" t="n">
        <v>6.3</v>
      </c>
      <c r="Q14" s="104" t="n">
        <v>7.5</v>
      </c>
      <c r="R14" s="172" t="n">
        <v>7.1</v>
      </c>
    </row>
    <row r="15" customFormat="false" ht="15.75" hidden="false" customHeight="false" outlineLevel="0" collapsed="false">
      <c r="A15" s="171" t="n">
        <v>14</v>
      </c>
      <c r="B15" s="106" t="s">
        <v>16</v>
      </c>
      <c r="C15" s="103" t="n">
        <v>0.6</v>
      </c>
      <c r="D15" s="104" t="n">
        <v>0.8</v>
      </c>
      <c r="E15" s="104" t="n">
        <v>0.8</v>
      </c>
      <c r="F15" s="104" t="n">
        <v>1</v>
      </c>
      <c r="G15" s="104" t="n">
        <v>1</v>
      </c>
      <c r="H15" s="104" t="n">
        <v>0.8</v>
      </c>
      <c r="I15" s="104" t="n">
        <v>1.2</v>
      </c>
      <c r="J15" s="104" t="n">
        <v>1.3</v>
      </c>
      <c r="K15" s="104" t="n">
        <v>0.9</v>
      </c>
      <c r="L15" s="104" t="n">
        <v>1</v>
      </c>
      <c r="M15" s="104" t="n">
        <v>1</v>
      </c>
      <c r="N15" s="104" t="n">
        <v>1.2</v>
      </c>
      <c r="O15" s="104" t="n">
        <v>1.1</v>
      </c>
      <c r="P15" s="104" t="n">
        <v>0.9</v>
      </c>
      <c r="Q15" s="104" t="n">
        <v>0.9</v>
      </c>
      <c r="R15" s="172" t="n">
        <v>0.9</v>
      </c>
    </row>
    <row r="16" customFormat="false" ht="15.75" hidden="false" customHeight="false" outlineLevel="0" collapsed="false">
      <c r="A16" s="171" t="n">
        <v>15</v>
      </c>
      <c r="B16" s="106" t="s">
        <v>17</v>
      </c>
      <c r="C16" s="103" t="n">
        <v>13</v>
      </c>
      <c r="D16" s="104" t="n">
        <v>13.7</v>
      </c>
      <c r="E16" s="104" t="n">
        <v>13.6</v>
      </c>
      <c r="F16" s="104" t="n">
        <v>12.7</v>
      </c>
      <c r="G16" s="104" t="n">
        <v>12.1</v>
      </c>
      <c r="H16" s="104" t="n">
        <v>11</v>
      </c>
      <c r="I16" s="104" t="n">
        <v>11.4</v>
      </c>
      <c r="J16" s="104" t="n">
        <v>11.8</v>
      </c>
      <c r="K16" s="104" t="n">
        <v>11.1</v>
      </c>
      <c r="L16" s="104" t="n">
        <v>11.6</v>
      </c>
      <c r="M16" s="104" t="n">
        <v>12.3</v>
      </c>
      <c r="N16" s="104" t="n">
        <v>14.2</v>
      </c>
      <c r="O16" s="104" t="n">
        <v>18.3</v>
      </c>
      <c r="P16" s="104" t="n">
        <v>15.9</v>
      </c>
      <c r="Q16" s="104" t="n">
        <v>18.2</v>
      </c>
      <c r="R16" s="172" t="n">
        <v>22.8</v>
      </c>
    </row>
    <row r="17" customFormat="false" ht="15.75" hidden="false" customHeight="false" outlineLevel="0" collapsed="false">
      <c r="A17" s="171" t="n">
        <v>16</v>
      </c>
      <c r="B17" s="106" t="s">
        <v>18</v>
      </c>
      <c r="C17" s="103" t="n">
        <v>0.3</v>
      </c>
      <c r="D17" s="104" t="n">
        <v>0.3</v>
      </c>
      <c r="E17" s="104" t="n">
        <v>0.3</v>
      </c>
      <c r="F17" s="104" t="n">
        <v>0.2</v>
      </c>
      <c r="G17" s="104" t="n">
        <v>0.2</v>
      </c>
      <c r="H17" s="104" t="n">
        <v>0.1</v>
      </c>
      <c r="I17" s="104" t="n">
        <v>0.1</v>
      </c>
      <c r="J17" s="104" t="n">
        <v>0.1</v>
      </c>
      <c r="K17" s="104" t="n">
        <v>0.1</v>
      </c>
      <c r="L17" s="104" t="n">
        <v>0.1</v>
      </c>
      <c r="M17" s="104" t="n">
        <v>0.2</v>
      </c>
      <c r="N17" s="104" t="n">
        <v>0.2</v>
      </c>
      <c r="O17" s="104" t="n">
        <v>0.3</v>
      </c>
      <c r="P17" s="104" t="n">
        <v>0.3</v>
      </c>
      <c r="Q17" s="173" t="n">
        <v>0.001</v>
      </c>
      <c r="R17" s="172" t="n">
        <v>0.1</v>
      </c>
    </row>
    <row r="18" customFormat="false" ht="15.75" hidden="false" customHeight="false" outlineLevel="0" collapsed="false">
      <c r="A18" s="171" t="n">
        <v>17</v>
      </c>
      <c r="B18" s="106" t="s">
        <v>19</v>
      </c>
      <c r="C18" s="174" t="n">
        <v>2.9</v>
      </c>
      <c r="D18" s="175" t="n">
        <v>3.1</v>
      </c>
      <c r="E18" s="175" t="n">
        <v>2.9</v>
      </c>
      <c r="F18" s="175" t="n">
        <v>3.1</v>
      </c>
      <c r="G18" s="175" t="n">
        <v>3.4</v>
      </c>
      <c r="H18" s="175" t="n">
        <v>3.6</v>
      </c>
      <c r="I18" s="175" t="n">
        <v>4</v>
      </c>
      <c r="J18" s="175" t="n">
        <v>3.4</v>
      </c>
      <c r="K18" s="175" t="n">
        <v>3.6</v>
      </c>
      <c r="L18" s="175" t="n">
        <v>3.7</v>
      </c>
      <c r="M18" s="175" t="n">
        <v>3.9</v>
      </c>
      <c r="N18" s="175" t="n">
        <v>4.3</v>
      </c>
      <c r="O18" s="175" t="n">
        <v>5.8</v>
      </c>
      <c r="P18" s="175" t="n">
        <v>6</v>
      </c>
      <c r="Q18" s="175" t="n">
        <v>6.1</v>
      </c>
      <c r="R18" s="176" t="n">
        <v>6</v>
      </c>
    </row>
    <row r="19" customFormat="false" ht="15.75" hidden="false" customHeight="false" outlineLevel="0" collapsed="false">
      <c r="A19" s="177" t="n">
        <v>18</v>
      </c>
      <c r="B19" s="108" t="s">
        <v>20</v>
      </c>
      <c r="C19" s="178" t="n">
        <v>0.001</v>
      </c>
      <c r="D19" s="111" t="n">
        <v>0.001</v>
      </c>
      <c r="E19" s="111" t="n">
        <v>0.001</v>
      </c>
      <c r="F19" s="111" t="n">
        <v>0.001</v>
      </c>
      <c r="G19" s="111" t="n">
        <v>0.001</v>
      </c>
      <c r="H19" s="111" t="n">
        <v>0.001</v>
      </c>
      <c r="I19" s="111" t="n">
        <v>0.001</v>
      </c>
      <c r="J19" s="111" t="n">
        <v>0.001</v>
      </c>
      <c r="K19" s="111" t="n">
        <v>0.001</v>
      </c>
      <c r="L19" s="111" t="n">
        <v>0.001</v>
      </c>
      <c r="M19" s="111" t="n">
        <v>0.001</v>
      </c>
      <c r="N19" s="111" t="n">
        <v>0.001</v>
      </c>
      <c r="O19" s="111" t="n">
        <v>0.001</v>
      </c>
      <c r="P19" s="111" t="n">
        <v>0.001</v>
      </c>
      <c r="Q19" s="111" t="n">
        <v>0.001</v>
      </c>
      <c r="R19" s="179" t="n">
        <v>0.001</v>
      </c>
    </row>
    <row r="20" customFormat="false" ht="15.75" hidden="false" customHeight="false" outlineLevel="0" collapsed="false">
      <c r="A20" s="169" t="n">
        <v>19</v>
      </c>
      <c r="B20" s="112" t="s">
        <v>21</v>
      </c>
      <c r="C20" s="180" t="n">
        <v>27.7</v>
      </c>
      <c r="D20" s="181" t="n">
        <v>26.6</v>
      </c>
      <c r="E20" s="181" t="n">
        <v>25.7</v>
      </c>
      <c r="F20" s="181" t="n">
        <v>25.1</v>
      </c>
      <c r="G20" s="181" t="n">
        <v>20.8</v>
      </c>
      <c r="H20" s="181" t="n">
        <v>23.9</v>
      </c>
      <c r="I20" s="181" t="n">
        <v>19.9</v>
      </c>
      <c r="J20" s="181" t="n">
        <v>19</v>
      </c>
      <c r="K20" s="181" t="n">
        <v>17.9</v>
      </c>
      <c r="L20" s="181" t="n">
        <v>16.8</v>
      </c>
      <c r="M20" s="181" t="n">
        <v>16.5</v>
      </c>
      <c r="N20" s="181" t="n">
        <v>17.2</v>
      </c>
      <c r="O20" s="181" t="n">
        <v>19.7</v>
      </c>
      <c r="P20" s="181" t="n">
        <v>21.3</v>
      </c>
      <c r="Q20" s="181" t="n">
        <v>28</v>
      </c>
      <c r="R20" s="182" t="n">
        <v>26</v>
      </c>
    </row>
    <row r="21" customFormat="false" ht="15.75" hidden="false" customHeight="true" outlineLevel="0" collapsed="false">
      <c r="A21" s="171" t="n">
        <v>20</v>
      </c>
      <c r="B21" s="106" t="s">
        <v>22</v>
      </c>
      <c r="C21" s="103" t="n">
        <v>25.7</v>
      </c>
      <c r="D21" s="104" t="n">
        <v>33.9</v>
      </c>
      <c r="E21" s="104" t="n">
        <v>33.5</v>
      </c>
      <c r="F21" s="104" t="n">
        <v>33.8</v>
      </c>
      <c r="G21" s="104" t="n">
        <v>35.5</v>
      </c>
      <c r="H21" s="104" t="n">
        <v>33.3</v>
      </c>
      <c r="I21" s="104" t="n">
        <v>37.1</v>
      </c>
      <c r="J21" s="104" t="n">
        <v>40.4</v>
      </c>
      <c r="K21" s="104" t="n">
        <v>40.2</v>
      </c>
      <c r="L21" s="104" t="n">
        <v>37.5</v>
      </c>
      <c r="M21" s="104" t="n">
        <v>36.7</v>
      </c>
      <c r="N21" s="104" t="n">
        <v>35.2</v>
      </c>
      <c r="O21" s="104" t="n">
        <v>45.2</v>
      </c>
      <c r="P21" s="104" t="n">
        <v>44.2</v>
      </c>
      <c r="Q21" s="104" t="n">
        <v>55.1</v>
      </c>
      <c r="R21" s="183" t="n">
        <v>54.6</v>
      </c>
    </row>
    <row r="22" customFormat="false" ht="15.75" hidden="false" customHeight="true" outlineLevel="0" collapsed="false">
      <c r="A22" s="171" t="n">
        <v>21</v>
      </c>
      <c r="B22" s="106" t="s">
        <v>23</v>
      </c>
      <c r="C22" s="103" t="n">
        <v>42.6</v>
      </c>
      <c r="D22" s="104" t="n">
        <v>48.6</v>
      </c>
      <c r="E22" s="104" t="n">
        <v>46.3</v>
      </c>
      <c r="F22" s="104" t="n">
        <v>44.6</v>
      </c>
      <c r="G22" s="104" t="n">
        <v>44</v>
      </c>
      <c r="H22" s="104" t="n">
        <v>39.4</v>
      </c>
      <c r="I22" s="104" t="n">
        <v>48.5</v>
      </c>
      <c r="J22" s="104" t="n">
        <v>48.8</v>
      </c>
      <c r="K22" s="104" t="n">
        <v>52.7</v>
      </c>
      <c r="L22" s="104" t="n">
        <v>60.7</v>
      </c>
      <c r="M22" s="104" t="n">
        <v>57.6</v>
      </c>
      <c r="N22" s="104" t="n">
        <v>63.5</v>
      </c>
      <c r="O22" s="104" t="n">
        <v>66.7</v>
      </c>
      <c r="P22" s="104" t="n">
        <v>63.8</v>
      </c>
      <c r="Q22" s="104" t="n">
        <v>77</v>
      </c>
      <c r="R22" s="172" t="n">
        <v>139</v>
      </c>
    </row>
    <row r="23" customFormat="false" ht="15.75" hidden="false" customHeight="true" outlineLevel="0" collapsed="false">
      <c r="A23" s="171" t="n">
        <v>22</v>
      </c>
      <c r="B23" s="106" t="s">
        <v>24</v>
      </c>
      <c r="C23" s="103" t="n">
        <v>25.6</v>
      </c>
      <c r="D23" s="104" t="n">
        <v>28.4</v>
      </c>
      <c r="E23" s="104" t="n">
        <v>28.6</v>
      </c>
      <c r="F23" s="104" t="n">
        <v>28.8</v>
      </c>
      <c r="G23" s="104" t="n">
        <v>30</v>
      </c>
      <c r="H23" s="104" t="n">
        <v>32.3</v>
      </c>
      <c r="I23" s="104" t="n">
        <v>44.2</v>
      </c>
      <c r="J23" s="104" t="n">
        <v>43.3</v>
      </c>
      <c r="K23" s="104" t="n">
        <v>43.6</v>
      </c>
      <c r="L23" s="104" t="n">
        <v>44.8</v>
      </c>
      <c r="M23" s="104" t="n">
        <v>49</v>
      </c>
      <c r="N23" s="104" t="n">
        <v>52</v>
      </c>
      <c r="O23" s="104" t="n">
        <v>72.6</v>
      </c>
      <c r="P23" s="104" t="n">
        <v>75.5</v>
      </c>
      <c r="Q23" s="104" t="n">
        <v>78.5</v>
      </c>
      <c r="R23" s="184" t="n">
        <v>82</v>
      </c>
    </row>
    <row r="24" customFormat="false" ht="15.75" hidden="false" customHeight="true" outlineLevel="0" collapsed="false">
      <c r="A24" s="171" t="n">
        <v>23</v>
      </c>
      <c r="B24" s="106" t="s">
        <v>25</v>
      </c>
      <c r="C24" s="103" t="n">
        <v>0.8</v>
      </c>
      <c r="D24" s="104" t="n">
        <v>0.8</v>
      </c>
      <c r="E24" s="104" t="n">
        <v>0.9</v>
      </c>
      <c r="F24" s="104" t="n">
        <v>0.7</v>
      </c>
      <c r="G24" s="104" t="n">
        <v>0.8</v>
      </c>
      <c r="H24" s="104" t="n">
        <v>0.5</v>
      </c>
      <c r="I24" s="185" t="n">
        <v>0.001</v>
      </c>
      <c r="J24" s="185" t="n">
        <v>0.001</v>
      </c>
      <c r="K24" s="104" t="n">
        <v>0.9</v>
      </c>
      <c r="L24" s="104" t="n">
        <v>1.2</v>
      </c>
      <c r="M24" s="104" t="n">
        <v>0.6</v>
      </c>
      <c r="N24" s="104" t="n">
        <v>0.6</v>
      </c>
      <c r="O24" s="185" t="n">
        <v>0.001</v>
      </c>
      <c r="P24" s="185" t="n">
        <v>0.001</v>
      </c>
      <c r="Q24" s="185" t="n">
        <v>0.001</v>
      </c>
      <c r="R24" s="186" t="n">
        <v>0.001</v>
      </c>
    </row>
    <row r="25" customFormat="false" ht="15.75" hidden="false" customHeight="true" outlineLevel="0" collapsed="false">
      <c r="A25" s="171" t="n">
        <v>24</v>
      </c>
      <c r="B25" s="106" t="s">
        <v>26</v>
      </c>
      <c r="C25" s="103" t="n">
        <v>17.4</v>
      </c>
      <c r="D25" s="104" t="n">
        <v>19</v>
      </c>
      <c r="E25" s="104" t="n">
        <v>21</v>
      </c>
      <c r="F25" s="104" t="n">
        <v>21.4</v>
      </c>
      <c r="G25" s="104" t="n">
        <v>19.6</v>
      </c>
      <c r="H25" s="104" t="n">
        <v>17.4</v>
      </c>
      <c r="I25" s="185" t="n">
        <v>0.001</v>
      </c>
      <c r="J25" s="104" t="n">
        <v>17.1</v>
      </c>
      <c r="K25" s="104" t="n">
        <v>19</v>
      </c>
      <c r="L25" s="104" t="n">
        <v>18.3</v>
      </c>
      <c r="M25" s="104" t="n">
        <v>17.3</v>
      </c>
      <c r="N25" s="104" t="n">
        <v>17.1</v>
      </c>
      <c r="O25" s="104" t="n">
        <v>23</v>
      </c>
      <c r="P25" s="104" t="n">
        <v>15.2</v>
      </c>
      <c r="Q25" s="104" t="n">
        <v>16.3</v>
      </c>
      <c r="R25" s="153" t="n">
        <v>16.7</v>
      </c>
    </row>
    <row r="26" customFormat="false" ht="15.75" hidden="false" customHeight="true" outlineLevel="0" collapsed="false">
      <c r="A26" s="171" t="n">
        <v>25</v>
      </c>
      <c r="B26" s="106" t="s">
        <v>27</v>
      </c>
      <c r="C26" s="103" t="n">
        <v>2.5</v>
      </c>
      <c r="D26" s="104" t="n">
        <v>2.7</v>
      </c>
      <c r="E26" s="104" t="n">
        <v>2.3</v>
      </c>
      <c r="F26" s="104" t="n">
        <v>2.3</v>
      </c>
      <c r="G26" s="104" t="n">
        <v>3</v>
      </c>
      <c r="H26" s="104" t="n">
        <v>3</v>
      </c>
      <c r="I26" s="104" t="n">
        <v>1.9</v>
      </c>
      <c r="J26" s="104" t="n">
        <v>0</v>
      </c>
      <c r="K26" s="104" t="n">
        <v>1.6</v>
      </c>
      <c r="L26" s="104" t="n">
        <v>1.6</v>
      </c>
      <c r="M26" s="104" t="n">
        <v>1.6</v>
      </c>
      <c r="N26" s="104" t="n">
        <v>1</v>
      </c>
      <c r="O26" s="104" t="n">
        <v>1</v>
      </c>
      <c r="P26" s="104" t="n">
        <v>0.9</v>
      </c>
      <c r="Q26" s="104" t="n">
        <v>1.4</v>
      </c>
      <c r="R26" s="153" t="n">
        <v>1.4</v>
      </c>
    </row>
    <row r="27" customFormat="false" ht="15.75" hidden="false" customHeight="true" outlineLevel="0" collapsed="false">
      <c r="A27" s="171" t="n">
        <v>26</v>
      </c>
      <c r="B27" s="106" t="s">
        <v>28</v>
      </c>
      <c r="C27" s="103" t="n">
        <v>11</v>
      </c>
      <c r="D27" s="104" t="n">
        <v>11.6</v>
      </c>
      <c r="E27" s="104" t="n">
        <v>12.3</v>
      </c>
      <c r="F27" s="104" t="n">
        <v>12</v>
      </c>
      <c r="G27" s="104" t="n">
        <v>10.2</v>
      </c>
      <c r="H27" s="104" t="n">
        <v>9.9</v>
      </c>
      <c r="I27" s="104" t="n">
        <v>10.9</v>
      </c>
      <c r="J27" s="104" t="n">
        <v>10.8</v>
      </c>
      <c r="K27" s="104" t="n">
        <v>11.3</v>
      </c>
      <c r="L27" s="104" t="n">
        <v>11.2</v>
      </c>
      <c r="M27" s="104" t="n">
        <v>11.2</v>
      </c>
      <c r="N27" s="104" t="n">
        <v>11</v>
      </c>
      <c r="O27" s="104" t="n">
        <v>11</v>
      </c>
      <c r="P27" s="104" t="n">
        <v>11.3</v>
      </c>
      <c r="Q27" s="104" t="n">
        <v>10.9</v>
      </c>
      <c r="R27" s="153" t="n">
        <v>11.6</v>
      </c>
    </row>
    <row r="28" customFormat="false" ht="15.75" hidden="false" customHeight="true" outlineLevel="0" collapsed="false">
      <c r="A28" s="171" t="n">
        <v>27</v>
      </c>
      <c r="B28" s="106" t="s">
        <v>29</v>
      </c>
      <c r="C28" s="103" t="n">
        <v>3.5</v>
      </c>
      <c r="D28" s="104" t="n">
        <v>3.7</v>
      </c>
      <c r="E28" s="104" t="n">
        <v>3.4</v>
      </c>
      <c r="F28" s="104" t="n">
        <v>2.9</v>
      </c>
      <c r="G28" s="104" t="n">
        <v>2.5</v>
      </c>
      <c r="H28" s="104" t="n">
        <v>3.5</v>
      </c>
      <c r="I28" s="104" t="n">
        <v>3.2</v>
      </c>
      <c r="J28" s="104" t="n">
        <v>2.9</v>
      </c>
      <c r="K28" s="104" t="n">
        <v>3.3</v>
      </c>
      <c r="L28" s="104" t="n">
        <v>3.3</v>
      </c>
      <c r="M28" s="104" t="n">
        <v>3.7</v>
      </c>
      <c r="N28" s="104" t="n">
        <v>3.9</v>
      </c>
      <c r="O28" s="104" t="n">
        <v>4</v>
      </c>
      <c r="P28" s="104" t="n">
        <v>4.2</v>
      </c>
      <c r="Q28" s="104" t="n">
        <v>4.6</v>
      </c>
      <c r="R28" s="153" t="n">
        <v>3.9</v>
      </c>
    </row>
    <row r="29" customFormat="false" ht="15.75" hidden="false" customHeight="true" outlineLevel="0" collapsed="false">
      <c r="A29" s="177" t="n">
        <v>28</v>
      </c>
      <c r="B29" s="108" t="s">
        <v>30</v>
      </c>
      <c r="C29" s="187" t="n">
        <v>0.001</v>
      </c>
      <c r="D29" s="188" t="n">
        <v>0.001</v>
      </c>
      <c r="E29" s="188" t="n">
        <v>0.001</v>
      </c>
      <c r="F29" s="188" t="n">
        <v>0.001</v>
      </c>
      <c r="G29" s="188" t="n">
        <v>0.001</v>
      </c>
      <c r="H29" s="188" t="n">
        <v>0.001</v>
      </c>
      <c r="I29" s="188" t="n">
        <v>0.001</v>
      </c>
      <c r="J29" s="188" t="n">
        <v>0.001</v>
      </c>
      <c r="K29" s="188" t="n">
        <v>0.001</v>
      </c>
      <c r="L29" s="188" t="n">
        <v>0.001</v>
      </c>
      <c r="M29" s="188" t="n">
        <v>0.001</v>
      </c>
      <c r="N29" s="188" t="n">
        <v>0.001</v>
      </c>
      <c r="O29" s="188" t="n">
        <v>0.001</v>
      </c>
      <c r="P29" s="188" t="n">
        <v>0.001</v>
      </c>
      <c r="Q29" s="188" t="n">
        <v>0.001</v>
      </c>
      <c r="R29" s="189" t="n">
        <v>0.001</v>
      </c>
    </row>
    <row r="30" customFormat="false" ht="15.75" hidden="false" customHeight="true" outlineLevel="0" collapsed="false">
      <c r="A30" s="190" t="n">
        <v>29</v>
      </c>
      <c r="B30" s="114" t="s">
        <v>31</v>
      </c>
      <c r="C30" s="98" t="n">
        <v>0.5</v>
      </c>
      <c r="D30" s="99" t="n">
        <v>0.1</v>
      </c>
      <c r="E30" s="99" t="n">
        <v>0.1</v>
      </c>
      <c r="F30" s="99" t="n">
        <v>0.3</v>
      </c>
      <c r="G30" s="99" t="n">
        <v>0.5</v>
      </c>
      <c r="H30" s="191" t="n">
        <v>0.001</v>
      </c>
      <c r="I30" s="99" t="n">
        <v>0.2</v>
      </c>
      <c r="J30" s="99" t="n">
        <v>0.2</v>
      </c>
      <c r="K30" s="191" t="n">
        <v>0.001</v>
      </c>
      <c r="L30" s="191" t="n">
        <v>0.001</v>
      </c>
      <c r="M30" s="191" t="n">
        <v>0.001</v>
      </c>
      <c r="N30" s="191" t="n">
        <v>0.001</v>
      </c>
      <c r="O30" s="191" t="n">
        <v>0.001</v>
      </c>
      <c r="P30" s="191" t="n">
        <v>0.001</v>
      </c>
      <c r="Q30" s="191" t="n">
        <v>0.001</v>
      </c>
      <c r="R30" s="151" t="n">
        <v>0.15</v>
      </c>
    </row>
    <row r="31" customFormat="false" ht="15.75" hidden="false" customHeight="true" outlineLevel="0" collapsed="false">
      <c r="A31" s="192" t="n">
        <v>30</v>
      </c>
      <c r="B31" s="116" t="s">
        <v>32</v>
      </c>
      <c r="C31" s="103" t="n">
        <v>0.5</v>
      </c>
      <c r="D31" s="104" t="n">
        <v>1</v>
      </c>
      <c r="E31" s="104" t="n">
        <v>1.2</v>
      </c>
      <c r="F31" s="104" t="n">
        <v>1.2</v>
      </c>
      <c r="G31" s="104" t="n">
        <v>1.2</v>
      </c>
      <c r="H31" s="104" t="n">
        <v>1.2</v>
      </c>
      <c r="I31" s="104" t="n">
        <v>0.9</v>
      </c>
      <c r="J31" s="104" t="n">
        <v>0.9</v>
      </c>
      <c r="K31" s="104" t="n">
        <v>1</v>
      </c>
      <c r="L31" s="104" t="n">
        <v>0.9</v>
      </c>
      <c r="M31" s="104" t="n">
        <v>0.7</v>
      </c>
      <c r="N31" s="185" t="n">
        <v>0.001</v>
      </c>
      <c r="O31" s="185" t="n">
        <v>0.001</v>
      </c>
      <c r="P31" s="185" t="n">
        <v>0.001</v>
      </c>
      <c r="Q31" s="185" t="n">
        <v>0.001</v>
      </c>
      <c r="R31" s="186" t="n">
        <v>0.001</v>
      </c>
    </row>
    <row r="32" customFormat="false" ht="15.75" hidden="false" customHeight="true" outlineLevel="0" collapsed="false">
      <c r="A32" s="192" t="n">
        <v>31</v>
      </c>
      <c r="B32" s="116" t="s">
        <v>33</v>
      </c>
      <c r="C32" s="193"/>
      <c r="D32" s="118"/>
      <c r="E32" s="118"/>
      <c r="F32" s="118"/>
      <c r="G32" s="118"/>
      <c r="H32" s="118"/>
      <c r="I32" s="118"/>
      <c r="J32" s="118"/>
      <c r="K32" s="119"/>
      <c r="L32" s="185" t="n">
        <v>0.001</v>
      </c>
      <c r="M32" s="185" t="n">
        <v>0.001</v>
      </c>
      <c r="N32" s="185" t="n">
        <v>0.001</v>
      </c>
      <c r="O32" s="185" t="n">
        <v>0.001</v>
      </c>
      <c r="P32" s="185" t="n">
        <v>0.001</v>
      </c>
      <c r="Q32" s="185" t="n">
        <v>0.001</v>
      </c>
      <c r="R32" s="186" t="n">
        <v>0.001</v>
      </c>
    </row>
    <row r="33" customFormat="false" ht="15.75" hidden="false" customHeight="true" outlineLevel="0" collapsed="false">
      <c r="A33" s="192" t="n">
        <v>32</v>
      </c>
      <c r="B33" s="116" t="s">
        <v>34</v>
      </c>
      <c r="C33" s="103" t="n">
        <v>1.6</v>
      </c>
      <c r="D33" s="104" t="n">
        <v>1.4</v>
      </c>
      <c r="E33" s="104" t="n">
        <v>1</v>
      </c>
      <c r="F33" s="104" t="n">
        <v>1</v>
      </c>
      <c r="G33" s="104" t="n">
        <v>0.8</v>
      </c>
      <c r="H33" s="104" t="n">
        <v>1.1</v>
      </c>
      <c r="I33" s="104" t="n">
        <v>0.8</v>
      </c>
      <c r="J33" s="104" t="n">
        <v>1</v>
      </c>
      <c r="K33" s="104" t="n">
        <v>1</v>
      </c>
      <c r="L33" s="104" t="n">
        <v>1.1</v>
      </c>
      <c r="M33" s="104" t="n">
        <v>0.7</v>
      </c>
      <c r="N33" s="104" t="n">
        <v>0.6</v>
      </c>
      <c r="O33" s="104" t="n">
        <v>0.6</v>
      </c>
      <c r="P33" s="104" t="n">
        <v>0.5</v>
      </c>
      <c r="Q33" s="104" t="n">
        <v>0.5</v>
      </c>
      <c r="R33" s="184" t="n">
        <v>0</v>
      </c>
    </row>
    <row r="34" customFormat="false" ht="15.75" hidden="false" customHeight="true" outlineLevel="0" collapsed="false">
      <c r="A34" s="192" t="n">
        <v>33</v>
      </c>
      <c r="B34" s="116" t="s">
        <v>35</v>
      </c>
      <c r="C34" s="103" t="n">
        <v>0.1</v>
      </c>
      <c r="D34" s="104" t="n">
        <v>0.1</v>
      </c>
      <c r="E34" s="104" t="n">
        <v>0.2</v>
      </c>
      <c r="F34" s="104" t="n">
        <v>0.1</v>
      </c>
      <c r="G34" s="104" t="n">
        <v>0.1</v>
      </c>
      <c r="H34" s="104" t="n">
        <v>0.1</v>
      </c>
      <c r="I34" s="104" t="n">
        <v>0</v>
      </c>
      <c r="J34" s="104" t="n">
        <v>0.1</v>
      </c>
      <c r="K34" s="104" t="n">
        <v>0.1</v>
      </c>
      <c r="L34" s="104" t="n">
        <v>0.1</v>
      </c>
      <c r="M34" s="104" t="n">
        <v>0.1</v>
      </c>
      <c r="N34" s="104" t="n">
        <v>0</v>
      </c>
      <c r="O34" s="104" t="n">
        <v>0.1</v>
      </c>
      <c r="P34" s="104" t="n">
        <v>0.1</v>
      </c>
      <c r="Q34" s="104" t="n">
        <v>0</v>
      </c>
      <c r="R34" s="153" t="n">
        <v>0.1</v>
      </c>
    </row>
    <row r="35" customFormat="false" ht="15.75" hidden="false" customHeight="true" outlineLevel="0" collapsed="false">
      <c r="A35" s="192" t="n">
        <v>34</v>
      </c>
      <c r="B35" s="116" t="s">
        <v>36</v>
      </c>
      <c r="C35" s="103" t="n">
        <v>1.6</v>
      </c>
      <c r="D35" s="104" t="n">
        <v>2.4</v>
      </c>
      <c r="E35" s="104" t="n">
        <v>2.3</v>
      </c>
      <c r="F35" s="104" t="n">
        <v>2.3</v>
      </c>
      <c r="G35" s="104" t="n">
        <v>2.4</v>
      </c>
      <c r="H35" s="104" t="n">
        <v>1.8</v>
      </c>
      <c r="I35" s="104" t="n">
        <v>2</v>
      </c>
      <c r="J35" s="104" t="n">
        <v>1.3</v>
      </c>
      <c r="K35" s="104" t="n">
        <v>1.1</v>
      </c>
      <c r="L35" s="104" t="n">
        <v>1.2</v>
      </c>
      <c r="M35" s="104" t="n">
        <v>0.9</v>
      </c>
      <c r="N35" s="104" t="n">
        <v>0.9</v>
      </c>
      <c r="O35" s="104" t="n">
        <v>1</v>
      </c>
      <c r="P35" s="104" t="n">
        <v>1.1</v>
      </c>
      <c r="Q35" s="104" t="n">
        <v>1.3</v>
      </c>
      <c r="R35" s="153" t="n">
        <v>1.3</v>
      </c>
    </row>
    <row r="36" customFormat="false" ht="15.75" hidden="false" customHeight="true" outlineLevel="0" collapsed="false">
      <c r="A36" s="192" t="n">
        <v>35</v>
      </c>
      <c r="B36" s="116" t="s">
        <v>37</v>
      </c>
      <c r="C36" s="103" t="n">
        <v>1</v>
      </c>
      <c r="D36" s="104" t="n">
        <v>1.5</v>
      </c>
      <c r="E36" s="104" t="n">
        <v>1.7</v>
      </c>
      <c r="F36" s="104" t="n">
        <v>1</v>
      </c>
      <c r="G36" s="104" t="n">
        <v>1.5</v>
      </c>
      <c r="H36" s="104" t="n">
        <v>1.5</v>
      </c>
      <c r="I36" s="104" t="n">
        <v>2.1</v>
      </c>
      <c r="J36" s="104" t="n">
        <v>1.5</v>
      </c>
      <c r="K36" s="104" t="n">
        <v>1.5</v>
      </c>
      <c r="L36" s="104" t="n">
        <v>1.5</v>
      </c>
      <c r="M36" s="104" t="n">
        <v>0.9</v>
      </c>
      <c r="N36" s="104" t="n">
        <v>1.1</v>
      </c>
      <c r="O36" s="104" t="n">
        <v>1.2</v>
      </c>
      <c r="P36" s="104" t="n">
        <v>1.2</v>
      </c>
      <c r="Q36" s="104" t="n">
        <v>1.9</v>
      </c>
      <c r="R36" s="153" t="n">
        <v>1.5</v>
      </c>
    </row>
    <row r="37" customFormat="false" ht="15.75" hidden="false" customHeight="true" outlineLevel="0" collapsed="false">
      <c r="A37" s="194" t="n">
        <v>36</v>
      </c>
      <c r="B37" s="122" t="s">
        <v>38</v>
      </c>
      <c r="C37" s="195"/>
      <c r="D37" s="196"/>
      <c r="E37" s="196"/>
      <c r="F37" s="196"/>
      <c r="G37" s="196"/>
      <c r="H37" s="196"/>
      <c r="I37" s="196"/>
      <c r="J37" s="196"/>
      <c r="K37" s="196"/>
      <c r="L37" s="188" t="n">
        <v>0.001</v>
      </c>
      <c r="M37" s="188" t="n">
        <v>0.001</v>
      </c>
      <c r="N37" s="188" t="n">
        <v>0.001</v>
      </c>
      <c r="O37" s="188" t="n">
        <v>0.001</v>
      </c>
      <c r="P37" s="188" t="n">
        <v>0.001</v>
      </c>
      <c r="Q37" s="188" t="n">
        <v>0.001</v>
      </c>
      <c r="R37" s="189" t="n">
        <v>0.001</v>
      </c>
    </row>
    <row r="38" customFormat="false" ht="15.75" hidden="false" customHeight="true" outlineLevel="0" collapsed="false">
      <c r="A38" s="190" t="n">
        <v>37</v>
      </c>
      <c r="B38" s="114" t="s">
        <v>39</v>
      </c>
      <c r="C38" s="98" t="n">
        <v>1</v>
      </c>
      <c r="D38" s="99" t="n">
        <v>1.1</v>
      </c>
      <c r="E38" s="99" t="n">
        <v>1.2</v>
      </c>
      <c r="F38" s="99" t="n">
        <v>1.1</v>
      </c>
      <c r="G38" s="99" t="n">
        <v>1</v>
      </c>
      <c r="H38" s="191" t="n">
        <v>0.001</v>
      </c>
      <c r="I38" s="191" t="n">
        <v>0.001</v>
      </c>
      <c r="J38" s="99" t="n">
        <v>0.5</v>
      </c>
      <c r="K38" s="191" t="n">
        <v>0.001</v>
      </c>
      <c r="L38" s="191" t="n">
        <v>0.001</v>
      </c>
      <c r="M38" s="191" t="n">
        <v>0.001</v>
      </c>
      <c r="N38" s="191" t="n">
        <v>0.001</v>
      </c>
      <c r="O38" s="191" t="n">
        <v>0.001</v>
      </c>
      <c r="P38" s="99" t="n">
        <v>0.5</v>
      </c>
      <c r="Q38" s="99" t="n">
        <v>0.4</v>
      </c>
      <c r="R38" s="151" t="n">
        <v>0.36</v>
      </c>
    </row>
    <row r="39" customFormat="false" ht="15.75" hidden="false" customHeight="true" outlineLevel="0" collapsed="false">
      <c r="A39" s="192" t="n">
        <v>38</v>
      </c>
      <c r="B39" s="116" t="s">
        <v>40</v>
      </c>
      <c r="C39" s="103" t="n">
        <v>0.4</v>
      </c>
      <c r="D39" s="104" t="n">
        <v>0.1</v>
      </c>
      <c r="E39" s="104" t="n">
        <v>0.5</v>
      </c>
      <c r="F39" s="104" t="n">
        <v>0.7</v>
      </c>
      <c r="G39" s="104" t="n">
        <v>0.7</v>
      </c>
      <c r="H39" s="104" t="n">
        <v>0.4</v>
      </c>
      <c r="I39" s="185" t="n">
        <v>0.001</v>
      </c>
      <c r="J39" s="185" t="n">
        <v>0.001</v>
      </c>
      <c r="K39" s="185" t="n">
        <v>0.001</v>
      </c>
      <c r="L39" s="185" t="n">
        <v>0.001</v>
      </c>
      <c r="M39" s="185" t="n">
        <v>0.001</v>
      </c>
      <c r="N39" s="185" t="n">
        <v>0.001</v>
      </c>
      <c r="O39" s="185" t="n">
        <v>0.001</v>
      </c>
      <c r="P39" s="185" t="n">
        <v>0.001</v>
      </c>
      <c r="Q39" s="185" t="n">
        <v>0.001</v>
      </c>
      <c r="R39" s="186" t="n">
        <v>0.001</v>
      </c>
    </row>
    <row r="40" customFormat="false" ht="15.75" hidden="false" customHeight="true" outlineLevel="0" collapsed="false">
      <c r="A40" s="192" t="n">
        <v>39</v>
      </c>
      <c r="B40" s="127" t="s">
        <v>41</v>
      </c>
      <c r="C40" s="103" t="n">
        <v>0.6</v>
      </c>
      <c r="D40" s="104" t="n">
        <v>0.5</v>
      </c>
      <c r="E40" s="104" t="n">
        <v>0.2</v>
      </c>
      <c r="F40" s="104" t="n">
        <v>0.2</v>
      </c>
      <c r="G40" s="104" t="n">
        <v>0.2</v>
      </c>
      <c r="H40" s="104" t="n">
        <v>0.1</v>
      </c>
      <c r="I40" s="104" t="n">
        <v>0.1</v>
      </c>
      <c r="J40" s="104" t="n">
        <v>0.1</v>
      </c>
      <c r="K40" s="104" t="n">
        <v>0.1</v>
      </c>
      <c r="L40" s="104" t="n">
        <v>0.1</v>
      </c>
      <c r="M40" s="104" t="n">
        <v>0.1</v>
      </c>
      <c r="N40" s="104" t="n">
        <v>0.1</v>
      </c>
      <c r="O40" s="104" t="n">
        <v>0.1</v>
      </c>
      <c r="P40" s="104" t="n">
        <v>0.1</v>
      </c>
      <c r="Q40" s="104" t="n">
        <v>0.1</v>
      </c>
      <c r="R40" s="153" t="n">
        <v>0.13</v>
      </c>
    </row>
    <row r="41" customFormat="false" ht="15.75" hidden="false" customHeight="true" outlineLevel="0" collapsed="false">
      <c r="A41" s="192" t="n">
        <v>40</v>
      </c>
      <c r="B41" s="127" t="s">
        <v>42</v>
      </c>
      <c r="C41" s="103" t="n">
        <v>0.3</v>
      </c>
      <c r="D41" s="104" t="n">
        <v>0.3</v>
      </c>
      <c r="E41" s="104" t="n">
        <v>0.2</v>
      </c>
      <c r="F41" s="104" t="n">
        <v>0.2</v>
      </c>
      <c r="G41" s="104" t="n">
        <v>0.2</v>
      </c>
      <c r="H41" s="104" t="n">
        <v>0.2</v>
      </c>
      <c r="I41" s="104" t="n">
        <v>0.2</v>
      </c>
      <c r="J41" s="104" t="n">
        <v>0.2</v>
      </c>
      <c r="K41" s="104" t="n">
        <v>0.2</v>
      </c>
      <c r="L41" s="104" t="n">
        <v>0.2</v>
      </c>
      <c r="M41" s="104" t="n">
        <v>0.1</v>
      </c>
      <c r="N41" s="104" t="n">
        <v>0.1</v>
      </c>
      <c r="O41" s="104" t="n">
        <v>0.1</v>
      </c>
      <c r="P41" s="104" t="n">
        <v>0.1</v>
      </c>
      <c r="Q41" s="104" t="n">
        <v>0.1</v>
      </c>
      <c r="R41" s="186" t="n">
        <v>0.001</v>
      </c>
    </row>
    <row r="42" customFormat="false" ht="15.75" hidden="false" customHeight="true" outlineLevel="0" collapsed="false">
      <c r="A42" s="192" t="n">
        <v>41</v>
      </c>
      <c r="B42" s="116" t="s">
        <v>43</v>
      </c>
      <c r="C42" s="103" t="n">
        <v>0.1</v>
      </c>
      <c r="D42" s="104" t="n">
        <v>0.1</v>
      </c>
      <c r="E42" s="104" t="n">
        <v>0.1</v>
      </c>
      <c r="F42" s="104" t="n">
        <v>0.1</v>
      </c>
      <c r="G42" s="104" t="n">
        <v>0.1</v>
      </c>
      <c r="H42" s="185" t="n">
        <v>0.001</v>
      </c>
      <c r="I42" s="185" t="n">
        <v>0.001</v>
      </c>
      <c r="J42" s="185" t="n">
        <v>0.001</v>
      </c>
      <c r="K42" s="104" t="n">
        <v>0.1</v>
      </c>
      <c r="L42" s="104" t="n">
        <v>0.1</v>
      </c>
      <c r="M42" s="104" t="n">
        <v>0.1</v>
      </c>
      <c r="N42" s="104" t="n">
        <v>0.1</v>
      </c>
      <c r="O42" s="104" t="n">
        <v>0.1</v>
      </c>
      <c r="P42" s="104" t="n">
        <v>0.1</v>
      </c>
      <c r="Q42" s="104" t="n">
        <v>0.1</v>
      </c>
      <c r="R42" s="186" t="n">
        <v>0.001</v>
      </c>
    </row>
    <row r="43" customFormat="false" ht="15.75" hidden="false" customHeight="true" outlineLevel="0" collapsed="false">
      <c r="A43" s="192" t="n">
        <v>42</v>
      </c>
      <c r="B43" s="127" t="s">
        <v>44</v>
      </c>
      <c r="C43" s="103" t="n">
        <v>1.3</v>
      </c>
      <c r="D43" s="104" t="n">
        <v>0.2</v>
      </c>
      <c r="E43" s="104" t="n">
        <v>0.5</v>
      </c>
      <c r="F43" s="104" t="n">
        <v>0.2</v>
      </c>
      <c r="G43" s="104" t="n">
        <v>0.2</v>
      </c>
      <c r="H43" s="104" t="n">
        <v>0.9</v>
      </c>
      <c r="I43" s="104" t="n">
        <v>0.4</v>
      </c>
      <c r="J43" s="104" t="n">
        <v>0.2</v>
      </c>
      <c r="K43" s="104" t="n">
        <v>0.2</v>
      </c>
      <c r="L43" s="104" t="n">
        <v>0.5</v>
      </c>
      <c r="M43" s="104" t="n">
        <v>0.7</v>
      </c>
      <c r="N43" s="104" t="n">
        <v>0.6</v>
      </c>
      <c r="O43" s="185" t="n">
        <v>0.001</v>
      </c>
      <c r="P43" s="185" t="n">
        <v>0.001</v>
      </c>
      <c r="Q43" s="104" t="n">
        <v>0.7</v>
      </c>
      <c r="R43" s="186" t="n">
        <v>0.001</v>
      </c>
    </row>
    <row r="44" customFormat="false" ht="15.75" hidden="false" customHeight="true" outlineLevel="0" collapsed="false">
      <c r="A44" s="194" t="n">
        <v>43</v>
      </c>
      <c r="B44" s="130" t="s">
        <v>45</v>
      </c>
      <c r="C44" s="109" t="n">
        <v>0.6</v>
      </c>
      <c r="D44" s="110" t="n">
        <v>0.6</v>
      </c>
      <c r="E44" s="110" t="n">
        <v>0.5</v>
      </c>
      <c r="F44" s="110" t="n">
        <v>0.4</v>
      </c>
      <c r="G44" s="110" t="n">
        <v>0.4</v>
      </c>
      <c r="H44" s="110" t="n">
        <v>0.4</v>
      </c>
      <c r="I44" s="110" t="n">
        <v>0.6</v>
      </c>
      <c r="J44" s="110" t="n">
        <v>0.4</v>
      </c>
      <c r="K44" s="110" t="n">
        <v>0.3</v>
      </c>
      <c r="L44" s="110" t="n">
        <v>0.3</v>
      </c>
      <c r="M44" s="110" t="n">
        <v>0.1</v>
      </c>
      <c r="N44" s="110" t="n">
        <v>0.1</v>
      </c>
      <c r="O44" s="110" t="n">
        <v>0.1</v>
      </c>
      <c r="P44" s="197" t="n">
        <v>0.001</v>
      </c>
      <c r="Q44" s="197" t="n">
        <v>0.001</v>
      </c>
      <c r="R44" s="198" t="n">
        <v>0.001</v>
      </c>
    </row>
    <row r="45" customFormat="false" ht="15.75" hidden="false" customHeight="true" outlineLevel="0" collapsed="false">
      <c r="A45" s="190" t="n">
        <v>44</v>
      </c>
      <c r="B45" s="114" t="s">
        <v>46</v>
      </c>
      <c r="C45" s="180" t="n">
        <v>12</v>
      </c>
      <c r="D45" s="181" t="n">
        <v>10</v>
      </c>
      <c r="E45" s="181" t="n">
        <v>9.9</v>
      </c>
      <c r="F45" s="181" t="n">
        <v>10.3</v>
      </c>
      <c r="G45" s="181" t="n">
        <v>11</v>
      </c>
      <c r="H45" s="181" t="n">
        <v>10.6</v>
      </c>
      <c r="I45" s="181" t="n">
        <v>10.5</v>
      </c>
      <c r="J45" s="181" t="n">
        <v>10.5</v>
      </c>
      <c r="K45" s="181" t="n">
        <v>10.6</v>
      </c>
      <c r="L45" s="181" t="n">
        <v>12</v>
      </c>
      <c r="M45" s="181" t="n">
        <v>11.4</v>
      </c>
      <c r="N45" s="181" t="n">
        <v>12.9</v>
      </c>
      <c r="O45" s="181" t="n">
        <v>14.6</v>
      </c>
      <c r="P45" s="181" t="n">
        <v>14.9</v>
      </c>
      <c r="Q45" s="181" t="n">
        <v>14.9</v>
      </c>
      <c r="R45" s="199" t="n">
        <v>15.1</v>
      </c>
    </row>
    <row r="46" customFormat="false" ht="15.75" hidden="false" customHeight="true" outlineLevel="0" collapsed="false">
      <c r="A46" s="192" t="n">
        <v>45</v>
      </c>
      <c r="B46" s="116" t="s">
        <v>47</v>
      </c>
      <c r="C46" s="103" t="n">
        <v>3.6</v>
      </c>
      <c r="D46" s="104" t="n">
        <v>3</v>
      </c>
      <c r="E46" s="104" t="n">
        <v>2.8</v>
      </c>
      <c r="F46" s="104" t="n">
        <v>2.7</v>
      </c>
      <c r="G46" s="104" t="n">
        <v>2.6</v>
      </c>
      <c r="H46" s="104" t="n">
        <v>2.9</v>
      </c>
      <c r="I46" s="104" t="n">
        <v>3</v>
      </c>
      <c r="J46" s="104" t="n">
        <v>2.9</v>
      </c>
      <c r="K46" s="104" t="n">
        <v>2.9</v>
      </c>
      <c r="L46" s="104" t="n">
        <v>3.1</v>
      </c>
      <c r="M46" s="104" t="n">
        <v>3</v>
      </c>
      <c r="N46" s="104" t="n">
        <v>2.7</v>
      </c>
      <c r="O46" s="104" t="n">
        <v>3.6</v>
      </c>
      <c r="P46" s="104" t="n">
        <v>3.2</v>
      </c>
      <c r="Q46" s="104" t="n">
        <v>3</v>
      </c>
      <c r="R46" s="153" t="n">
        <v>3.4</v>
      </c>
    </row>
    <row r="47" customFormat="false" ht="15.75" hidden="false" customHeight="true" outlineLevel="0" collapsed="false">
      <c r="A47" s="192" t="n">
        <v>46</v>
      </c>
      <c r="B47" s="116" t="s">
        <v>48</v>
      </c>
      <c r="C47" s="103" t="n">
        <v>1.1</v>
      </c>
      <c r="D47" s="104" t="n">
        <v>0.9</v>
      </c>
      <c r="E47" s="104" t="n">
        <v>0.9</v>
      </c>
      <c r="F47" s="104" t="n">
        <v>0.9</v>
      </c>
      <c r="G47" s="104" t="n">
        <v>0.9</v>
      </c>
      <c r="H47" s="104" t="n">
        <v>1.1</v>
      </c>
      <c r="I47" s="104" t="n">
        <v>1.4</v>
      </c>
      <c r="J47" s="104" t="n">
        <v>1.6</v>
      </c>
      <c r="K47" s="104" t="n">
        <v>1.4</v>
      </c>
      <c r="L47" s="104" t="n">
        <v>1.2</v>
      </c>
      <c r="M47" s="104" t="n">
        <v>1.3</v>
      </c>
      <c r="N47" s="104" t="n">
        <v>1.1</v>
      </c>
      <c r="O47" s="104" t="n">
        <v>1.5</v>
      </c>
      <c r="P47" s="104" t="n">
        <v>1.3</v>
      </c>
      <c r="Q47" s="104" t="n">
        <v>1.4</v>
      </c>
      <c r="R47" s="153" t="n">
        <v>1.9</v>
      </c>
    </row>
    <row r="48" customFormat="false" ht="15.75" hidden="false" customHeight="true" outlineLevel="0" collapsed="false">
      <c r="A48" s="192" t="n">
        <v>47</v>
      </c>
      <c r="B48" s="116" t="s">
        <v>49</v>
      </c>
      <c r="C48" s="103" t="n">
        <v>2.8</v>
      </c>
      <c r="D48" s="104" t="n">
        <v>3</v>
      </c>
      <c r="E48" s="104" t="n">
        <v>3.6</v>
      </c>
      <c r="F48" s="104" t="n">
        <v>4</v>
      </c>
      <c r="G48" s="104" t="n">
        <v>2.3</v>
      </c>
      <c r="H48" s="104" t="n">
        <v>1.9</v>
      </c>
      <c r="I48" s="104" t="n">
        <v>2.3</v>
      </c>
      <c r="J48" s="104" t="n">
        <v>2.3</v>
      </c>
      <c r="K48" s="104" t="n">
        <v>2.4</v>
      </c>
      <c r="L48" s="104" t="n">
        <v>2.6</v>
      </c>
      <c r="M48" s="104" t="n">
        <v>2.1</v>
      </c>
      <c r="N48" s="104" t="n">
        <v>1.9</v>
      </c>
      <c r="O48" s="104" t="n">
        <v>2.8</v>
      </c>
      <c r="P48" s="104" t="n">
        <v>2.4</v>
      </c>
      <c r="Q48" s="104" t="n">
        <v>2.4</v>
      </c>
      <c r="R48" s="153" t="n">
        <v>4.7</v>
      </c>
    </row>
    <row r="49" customFormat="false" ht="15.75" hidden="false" customHeight="true" outlineLevel="0" collapsed="false">
      <c r="A49" s="192" t="n">
        <v>48</v>
      </c>
      <c r="B49" s="116" t="s">
        <v>50</v>
      </c>
      <c r="C49" s="103" t="n">
        <v>4.5</v>
      </c>
      <c r="D49" s="104" t="n">
        <v>4.7</v>
      </c>
      <c r="E49" s="104" t="n">
        <v>4.5</v>
      </c>
      <c r="F49" s="104" t="n">
        <v>4.4</v>
      </c>
      <c r="G49" s="104" t="n">
        <v>5.1</v>
      </c>
      <c r="H49" s="104" t="n">
        <v>6.3</v>
      </c>
      <c r="I49" s="104" t="n">
        <v>6.9</v>
      </c>
      <c r="J49" s="104" t="n">
        <v>6.2</v>
      </c>
      <c r="K49" s="104" t="n">
        <v>5.5</v>
      </c>
      <c r="L49" s="104" t="n">
        <v>5.1</v>
      </c>
      <c r="M49" s="104" t="n">
        <v>5.3</v>
      </c>
      <c r="N49" s="104" t="n">
        <v>6.2</v>
      </c>
      <c r="O49" s="104" t="n">
        <v>7.8</v>
      </c>
      <c r="P49" s="104" t="n">
        <v>10.1</v>
      </c>
      <c r="Q49" s="104" t="n">
        <v>10.6</v>
      </c>
      <c r="R49" s="153" t="n">
        <v>10.9</v>
      </c>
    </row>
    <row r="50" customFormat="false" ht="15.75" hidden="false" customHeight="true" outlineLevel="0" collapsed="false">
      <c r="A50" s="192" t="n">
        <v>49</v>
      </c>
      <c r="B50" s="116" t="s">
        <v>51</v>
      </c>
      <c r="C50" s="103" t="n">
        <v>1.2</v>
      </c>
      <c r="D50" s="104" t="n">
        <v>1.1</v>
      </c>
      <c r="E50" s="104" t="n">
        <v>0.9</v>
      </c>
      <c r="F50" s="104" t="n">
        <v>0.9</v>
      </c>
      <c r="G50" s="104" t="n">
        <v>0.8</v>
      </c>
      <c r="H50" s="104" t="n">
        <v>0.7</v>
      </c>
      <c r="I50" s="104" t="n">
        <v>1.3</v>
      </c>
      <c r="J50" s="104" t="n">
        <v>1.1</v>
      </c>
      <c r="K50" s="104" t="n">
        <v>0.8</v>
      </c>
      <c r="L50" s="104" t="n">
        <v>0.8</v>
      </c>
      <c r="M50" s="104" t="n">
        <v>0.7</v>
      </c>
      <c r="N50" s="104" t="n">
        <v>0.8</v>
      </c>
      <c r="O50" s="104" t="n">
        <v>1</v>
      </c>
      <c r="P50" s="104" t="n">
        <v>0.6</v>
      </c>
      <c r="Q50" s="104" t="n">
        <v>0.7</v>
      </c>
      <c r="R50" s="153" t="n">
        <v>1</v>
      </c>
    </row>
    <row r="51" customFormat="false" ht="15.75" hidden="false" customHeight="true" outlineLevel="0" collapsed="false">
      <c r="A51" s="192" t="n">
        <v>50</v>
      </c>
      <c r="B51" s="116" t="s">
        <v>52</v>
      </c>
      <c r="C51" s="103" t="n">
        <v>26.4</v>
      </c>
      <c r="D51" s="104" t="n">
        <v>25.8</v>
      </c>
      <c r="E51" s="104" t="n">
        <v>25.2</v>
      </c>
      <c r="F51" s="104" t="n">
        <v>25.5</v>
      </c>
      <c r="G51" s="104" t="n">
        <v>21.2</v>
      </c>
      <c r="H51" s="104" t="n">
        <v>22.9</v>
      </c>
      <c r="I51" s="104" t="n">
        <v>28</v>
      </c>
      <c r="J51" s="104" t="n">
        <v>26.8</v>
      </c>
      <c r="K51" s="104" t="n">
        <v>30.8</v>
      </c>
      <c r="L51" s="104" t="n">
        <v>27.6</v>
      </c>
      <c r="M51" s="104" t="n">
        <v>32.5</v>
      </c>
      <c r="N51" s="104" t="n">
        <v>29.4</v>
      </c>
      <c r="O51" s="104" t="n">
        <v>38.9</v>
      </c>
      <c r="P51" s="104" t="n">
        <v>40.6</v>
      </c>
      <c r="Q51" s="104" t="n">
        <v>43</v>
      </c>
      <c r="R51" s="153" t="n">
        <v>42</v>
      </c>
    </row>
    <row r="52" customFormat="false" ht="15.75" hidden="false" customHeight="true" outlineLevel="0" collapsed="false">
      <c r="A52" s="192" t="n">
        <v>51</v>
      </c>
      <c r="B52" s="116" t="s">
        <v>53</v>
      </c>
      <c r="C52" s="103" t="n">
        <v>18.9</v>
      </c>
      <c r="D52" s="104" t="n">
        <v>21.3</v>
      </c>
      <c r="E52" s="104" t="n">
        <v>22.2</v>
      </c>
      <c r="F52" s="104" t="n">
        <v>23.8</v>
      </c>
      <c r="G52" s="104" t="n">
        <v>25</v>
      </c>
      <c r="H52" s="104" t="n">
        <v>26</v>
      </c>
      <c r="I52" s="104" t="n">
        <v>28.1</v>
      </c>
      <c r="J52" s="104" t="n">
        <v>28.6</v>
      </c>
      <c r="K52" s="104" t="n">
        <v>27.5</v>
      </c>
      <c r="L52" s="104" t="n">
        <v>28.2</v>
      </c>
      <c r="M52" s="104" t="n">
        <v>31.1</v>
      </c>
      <c r="N52" s="104" t="n">
        <v>35</v>
      </c>
      <c r="O52" s="104" t="n">
        <v>37.2</v>
      </c>
      <c r="P52" s="104" t="n">
        <v>33.7</v>
      </c>
      <c r="Q52" s="104" t="n">
        <v>32.9</v>
      </c>
      <c r="R52" s="153" t="n">
        <v>34.4</v>
      </c>
    </row>
    <row r="53" customFormat="false" ht="15.75" hidden="false" customHeight="true" outlineLevel="0" collapsed="false">
      <c r="A53" s="192" t="n">
        <v>52</v>
      </c>
      <c r="B53" s="116" t="s">
        <v>54</v>
      </c>
      <c r="C53" s="103" t="n">
        <v>8.5</v>
      </c>
      <c r="D53" s="104" t="n">
        <v>6.3</v>
      </c>
      <c r="E53" s="104" t="n">
        <v>8.4</v>
      </c>
      <c r="F53" s="104" t="n">
        <v>6.8</v>
      </c>
      <c r="G53" s="104" t="n">
        <v>7.9</v>
      </c>
      <c r="H53" s="104" t="n">
        <v>8.4</v>
      </c>
      <c r="I53" s="104" t="n">
        <v>11.5</v>
      </c>
      <c r="J53" s="104" t="n">
        <v>11.1</v>
      </c>
      <c r="K53" s="104" t="n">
        <v>12.2</v>
      </c>
      <c r="L53" s="104" t="n">
        <v>11.4</v>
      </c>
      <c r="M53" s="104" t="n">
        <v>14.4</v>
      </c>
      <c r="N53" s="104" t="n">
        <v>14.9</v>
      </c>
      <c r="O53" s="104" t="n">
        <v>15.8</v>
      </c>
      <c r="P53" s="104" t="n">
        <v>13.4</v>
      </c>
      <c r="Q53" s="104" t="n">
        <v>13.8</v>
      </c>
      <c r="R53" s="153" t="n">
        <v>12.8</v>
      </c>
    </row>
    <row r="54" customFormat="false" ht="15.75" hidden="false" customHeight="true" outlineLevel="0" collapsed="false">
      <c r="A54" s="192" t="n">
        <v>53</v>
      </c>
      <c r="B54" s="116" t="s">
        <v>55</v>
      </c>
      <c r="C54" s="103" t="n">
        <v>0.9</v>
      </c>
      <c r="D54" s="104" t="n">
        <v>1.1</v>
      </c>
      <c r="E54" s="104" t="n">
        <v>1.1</v>
      </c>
      <c r="F54" s="104" t="n">
        <v>1</v>
      </c>
      <c r="G54" s="104" t="n">
        <v>0.8</v>
      </c>
      <c r="H54" s="104" t="n">
        <v>1.1</v>
      </c>
      <c r="I54" s="104" t="n">
        <v>0</v>
      </c>
      <c r="J54" s="104" t="n">
        <v>1</v>
      </c>
      <c r="K54" s="104" t="n">
        <v>1</v>
      </c>
      <c r="L54" s="104" t="n">
        <v>1</v>
      </c>
      <c r="M54" s="104" t="n">
        <v>1</v>
      </c>
      <c r="N54" s="104" t="n">
        <v>1</v>
      </c>
      <c r="O54" s="104" t="n">
        <v>1</v>
      </c>
      <c r="P54" s="104" t="n">
        <v>0.8</v>
      </c>
      <c r="Q54" s="104" t="n">
        <v>0.8</v>
      </c>
      <c r="R54" s="153" t="n">
        <v>0.8</v>
      </c>
    </row>
    <row r="55" customFormat="false" ht="15.75" hidden="false" customHeight="true" outlineLevel="0" collapsed="false">
      <c r="A55" s="192" t="n">
        <v>54</v>
      </c>
      <c r="B55" s="116" t="s">
        <v>56</v>
      </c>
      <c r="C55" s="103" t="n">
        <v>1.9</v>
      </c>
      <c r="D55" s="104" t="n">
        <v>1.9</v>
      </c>
      <c r="E55" s="104" t="n">
        <v>2.5</v>
      </c>
      <c r="F55" s="104" t="n">
        <v>2.7</v>
      </c>
      <c r="G55" s="104" t="n">
        <v>2.6</v>
      </c>
      <c r="H55" s="104" t="n">
        <v>2.5</v>
      </c>
      <c r="I55" s="104" t="n">
        <v>2.6</v>
      </c>
      <c r="J55" s="104" t="n">
        <v>2.7</v>
      </c>
      <c r="K55" s="104" t="n">
        <v>2.6</v>
      </c>
      <c r="L55" s="104" t="n">
        <v>1.8</v>
      </c>
      <c r="M55" s="104" t="n">
        <v>1.5</v>
      </c>
      <c r="N55" s="104" t="n">
        <v>1.4</v>
      </c>
      <c r="O55" s="104" t="n">
        <v>1.9</v>
      </c>
      <c r="P55" s="104" t="n">
        <v>1.4</v>
      </c>
      <c r="Q55" s="104" t="n">
        <v>1.4</v>
      </c>
      <c r="R55" s="184" t="n">
        <v>1.3</v>
      </c>
    </row>
    <row r="56" customFormat="false" ht="15.75" hidden="false" customHeight="true" outlineLevel="0" collapsed="false">
      <c r="A56" s="192" t="n">
        <v>55</v>
      </c>
      <c r="B56" s="116" t="s">
        <v>57</v>
      </c>
      <c r="C56" s="103" t="n">
        <v>1.8</v>
      </c>
      <c r="D56" s="104" t="n">
        <v>1.6</v>
      </c>
      <c r="E56" s="104" t="n">
        <v>1.5</v>
      </c>
      <c r="F56" s="104" t="n">
        <v>1.4</v>
      </c>
      <c r="G56" s="104" t="n">
        <v>1.4</v>
      </c>
      <c r="H56" s="104" t="n">
        <v>1.2</v>
      </c>
      <c r="I56" s="104" t="n">
        <v>0</v>
      </c>
      <c r="J56" s="104" t="n">
        <v>1.2</v>
      </c>
      <c r="K56" s="104" t="n">
        <v>1.7</v>
      </c>
      <c r="L56" s="104" t="n">
        <v>1.1</v>
      </c>
      <c r="M56" s="104" t="n">
        <v>1.2</v>
      </c>
      <c r="N56" s="104" t="n">
        <v>0.8</v>
      </c>
      <c r="O56" s="104" t="n">
        <v>1</v>
      </c>
      <c r="P56" s="104" t="n">
        <v>0.9</v>
      </c>
      <c r="Q56" s="104" t="n">
        <v>0.8</v>
      </c>
      <c r="R56" s="153" t="n">
        <v>0.7</v>
      </c>
    </row>
    <row r="57" customFormat="false" ht="15.75" hidden="false" customHeight="true" outlineLevel="0" collapsed="false">
      <c r="A57" s="192" t="n">
        <v>56</v>
      </c>
      <c r="B57" s="116" t="s">
        <v>58</v>
      </c>
      <c r="C57" s="103" t="n">
        <v>1.6</v>
      </c>
      <c r="D57" s="104" t="n">
        <v>1.6</v>
      </c>
      <c r="E57" s="104" t="n">
        <v>1.7</v>
      </c>
      <c r="F57" s="104" t="n">
        <v>1.6</v>
      </c>
      <c r="G57" s="104" t="n">
        <v>1.8</v>
      </c>
      <c r="H57" s="104" t="n">
        <v>1.6</v>
      </c>
      <c r="I57" s="104" t="n">
        <v>2</v>
      </c>
      <c r="J57" s="104" t="n">
        <v>1.5</v>
      </c>
      <c r="K57" s="104" t="n">
        <v>2.1</v>
      </c>
      <c r="L57" s="104" t="n">
        <v>2</v>
      </c>
      <c r="M57" s="104" t="n">
        <v>2</v>
      </c>
      <c r="N57" s="104" t="n">
        <v>1.5</v>
      </c>
      <c r="O57" s="104" t="n">
        <v>1.5</v>
      </c>
      <c r="P57" s="104" t="n">
        <v>1.6</v>
      </c>
      <c r="Q57" s="104" t="n">
        <v>1.1</v>
      </c>
      <c r="R57" s="153" t="n">
        <v>1</v>
      </c>
    </row>
    <row r="58" customFormat="false" ht="15.75" hidden="false" customHeight="true" outlineLevel="0" collapsed="false">
      <c r="A58" s="194" t="n">
        <v>57</v>
      </c>
      <c r="B58" s="122" t="s">
        <v>59</v>
      </c>
      <c r="C58" s="109" t="n">
        <v>1.5</v>
      </c>
      <c r="D58" s="110" t="n">
        <v>1.5</v>
      </c>
      <c r="E58" s="110" t="n">
        <v>2</v>
      </c>
      <c r="F58" s="110" t="n">
        <v>3.7</v>
      </c>
      <c r="G58" s="110" t="n">
        <v>3.8</v>
      </c>
      <c r="H58" s="110" t="n">
        <v>2</v>
      </c>
      <c r="I58" s="110" t="n">
        <v>3</v>
      </c>
      <c r="J58" s="110" t="n">
        <v>3.1</v>
      </c>
      <c r="K58" s="110" t="n">
        <v>4.2</v>
      </c>
      <c r="L58" s="110" t="n">
        <v>2.9</v>
      </c>
      <c r="M58" s="110" t="n">
        <v>2.3</v>
      </c>
      <c r="N58" s="110" t="n">
        <v>2.6</v>
      </c>
      <c r="O58" s="110" t="n">
        <v>2.1</v>
      </c>
      <c r="P58" s="110" t="n">
        <v>1.9</v>
      </c>
      <c r="Q58" s="110" t="n">
        <v>1.8</v>
      </c>
      <c r="R58" s="155" t="n">
        <v>1.7</v>
      </c>
    </row>
    <row r="59" customFormat="false" ht="15.75" hidden="false" customHeight="true" outlineLevel="0" collapsed="false">
      <c r="A59" s="190" t="n">
        <v>58</v>
      </c>
      <c r="B59" s="114" t="s">
        <v>60</v>
      </c>
      <c r="C59" s="98" t="n">
        <v>6</v>
      </c>
      <c r="D59" s="99" t="n">
        <v>4.4</v>
      </c>
      <c r="E59" s="99" t="n">
        <v>4.5</v>
      </c>
      <c r="F59" s="99" t="n">
        <v>4.7</v>
      </c>
      <c r="G59" s="99" t="n">
        <v>4.7</v>
      </c>
      <c r="H59" s="99" t="n">
        <v>4.6</v>
      </c>
      <c r="I59" s="99" t="n">
        <v>4.2</v>
      </c>
      <c r="J59" s="99" t="n">
        <v>4.3</v>
      </c>
      <c r="K59" s="99" t="n">
        <v>4.2</v>
      </c>
      <c r="L59" s="99" t="n">
        <v>4</v>
      </c>
      <c r="M59" s="99" t="n">
        <v>3.8</v>
      </c>
      <c r="N59" s="99" t="n">
        <v>3.8</v>
      </c>
      <c r="O59" s="99" t="n">
        <v>4.3</v>
      </c>
      <c r="P59" s="99" t="n">
        <v>4.6</v>
      </c>
      <c r="Q59" s="99" t="n">
        <v>4.7</v>
      </c>
      <c r="R59" s="151" t="n">
        <v>4.4</v>
      </c>
    </row>
    <row r="60" customFormat="false" ht="15.75" hidden="false" customHeight="true" outlineLevel="0" collapsed="false">
      <c r="A60" s="192" t="n">
        <v>59</v>
      </c>
      <c r="B60" s="116" t="s">
        <v>61</v>
      </c>
      <c r="C60" s="103" t="n">
        <v>17.7</v>
      </c>
      <c r="D60" s="104" t="n">
        <v>23.3</v>
      </c>
      <c r="E60" s="104" t="n">
        <v>24.2</v>
      </c>
      <c r="F60" s="104" t="n">
        <v>22.1</v>
      </c>
      <c r="G60" s="104" t="n">
        <v>23.9</v>
      </c>
      <c r="H60" s="104" t="n">
        <v>25.6</v>
      </c>
      <c r="I60" s="104" t="n">
        <v>27.4</v>
      </c>
      <c r="J60" s="104" t="n">
        <v>26</v>
      </c>
      <c r="K60" s="104" t="n">
        <v>26.7</v>
      </c>
      <c r="L60" s="104" t="n">
        <v>23.5</v>
      </c>
      <c r="M60" s="104" t="n">
        <v>24.4</v>
      </c>
      <c r="N60" s="104" t="n">
        <v>22.6</v>
      </c>
      <c r="O60" s="104" t="n">
        <v>25.6</v>
      </c>
      <c r="P60" s="104" t="n">
        <v>25.7</v>
      </c>
      <c r="Q60" s="104" t="n">
        <v>32.4</v>
      </c>
      <c r="R60" s="153" t="n">
        <v>29</v>
      </c>
    </row>
    <row r="61" customFormat="false" ht="15.75" hidden="false" customHeight="true" outlineLevel="0" collapsed="false">
      <c r="A61" s="192" t="n">
        <v>60</v>
      </c>
      <c r="B61" s="116" t="s">
        <v>62</v>
      </c>
      <c r="C61" s="103" t="n">
        <v>31.7</v>
      </c>
      <c r="D61" s="104" t="n">
        <v>32.1</v>
      </c>
      <c r="E61" s="104" t="n">
        <v>33.5</v>
      </c>
      <c r="F61" s="104" t="n">
        <v>33.9</v>
      </c>
      <c r="G61" s="104" t="n">
        <v>29.7</v>
      </c>
      <c r="H61" s="104" t="n">
        <v>29.8</v>
      </c>
      <c r="I61" s="104" t="n">
        <v>27.9</v>
      </c>
      <c r="J61" s="104" t="n">
        <v>28.5</v>
      </c>
      <c r="K61" s="104" t="n">
        <v>26.5</v>
      </c>
      <c r="L61" s="104" t="n">
        <v>25.5</v>
      </c>
      <c r="M61" s="104" t="n">
        <v>21.9</v>
      </c>
      <c r="N61" s="104" t="n">
        <v>23.6</v>
      </c>
      <c r="O61" s="104" t="n">
        <v>27.1</v>
      </c>
      <c r="P61" s="104" t="n">
        <v>16</v>
      </c>
      <c r="Q61" s="104" t="n">
        <v>16.3</v>
      </c>
      <c r="R61" s="153" t="n">
        <v>16.4</v>
      </c>
    </row>
    <row r="62" customFormat="false" ht="15.75" hidden="false" customHeight="true" outlineLevel="0" collapsed="false">
      <c r="A62" s="194" t="n">
        <v>61</v>
      </c>
      <c r="B62" s="130" t="s">
        <v>63</v>
      </c>
      <c r="C62" s="109" t="n">
        <v>2.9</v>
      </c>
      <c r="D62" s="110" t="n">
        <v>3.1</v>
      </c>
      <c r="E62" s="110" t="n">
        <v>3.4</v>
      </c>
      <c r="F62" s="110" t="n">
        <v>3.3</v>
      </c>
      <c r="G62" s="110" t="n">
        <v>3.3</v>
      </c>
      <c r="H62" s="110" t="n">
        <v>3.8</v>
      </c>
      <c r="I62" s="110" t="n">
        <v>3.5</v>
      </c>
      <c r="J62" s="110" t="n">
        <v>3.8</v>
      </c>
      <c r="K62" s="110" t="n">
        <v>2.9</v>
      </c>
      <c r="L62" s="110" t="n">
        <v>3.1</v>
      </c>
      <c r="M62" s="110" t="n">
        <v>2.8</v>
      </c>
      <c r="N62" s="110" t="n">
        <v>3.2</v>
      </c>
      <c r="O62" s="110" t="n">
        <v>4</v>
      </c>
      <c r="P62" s="110" t="n">
        <v>3</v>
      </c>
      <c r="Q62" s="110" t="n">
        <v>3.6</v>
      </c>
      <c r="R62" s="155" t="n">
        <v>3.8</v>
      </c>
    </row>
    <row r="63" customFormat="false" ht="15.75" hidden="false" customHeight="true" outlineLevel="0" collapsed="false">
      <c r="A63" s="190" t="n">
        <v>62</v>
      </c>
      <c r="B63" s="131" t="s">
        <v>64</v>
      </c>
      <c r="C63" s="98" t="n">
        <v>3</v>
      </c>
      <c r="D63" s="99" t="n">
        <v>3.2</v>
      </c>
      <c r="E63" s="99" t="n">
        <v>6</v>
      </c>
      <c r="F63" s="99" t="n">
        <v>3</v>
      </c>
      <c r="G63" s="99" t="n">
        <v>3</v>
      </c>
      <c r="H63" s="99" t="n">
        <v>3.1</v>
      </c>
      <c r="I63" s="99" t="n">
        <v>3.1</v>
      </c>
      <c r="J63" s="99" t="n">
        <v>2.8</v>
      </c>
      <c r="K63" s="99" t="n">
        <v>1.1</v>
      </c>
      <c r="L63" s="99" t="n">
        <v>1</v>
      </c>
      <c r="M63" s="99" t="n">
        <v>0.9</v>
      </c>
      <c r="N63" s="99" t="n">
        <v>1</v>
      </c>
      <c r="O63" s="99" t="n">
        <v>2</v>
      </c>
      <c r="P63" s="99" t="n">
        <v>1</v>
      </c>
      <c r="Q63" s="99" t="n">
        <v>1.2</v>
      </c>
      <c r="R63" s="151" t="n">
        <v>1.5</v>
      </c>
    </row>
    <row r="64" customFormat="false" ht="15.75" hidden="false" customHeight="true" outlineLevel="0" collapsed="false">
      <c r="A64" s="192" t="n">
        <v>63</v>
      </c>
      <c r="B64" s="116" t="s">
        <v>65</v>
      </c>
      <c r="C64" s="103" t="n">
        <v>22.6</v>
      </c>
      <c r="D64" s="104" t="n">
        <v>40.4</v>
      </c>
      <c r="E64" s="104" t="n">
        <v>34.4</v>
      </c>
      <c r="F64" s="104" t="n">
        <v>31</v>
      </c>
      <c r="G64" s="104" t="n">
        <v>29.8</v>
      </c>
      <c r="H64" s="104" t="n">
        <v>32</v>
      </c>
      <c r="I64" s="104" t="n">
        <v>31.1</v>
      </c>
      <c r="J64" s="104" t="n">
        <v>32.6</v>
      </c>
      <c r="K64" s="104" t="n">
        <v>30.2</v>
      </c>
      <c r="L64" s="104" t="n">
        <v>30.2</v>
      </c>
      <c r="M64" s="104" t="n">
        <v>16.1</v>
      </c>
      <c r="N64" s="104" t="n">
        <v>26.1</v>
      </c>
      <c r="O64" s="104" t="n">
        <v>28.5</v>
      </c>
      <c r="P64" s="104" t="n">
        <v>28.8</v>
      </c>
      <c r="Q64" s="104" t="n">
        <v>21.9</v>
      </c>
      <c r="R64" s="153" t="n">
        <v>23.9</v>
      </c>
    </row>
    <row r="65" customFormat="false" ht="15.75" hidden="false" customHeight="true" outlineLevel="0" collapsed="false">
      <c r="A65" s="192" t="n">
        <v>64</v>
      </c>
      <c r="B65" s="127" t="s">
        <v>66</v>
      </c>
      <c r="C65" s="103" t="n">
        <v>3.5</v>
      </c>
      <c r="D65" s="104" t="n">
        <v>3.4</v>
      </c>
      <c r="E65" s="104" t="n">
        <v>3.9</v>
      </c>
      <c r="F65" s="104" t="n">
        <v>3.9</v>
      </c>
      <c r="G65" s="104" t="n">
        <v>4.4</v>
      </c>
      <c r="H65" s="104" t="n">
        <v>4.4</v>
      </c>
      <c r="I65" s="104" t="n">
        <v>4.4</v>
      </c>
      <c r="J65" s="104" t="n">
        <v>4</v>
      </c>
      <c r="K65" s="104" t="n">
        <v>1.4</v>
      </c>
      <c r="L65" s="104" t="n">
        <v>5</v>
      </c>
      <c r="M65" s="104" t="n">
        <v>5.5</v>
      </c>
      <c r="N65" s="104" t="n">
        <v>4.7</v>
      </c>
      <c r="O65" s="104" t="n">
        <v>6.1</v>
      </c>
      <c r="P65" s="104" t="n">
        <v>6.1</v>
      </c>
      <c r="Q65" s="104" t="n">
        <v>6.7</v>
      </c>
      <c r="R65" s="153" t="n">
        <v>7.2</v>
      </c>
    </row>
    <row r="66" customFormat="false" ht="15.75" hidden="false" customHeight="true" outlineLevel="0" collapsed="false">
      <c r="A66" s="192" t="n">
        <v>65</v>
      </c>
      <c r="B66" s="116" t="s">
        <v>67</v>
      </c>
      <c r="C66" s="103" t="n">
        <v>3.2</v>
      </c>
      <c r="D66" s="104" t="n">
        <v>4</v>
      </c>
      <c r="E66" s="104" t="n">
        <v>4</v>
      </c>
      <c r="F66" s="104" t="n">
        <v>3.4</v>
      </c>
      <c r="G66" s="104" t="n">
        <v>3.4</v>
      </c>
      <c r="H66" s="104" t="n">
        <v>3.4</v>
      </c>
      <c r="I66" s="104" t="n">
        <v>3.4</v>
      </c>
      <c r="J66" s="104" t="n">
        <v>3.7</v>
      </c>
      <c r="K66" s="104" t="n">
        <v>3.8</v>
      </c>
      <c r="L66" s="104" t="n">
        <v>3.7</v>
      </c>
      <c r="M66" s="104" t="n">
        <v>3.8</v>
      </c>
      <c r="N66" s="104" t="n">
        <v>3.8</v>
      </c>
      <c r="O66" s="104" t="n">
        <v>4.1</v>
      </c>
      <c r="P66" s="104" t="n">
        <v>3.8</v>
      </c>
      <c r="Q66" s="104" t="n">
        <v>3.6</v>
      </c>
      <c r="R66" s="153" t="n">
        <v>3.6</v>
      </c>
    </row>
    <row r="67" customFormat="false" ht="15.75" hidden="false" customHeight="true" outlineLevel="0" collapsed="false">
      <c r="A67" s="192" t="n">
        <v>66</v>
      </c>
      <c r="B67" s="116" t="s">
        <v>68</v>
      </c>
      <c r="C67" s="103" t="n">
        <v>12</v>
      </c>
      <c r="D67" s="104" t="n">
        <v>16.6</v>
      </c>
      <c r="E67" s="104" t="n">
        <v>14.9</v>
      </c>
      <c r="F67" s="104" t="n">
        <v>10.5</v>
      </c>
      <c r="G67" s="104" t="n">
        <v>11.6</v>
      </c>
      <c r="H67" s="104" t="n">
        <v>10.9</v>
      </c>
      <c r="I67" s="104" t="n">
        <v>13.5</v>
      </c>
      <c r="J67" s="104" t="n">
        <v>13.8</v>
      </c>
      <c r="K67" s="104" t="n">
        <v>13.2</v>
      </c>
      <c r="L67" s="104" t="n">
        <v>14.3</v>
      </c>
      <c r="M67" s="104" t="n">
        <v>13.7</v>
      </c>
      <c r="N67" s="104" t="n">
        <v>12</v>
      </c>
      <c r="O67" s="104" t="n">
        <v>11.3</v>
      </c>
      <c r="P67" s="104" t="n">
        <v>11.8</v>
      </c>
      <c r="Q67" s="104" t="n">
        <v>8.2</v>
      </c>
      <c r="R67" s="153" t="n">
        <v>7.1</v>
      </c>
    </row>
    <row r="68" customFormat="false" ht="15.75" hidden="false" customHeight="true" outlineLevel="0" collapsed="false">
      <c r="A68" s="192" t="n">
        <v>67</v>
      </c>
      <c r="B68" s="116" t="s">
        <v>69</v>
      </c>
      <c r="C68" s="103" t="n">
        <v>23.4</v>
      </c>
      <c r="D68" s="104" t="n">
        <v>43.1</v>
      </c>
      <c r="E68" s="104" t="n">
        <v>32.1</v>
      </c>
      <c r="F68" s="104" t="n">
        <v>24.4</v>
      </c>
      <c r="G68" s="104" t="n">
        <v>20.9</v>
      </c>
      <c r="H68" s="104" t="n">
        <v>15.5</v>
      </c>
      <c r="I68" s="104" t="n">
        <v>14.2</v>
      </c>
      <c r="J68" s="104" t="n">
        <v>14.1</v>
      </c>
      <c r="K68" s="104" t="n">
        <v>15.7</v>
      </c>
      <c r="L68" s="104" t="n">
        <v>13.3</v>
      </c>
      <c r="M68" s="104" t="n">
        <v>9.7</v>
      </c>
      <c r="N68" s="104" t="n">
        <v>11.2</v>
      </c>
      <c r="O68" s="104" t="n">
        <v>14.4</v>
      </c>
      <c r="P68" s="104" t="n">
        <v>9.9</v>
      </c>
      <c r="Q68" s="104" t="n">
        <v>18.7</v>
      </c>
      <c r="R68" s="153" t="n">
        <v>24.1</v>
      </c>
    </row>
    <row r="69" customFormat="false" ht="15.75" hidden="false" customHeight="true" outlineLevel="0" collapsed="false">
      <c r="A69" s="192" t="n">
        <v>68</v>
      </c>
      <c r="B69" s="116" t="s">
        <v>70</v>
      </c>
      <c r="C69" s="103" t="n">
        <v>54.9</v>
      </c>
      <c r="D69" s="104" t="n">
        <v>60.1</v>
      </c>
      <c r="E69" s="104" t="n">
        <v>60.4</v>
      </c>
      <c r="F69" s="104" t="n">
        <v>58</v>
      </c>
      <c r="G69" s="104" t="n">
        <v>57.9</v>
      </c>
      <c r="H69" s="104" t="n">
        <v>49</v>
      </c>
      <c r="I69" s="104" t="n">
        <v>56.3</v>
      </c>
      <c r="J69" s="104" t="n">
        <v>57</v>
      </c>
      <c r="K69" s="104" t="n">
        <v>54.9</v>
      </c>
      <c r="L69" s="104" t="n">
        <v>51.8</v>
      </c>
      <c r="M69" s="104" t="n">
        <v>50.4</v>
      </c>
      <c r="N69" s="104" t="n">
        <v>53.1</v>
      </c>
      <c r="O69" s="104" t="n">
        <v>63.3</v>
      </c>
      <c r="P69" s="104" t="n">
        <v>75.7</v>
      </c>
      <c r="Q69" s="104" t="n">
        <v>101.2</v>
      </c>
      <c r="R69" s="153" t="n">
        <v>95.7</v>
      </c>
    </row>
    <row r="70" customFormat="false" ht="15.75" hidden="false" customHeight="true" outlineLevel="0" collapsed="false">
      <c r="A70" s="192" t="n">
        <v>69</v>
      </c>
      <c r="B70" s="116" t="s">
        <v>71</v>
      </c>
      <c r="C70" s="103" t="n">
        <v>68.3</v>
      </c>
      <c r="D70" s="104" t="n">
        <v>70.4</v>
      </c>
      <c r="E70" s="104" t="n">
        <v>73.6</v>
      </c>
      <c r="F70" s="104" t="n">
        <v>75.1</v>
      </c>
      <c r="G70" s="104" t="n">
        <v>75.6</v>
      </c>
      <c r="H70" s="104" t="n">
        <v>80.4</v>
      </c>
      <c r="I70" s="104" t="n">
        <v>81.8</v>
      </c>
      <c r="J70" s="104" t="n">
        <v>90.9</v>
      </c>
      <c r="K70" s="104" t="n">
        <v>99.5</v>
      </c>
      <c r="L70" s="104" t="n">
        <v>107.6</v>
      </c>
      <c r="M70" s="104" t="n">
        <v>116.8</v>
      </c>
      <c r="N70" s="104" t="n">
        <v>122.9</v>
      </c>
      <c r="O70" s="104" t="n">
        <v>133</v>
      </c>
      <c r="P70" s="104" t="n">
        <v>122.9</v>
      </c>
      <c r="Q70" s="104" t="n">
        <v>139.9</v>
      </c>
      <c r="R70" s="153" t="n">
        <v>119.7</v>
      </c>
    </row>
    <row r="71" customFormat="false" ht="15.75" hidden="false" customHeight="true" outlineLevel="0" collapsed="false">
      <c r="A71" s="192" t="n">
        <v>70</v>
      </c>
      <c r="B71" s="116" t="s">
        <v>72</v>
      </c>
      <c r="C71" s="103" t="n">
        <v>9.7</v>
      </c>
      <c r="D71" s="104" t="n">
        <v>9.5</v>
      </c>
      <c r="E71" s="104" t="n">
        <v>10.4</v>
      </c>
      <c r="F71" s="104" t="n">
        <v>4</v>
      </c>
      <c r="G71" s="104" t="n">
        <v>3.1</v>
      </c>
      <c r="H71" s="104" t="n">
        <v>3.2</v>
      </c>
      <c r="I71" s="104" t="n">
        <v>4.7</v>
      </c>
      <c r="J71" s="104" t="n">
        <v>4.4</v>
      </c>
      <c r="K71" s="104" t="n">
        <v>4</v>
      </c>
      <c r="L71" s="104" t="n">
        <v>4</v>
      </c>
      <c r="M71" s="104" t="n">
        <v>5.9</v>
      </c>
      <c r="N71" s="104" t="n">
        <v>5.6</v>
      </c>
      <c r="O71" s="104" t="n">
        <v>7.5</v>
      </c>
      <c r="P71" s="104" t="n">
        <v>8.2</v>
      </c>
      <c r="Q71" s="104" t="n">
        <v>9.1</v>
      </c>
      <c r="R71" s="153" t="n">
        <v>11.7</v>
      </c>
    </row>
    <row r="72" customFormat="false" ht="15.75" hidden="false" customHeight="true" outlineLevel="0" collapsed="false">
      <c r="A72" s="192" t="n">
        <v>71</v>
      </c>
      <c r="B72" s="116" t="s">
        <v>73</v>
      </c>
      <c r="C72" s="103" t="n">
        <v>6.9</v>
      </c>
      <c r="D72" s="104" t="n">
        <v>7.3</v>
      </c>
      <c r="E72" s="104" t="n">
        <v>7.1</v>
      </c>
      <c r="F72" s="104" t="n">
        <v>7.3</v>
      </c>
      <c r="G72" s="104" t="n">
        <v>8.2</v>
      </c>
      <c r="H72" s="104" t="n">
        <v>9</v>
      </c>
      <c r="I72" s="104" t="n">
        <v>9.8</v>
      </c>
      <c r="J72" s="104" t="n">
        <v>6.1</v>
      </c>
      <c r="K72" s="104" t="n">
        <v>6</v>
      </c>
      <c r="L72" s="104" t="n">
        <v>6</v>
      </c>
      <c r="M72" s="104" t="n">
        <v>6.1</v>
      </c>
      <c r="N72" s="104" t="n">
        <v>5.4</v>
      </c>
      <c r="O72" s="104" t="n">
        <v>5.2</v>
      </c>
      <c r="P72" s="104" t="n">
        <v>5.3</v>
      </c>
      <c r="Q72" s="104" t="n">
        <v>8.2</v>
      </c>
      <c r="R72" s="153" t="n">
        <v>6.3</v>
      </c>
    </row>
    <row r="73" customFormat="false" ht="15.75" hidden="false" customHeight="true" outlineLevel="0" collapsed="false">
      <c r="A73" s="192" t="n">
        <v>72</v>
      </c>
      <c r="B73" s="116" t="s">
        <v>74</v>
      </c>
      <c r="C73" s="103" t="n">
        <v>4.8</v>
      </c>
      <c r="D73" s="104" t="n">
        <v>4.7</v>
      </c>
      <c r="E73" s="104" t="n">
        <v>4.7</v>
      </c>
      <c r="F73" s="104" t="n">
        <v>4.4</v>
      </c>
      <c r="G73" s="104" t="n">
        <v>4.6</v>
      </c>
      <c r="H73" s="104" t="n">
        <v>4.8</v>
      </c>
      <c r="I73" s="104" t="n">
        <v>5.2</v>
      </c>
      <c r="J73" s="104" t="n">
        <v>5.9</v>
      </c>
      <c r="K73" s="104" t="n">
        <v>4.5</v>
      </c>
      <c r="L73" s="104" t="n">
        <v>4.3</v>
      </c>
      <c r="M73" s="104" t="n">
        <v>4.2</v>
      </c>
      <c r="N73" s="104" t="n">
        <v>5</v>
      </c>
      <c r="O73" s="104" t="n">
        <v>4.5</v>
      </c>
      <c r="P73" s="104" t="n">
        <v>5.2</v>
      </c>
      <c r="Q73" s="104" t="n">
        <v>4.8</v>
      </c>
      <c r="R73" s="153" t="n">
        <v>5</v>
      </c>
    </row>
    <row r="74" customFormat="false" ht="15.75" hidden="false" customHeight="true" outlineLevel="0" collapsed="false">
      <c r="A74" s="194" t="n">
        <v>73</v>
      </c>
      <c r="B74" s="122" t="s">
        <v>75</v>
      </c>
      <c r="C74" s="174" t="n">
        <v>10.3</v>
      </c>
      <c r="D74" s="175" t="n">
        <v>12.9</v>
      </c>
      <c r="E74" s="175" t="n">
        <v>10.7</v>
      </c>
      <c r="F74" s="175" t="n">
        <v>11</v>
      </c>
      <c r="G74" s="175" t="n">
        <v>10.5</v>
      </c>
      <c r="H74" s="175" t="n">
        <v>9.3</v>
      </c>
      <c r="I74" s="175" t="n">
        <v>10.5</v>
      </c>
      <c r="J74" s="175" t="n">
        <v>18.4</v>
      </c>
      <c r="K74" s="175" t="n">
        <v>23.5</v>
      </c>
      <c r="L74" s="175" t="n">
        <v>24.7</v>
      </c>
      <c r="M74" s="175" t="n">
        <v>25.6</v>
      </c>
      <c r="N74" s="175" t="n">
        <v>28.2</v>
      </c>
      <c r="O74" s="175" t="n">
        <v>24.6</v>
      </c>
      <c r="P74" s="175" t="n">
        <v>27.6</v>
      </c>
      <c r="Q74" s="175" t="n">
        <v>30.8</v>
      </c>
      <c r="R74" s="200" t="n">
        <v>41.8</v>
      </c>
    </row>
    <row r="75" customFormat="false" ht="15.75" hidden="false" customHeight="true" outlineLevel="0" collapsed="false">
      <c r="A75" s="190" t="n">
        <v>74</v>
      </c>
      <c r="B75" s="131" t="s">
        <v>76</v>
      </c>
      <c r="C75" s="98" t="n">
        <v>43.7</v>
      </c>
      <c r="D75" s="99" t="n">
        <v>45.5</v>
      </c>
      <c r="E75" s="99" t="n">
        <v>59.6</v>
      </c>
      <c r="F75" s="99" t="n">
        <v>59</v>
      </c>
      <c r="G75" s="99" t="n">
        <v>59</v>
      </c>
      <c r="H75" s="99" t="n">
        <v>58</v>
      </c>
      <c r="I75" s="99" t="n">
        <v>60.3</v>
      </c>
      <c r="J75" s="99" t="n">
        <v>43.7</v>
      </c>
      <c r="K75" s="99" t="n">
        <v>60.3</v>
      </c>
      <c r="L75" s="99" t="n">
        <v>56.6</v>
      </c>
      <c r="M75" s="99" t="n">
        <v>1.9</v>
      </c>
      <c r="N75" s="99" t="n">
        <v>4.6</v>
      </c>
      <c r="O75" s="99" t="n">
        <v>15.4</v>
      </c>
      <c r="P75" s="99" t="n">
        <v>12.4</v>
      </c>
      <c r="Q75" s="99" t="n">
        <v>52.8</v>
      </c>
      <c r="R75" s="151" t="n">
        <v>74.6</v>
      </c>
    </row>
    <row r="76" customFormat="false" ht="15.75" hidden="false" customHeight="true" outlineLevel="0" collapsed="false">
      <c r="A76" s="192" t="n">
        <v>75</v>
      </c>
      <c r="B76" s="127" t="s">
        <v>77</v>
      </c>
      <c r="C76" s="103" t="n">
        <v>3.6</v>
      </c>
      <c r="D76" s="104" t="n">
        <v>4.4</v>
      </c>
      <c r="E76" s="104" t="n">
        <v>5.5</v>
      </c>
      <c r="F76" s="104" t="n">
        <v>5.4</v>
      </c>
      <c r="G76" s="104" t="n">
        <v>5.2</v>
      </c>
      <c r="H76" s="104" t="n">
        <v>5.2</v>
      </c>
      <c r="I76" s="185" t="n">
        <v>0.001</v>
      </c>
      <c r="J76" s="185" t="n">
        <v>0.001</v>
      </c>
      <c r="K76" s="185" t="n">
        <v>0.001</v>
      </c>
      <c r="L76" s="185" t="n">
        <v>0.001</v>
      </c>
      <c r="M76" s="185" t="n">
        <v>0.001</v>
      </c>
      <c r="N76" s="185" t="n">
        <v>0.001</v>
      </c>
      <c r="O76" s="185" t="n">
        <v>0.001</v>
      </c>
      <c r="P76" s="185" t="n">
        <v>0.001</v>
      </c>
      <c r="Q76" s="185" t="n">
        <v>0.001</v>
      </c>
      <c r="R76" s="186" t="n">
        <v>0.001</v>
      </c>
    </row>
    <row r="77" customFormat="false" ht="15.75" hidden="false" customHeight="true" outlineLevel="0" collapsed="false">
      <c r="A77" s="192" t="n">
        <v>76</v>
      </c>
      <c r="B77" s="127" t="s">
        <v>78</v>
      </c>
      <c r="C77" s="103" t="n">
        <v>18.8</v>
      </c>
      <c r="D77" s="104" t="n">
        <v>18.7</v>
      </c>
      <c r="E77" s="104" t="n">
        <v>15.6</v>
      </c>
      <c r="F77" s="104" t="n">
        <v>16.3</v>
      </c>
      <c r="G77" s="104" t="n">
        <v>20.2</v>
      </c>
      <c r="H77" s="104" t="n">
        <v>17.5</v>
      </c>
      <c r="I77" s="104" t="n">
        <v>19.4</v>
      </c>
      <c r="J77" s="104" t="n">
        <v>15.4</v>
      </c>
      <c r="K77" s="104" t="n">
        <v>14</v>
      </c>
      <c r="L77" s="104" t="n">
        <v>11.7</v>
      </c>
      <c r="M77" s="104" t="n">
        <v>12.8</v>
      </c>
      <c r="N77" s="104" t="n">
        <v>11.5</v>
      </c>
      <c r="O77" s="104" t="n">
        <v>15.3</v>
      </c>
      <c r="P77" s="104" t="n">
        <v>26.7</v>
      </c>
      <c r="Q77" s="104" t="n">
        <v>12.8</v>
      </c>
      <c r="R77" s="153" t="n">
        <v>11.5</v>
      </c>
    </row>
    <row r="78" customFormat="false" ht="15.75" hidden="false" customHeight="true" outlineLevel="0" collapsed="false">
      <c r="A78" s="192" t="n">
        <v>77</v>
      </c>
      <c r="B78" s="127" t="s">
        <v>79</v>
      </c>
      <c r="C78" s="103" t="n">
        <v>107.2</v>
      </c>
      <c r="D78" s="104" t="n">
        <v>94.1</v>
      </c>
      <c r="E78" s="104" t="n">
        <v>83.3</v>
      </c>
      <c r="F78" s="104" t="n">
        <v>79.1</v>
      </c>
      <c r="G78" s="104" t="n">
        <v>80.4</v>
      </c>
      <c r="H78" s="104" t="n">
        <v>70.2</v>
      </c>
      <c r="I78" s="104" t="n">
        <v>68.7</v>
      </c>
      <c r="J78" s="104" t="n">
        <v>67.2</v>
      </c>
      <c r="K78" s="104" t="n">
        <v>58.4</v>
      </c>
      <c r="L78" s="104" t="n">
        <v>50.5</v>
      </c>
      <c r="M78" s="104" t="n">
        <v>59.6</v>
      </c>
      <c r="N78" s="104" t="n">
        <v>60.3</v>
      </c>
      <c r="O78" s="104" t="n">
        <v>62.1</v>
      </c>
      <c r="P78" s="104" t="n">
        <v>65.9</v>
      </c>
      <c r="Q78" s="104" t="n">
        <v>66.6</v>
      </c>
      <c r="R78" s="153" t="n">
        <v>57.6</v>
      </c>
    </row>
    <row r="79" customFormat="false" ht="15.75" hidden="false" customHeight="true" outlineLevel="0" collapsed="false">
      <c r="A79" s="192" t="n">
        <v>78</v>
      </c>
      <c r="B79" s="116" t="s">
        <v>80</v>
      </c>
      <c r="C79" s="103" t="n">
        <v>33.3</v>
      </c>
      <c r="D79" s="104" t="n">
        <v>28.6</v>
      </c>
      <c r="E79" s="104" t="n">
        <v>29.6</v>
      </c>
      <c r="F79" s="104" t="n">
        <v>27.4</v>
      </c>
      <c r="G79" s="104" t="n">
        <v>30.2</v>
      </c>
      <c r="H79" s="104" t="n">
        <v>29.8</v>
      </c>
      <c r="I79" s="104" t="n">
        <v>32.2</v>
      </c>
      <c r="J79" s="104" t="n">
        <v>33.6</v>
      </c>
      <c r="K79" s="104" t="n">
        <v>35.5</v>
      </c>
      <c r="L79" s="104" t="n">
        <v>37.7</v>
      </c>
      <c r="M79" s="104" t="n">
        <v>28.5</v>
      </c>
      <c r="N79" s="104" t="n">
        <v>27.7</v>
      </c>
      <c r="O79" s="104" t="n">
        <v>30.3</v>
      </c>
      <c r="P79" s="104" t="n">
        <v>29.1</v>
      </c>
      <c r="Q79" s="104" t="n">
        <v>28.3</v>
      </c>
      <c r="R79" s="153" t="n">
        <v>17.4</v>
      </c>
    </row>
    <row r="80" customFormat="false" ht="15.75" hidden="false" customHeight="true" outlineLevel="0" collapsed="false">
      <c r="A80" s="192" t="n">
        <v>79</v>
      </c>
      <c r="B80" s="116" t="s">
        <v>81</v>
      </c>
      <c r="C80" s="103" t="n">
        <v>2.7</v>
      </c>
      <c r="D80" s="104" t="n">
        <v>4</v>
      </c>
      <c r="E80" s="104" t="n">
        <v>6</v>
      </c>
      <c r="F80" s="104" t="n">
        <v>2.6</v>
      </c>
      <c r="G80" s="185" t="n">
        <v>0.001</v>
      </c>
      <c r="H80" s="104" t="n">
        <v>2.6</v>
      </c>
      <c r="I80" s="104" t="n">
        <v>2.6</v>
      </c>
      <c r="J80" s="104" t="n">
        <v>2.8</v>
      </c>
      <c r="K80" s="104" t="n">
        <v>3</v>
      </c>
      <c r="L80" s="104" t="n">
        <v>2.5</v>
      </c>
      <c r="M80" s="104" t="n">
        <v>0.4</v>
      </c>
      <c r="N80" s="185" t="n">
        <v>0.001</v>
      </c>
      <c r="O80" s="185" t="n">
        <v>0.001</v>
      </c>
      <c r="P80" s="185" t="n">
        <v>0.001</v>
      </c>
      <c r="Q80" s="185" t="n">
        <v>0.001</v>
      </c>
      <c r="R80" s="186" t="n">
        <v>0.001</v>
      </c>
    </row>
    <row r="81" customFormat="false" ht="15.75" hidden="false" customHeight="true" outlineLevel="0" collapsed="false">
      <c r="A81" s="192" t="n">
        <v>80</v>
      </c>
      <c r="B81" s="116" t="s">
        <v>82</v>
      </c>
      <c r="C81" s="103" t="n">
        <v>13.1</v>
      </c>
      <c r="D81" s="104" t="n">
        <v>13</v>
      </c>
      <c r="E81" s="104" t="n">
        <v>12.8</v>
      </c>
      <c r="F81" s="104" t="n">
        <v>10.1</v>
      </c>
      <c r="G81" s="104" t="n">
        <v>12.4</v>
      </c>
      <c r="H81" s="104" t="n">
        <v>12.7</v>
      </c>
      <c r="I81" s="104" t="n">
        <v>12.5</v>
      </c>
      <c r="J81" s="104" t="n">
        <v>4.6</v>
      </c>
      <c r="K81" s="104" t="n">
        <v>4.7</v>
      </c>
      <c r="L81" s="104" t="n">
        <v>4.9</v>
      </c>
      <c r="M81" s="104" t="n">
        <v>4.7</v>
      </c>
      <c r="N81" s="104" t="n">
        <v>4.1</v>
      </c>
      <c r="O81" s="104" t="n">
        <v>4.5</v>
      </c>
      <c r="P81" s="104" t="n">
        <v>4.9</v>
      </c>
      <c r="Q81" s="104" t="n">
        <v>3</v>
      </c>
      <c r="R81" s="153" t="n">
        <v>3.3</v>
      </c>
    </row>
    <row r="82" customFormat="false" ht="15.75" hidden="false" customHeight="true" outlineLevel="0" collapsed="false">
      <c r="A82" s="192" t="n">
        <v>81</v>
      </c>
      <c r="B82" s="116" t="s">
        <v>83</v>
      </c>
      <c r="C82" s="103" t="n">
        <v>2.9</v>
      </c>
      <c r="D82" s="104" t="n">
        <v>2.8</v>
      </c>
      <c r="E82" s="104" t="n">
        <v>2.6</v>
      </c>
      <c r="F82" s="104" t="n">
        <v>2.1</v>
      </c>
      <c r="G82" s="104" t="n">
        <v>2.9</v>
      </c>
      <c r="H82" s="185" t="n">
        <v>0.001</v>
      </c>
      <c r="I82" s="104" t="n">
        <v>2.6</v>
      </c>
      <c r="J82" s="104" t="n">
        <v>2.5</v>
      </c>
      <c r="K82" s="104" t="n">
        <v>2.3</v>
      </c>
      <c r="L82" s="185" t="n">
        <v>0.001</v>
      </c>
      <c r="M82" s="185" t="n">
        <v>0.001</v>
      </c>
      <c r="N82" s="104" t="n">
        <v>2.4</v>
      </c>
      <c r="O82" s="104" t="n">
        <v>1.8</v>
      </c>
      <c r="P82" s="104" t="n">
        <v>1.9</v>
      </c>
      <c r="Q82" s="104" t="n">
        <v>2.1</v>
      </c>
      <c r="R82" s="153" t="n">
        <v>1.9</v>
      </c>
    </row>
    <row r="83" customFormat="false" ht="15.75" hidden="false" customHeight="true" outlineLevel="0" collapsed="false">
      <c r="A83" s="201" t="n">
        <v>82</v>
      </c>
      <c r="B83" s="122" t="s">
        <v>84</v>
      </c>
      <c r="C83" s="109" t="n">
        <v>0.3</v>
      </c>
      <c r="D83" s="110" t="n">
        <v>0.5</v>
      </c>
      <c r="E83" s="110" t="n">
        <v>0.7</v>
      </c>
      <c r="F83" s="110" t="n">
        <v>0.7</v>
      </c>
      <c r="G83" s="197" t="n">
        <v>0.001</v>
      </c>
      <c r="H83" s="197" t="n">
        <v>0.001</v>
      </c>
      <c r="I83" s="197" t="n">
        <v>0.001</v>
      </c>
      <c r="J83" s="197" t="n">
        <v>0.001</v>
      </c>
      <c r="K83" s="197" t="n">
        <v>0.001</v>
      </c>
      <c r="L83" s="197" t="n">
        <v>0.001</v>
      </c>
      <c r="M83" s="197" t="n">
        <v>0.001</v>
      </c>
      <c r="N83" s="197" t="n">
        <v>0.001</v>
      </c>
      <c r="O83" s="197" t="n">
        <v>0.001</v>
      </c>
      <c r="P83" s="197" t="n">
        <v>0.001</v>
      </c>
      <c r="Q83" s="197" t="n">
        <v>0.001</v>
      </c>
      <c r="R83" s="198" t="n">
        <v>0.001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N86" activeCellId="1" sqref="C2:C83 N86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28.88"/>
    <col collapsed="false" customWidth="true" hidden="false" outlineLevel="0" max="4" min="3" style="1" width="8.38"/>
    <col collapsed="false" customWidth="true" hidden="true" outlineLevel="0" max="11" min="5" style="1" width="8.38"/>
    <col collapsed="false" customWidth="true" hidden="false" outlineLevel="0" max="18" min="12" style="1" width="8.38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02" t="s">
        <v>1</v>
      </c>
      <c r="B1" s="165" t="s">
        <v>2</v>
      </c>
      <c r="C1" s="166" t="n">
        <v>2005</v>
      </c>
      <c r="D1" s="166" t="n">
        <v>2006</v>
      </c>
      <c r="E1" s="166" t="n">
        <v>2007</v>
      </c>
      <c r="F1" s="166" t="n">
        <v>2008</v>
      </c>
      <c r="G1" s="166" t="n">
        <v>2009</v>
      </c>
      <c r="H1" s="166" t="n">
        <v>2010</v>
      </c>
      <c r="I1" s="166" t="n">
        <v>2011</v>
      </c>
      <c r="J1" s="166" t="n">
        <v>2012</v>
      </c>
      <c r="K1" s="166" t="n">
        <v>2013</v>
      </c>
      <c r="L1" s="166" t="n">
        <v>2014</v>
      </c>
      <c r="M1" s="166" t="n">
        <v>2015</v>
      </c>
      <c r="N1" s="166" t="n">
        <v>2016</v>
      </c>
      <c r="O1" s="166" t="n">
        <v>2017</v>
      </c>
      <c r="P1" s="166" t="n">
        <v>2018</v>
      </c>
      <c r="Q1" s="167" t="n">
        <v>2019</v>
      </c>
      <c r="R1" s="168" t="n">
        <v>2020</v>
      </c>
    </row>
    <row r="2" customFormat="false" ht="15" hidden="false" customHeight="true" outlineLevel="0" collapsed="false">
      <c r="A2" s="203" t="n">
        <v>1</v>
      </c>
      <c r="B2" s="97" t="s">
        <v>3</v>
      </c>
      <c r="C2" s="98" t="n">
        <v>8.6</v>
      </c>
      <c r="D2" s="99" t="n">
        <v>8.6</v>
      </c>
      <c r="E2" s="99" t="n">
        <v>8.6</v>
      </c>
      <c r="F2" s="99" t="n">
        <v>8.6</v>
      </c>
      <c r="G2" s="99" t="n">
        <v>8.6</v>
      </c>
      <c r="H2" s="99" t="n">
        <v>8.6</v>
      </c>
      <c r="I2" s="99" t="n">
        <v>8.6</v>
      </c>
      <c r="J2" s="99" t="n">
        <v>8.6</v>
      </c>
      <c r="K2" s="99" t="n">
        <v>8.5</v>
      </c>
      <c r="L2" s="204" t="n">
        <v>8.6</v>
      </c>
      <c r="M2" s="204" t="n">
        <v>8.6</v>
      </c>
      <c r="N2" s="204" t="n">
        <v>8.7</v>
      </c>
      <c r="O2" s="204" t="n">
        <v>8.7</v>
      </c>
      <c r="P2" s="204" t="n">
        <v>8.7</v>
      </c>
      <c r="Q2" s="204" t="n">
        <v>8.7</v>
      </c>
      <c r="R2" s="204" t="n">
        <v>8.7</v>
      </c>
    </row>
    <row r="3" customFormat="false" ht="16.5" hidden="false" customHeight="false" outlineLevel="0" collapsed="false">
      <c r="A3" s="205" t="n">
        <v>2</v>
      </c>
      <c r="B3" s="102" t="s">
        <v>4</v>
      </c>
      <c r="C3" s="103" t="n">
        <v>32.9</v>
      </c>
      <c r="D3" s="104" t="n">
        <v>32.9</v>
      </c>
      <c r="E3" s="104" t="n">
        <v>32.9</v>
      </c>
      <c r="F3" s="104" t="n">
        <v>32.9</v>
      </c>
      <c r="G3" s="104" t="n">
        <v>32.9</v>
      </c>
      <c r="H3" s="104" t="n">
        <v>32.9</v>
      </c>
      <c r="I3" s="104" t="n">
        <v>33</v>
      </c>
      <c r="J3" s="104" t="n">
        <v>33</v>
      </c>
      <c r="K3" s="104" t="n">
        <v>32.9</v>
      </c>
      <c r="L3" s="206" t="n">
        <v>32.9</v>
      </c>
      <c r="M3" s="206" t="n">
        <v>32.8</v>
      </c>
      <c r="N3" s="206" t="n">
        <v>32.8</v>
      </c>
      <c r="O3" s="206" t="n">
        <v>32.9</v>
      </c>
      <c r="P3" s="206" t="n">
        <v>32.8</v>
      </c>
      <c r="Q3" s="206" t="n">
        <v>32.8</v>
      </c>
      <c r="R3" s="204" t="n">
        <v>32.9</v>
      </c>
    </row>
    <row r="4" customFormat="false" ht="16.5" hidden="false" customHeight="false" outlineLevel="0" collapsed="false">
      <c r="A4" s="205" t="n">
        <v>3</v>
      </c>
      <c r="B4" s="102" t="s">
        <v>5</v>
      </c>
      <c r="C4" s="103" t="n">
        <v>51.6</v>
      </c>
      <c r="D4" s="104" t="n">
        <v>51.6</v>
      </c>
      <c r="E4" s="104" t="n">
        <v>51.6</v>
      </c>
      <c r="F4" s="104" t="n">
        <v>51.6</v>
      </c>
      <c r="G4" s="104" t="n">
        <v>51.7</v>
      </c>
      <c r="H4" s="104" t="n">
        <v>51.8</v>
      </c>
      <c r="I4" s="104" t="n">
        <v>51.1</v>
      </c>
      <c r="J4" s="104" t="n">
        <v>50.7</v>
      </c>
      <c r="K4" s="104" t="n">
        <v>50.8</v>
      </c>
      <c r="L4" s="206" t="n">
        <v>50.6</v>
      </c>
      <c r="M4" s="206" t="n">
        <v>50.9</v>
      </c>
      <c r="N4" s="206" t="n">
        <v>51.2</v>
      </c>
      <c r="O4" s="206" t="n">
        <v>51.3</v>
      </c>
      <c r="P4" s="206" t="n">
        <v>51.3</v>
      </c>
      <c r="Q4" s="206" t="n">
        <v>51.4</v>
      </c>
      <c r="R4" s="204" t="n">
        <v>51.5</v>
      </c>
    </row>
    <row r="5" customFormat="false" ht="16.5" hidden="false" customHeight="false" outlineLevel="0" collapsed="false">
      <c r="A5" s="205" t="n">
        <v>4</v>
      </c>
      <c r="B5" s="102" t="s">
        <v>6</v>
      </c>
      <c r="C5" s="103" t="n">
        <v>8.4</v>
      </c>
      <c r="D5" s="104" t="n">
        <v>8.4</v>
      </c>
      <c r="E5" s="104" t="n">
        <v>8.4</v>
      </c>
      <c r="F5" s="104" t="n">
        <v>8.4</v>
      </c>
      <c r="G5" s="104" t="n">
        <v>8.4</v>
      </c>
      <c r="H5" s="104" t="n">
        <v>8.4</v>
      </c>
      <c r="I5" s="104" t="n">
        <v>8.1</v>
      </c>
      <c r="J5" s="104" t="n">
        <v>8.1</v>
      </c>
      <c r="K5" s="104" t="n">
        <v>8</v>
      </c>
      <c r="L5" s="206" t="n">
        <v>8.1</v>
      </c>
      <c r="M5" s="206" t="n">
        <v>8.1</v>
      </c>
      <c r="N5" s="206" t="n">
        <v>8.1</v>
      </c>
      <c r="O5" s="206" t="n">
        <v>8.2</v>
      </c>
      <c r="P5" s="206" t="n">
        <v>8.2</v>
      </c>
      <c r="Q5" s="206" t="n">
        <v>8.3</v>
      </c>
      <c r="R5" s="204" t="n">
        <v>8.3</v>
      </c>
    </row>
    <row r="6" customFormat="false" ht="16.5" hidden="false" customHeight="false" outlineLevel="0" collapsed="false">
      <c r="A6" s="205" t="n">
        <v>5</v>
      </c>
      <c r="B6" s="102" t="s">
        <v>7</v>
      </c>
      <c r="C6" s="103" t="n">
        <v>47.1</v>
      </c>
      <c r="D6" s="104" t="n">
        <v>47.1</v>
      </c>
      <c r="E6" s="104" t="n">
        <v>47.1</v>
      </c>
      <c r="F6" s="104" t="n">
        <v>47.1</v>
      </c>
      <c r="G6" s="104" t="n">
        <v>47.1</v>
      </c>
      <c r="H6" s="104" t="n">
        <v>47.1</v>
      </c>
      <c r="I6" s="104" t="n">
        <v>46.8</v>
      </c>
      <c r="J6" s="104" t="n">
        <v>46.6</v>
      </c>
      <c r="K6" s="104" t="n">
        <v>45.8</v>
      </c>
      <c r="L6" s="206" t="n">
        <v>46.1</v>
      </c>
      <c r="M6" s="206" t="n">
        <v>46.4</v>
      </c>
      <c r="N6" s="206" t="n">
        <v>46.4</v>
      </c>
      <c r="O6" s="206" t="n">
        <v>46.2</v>
      </c>
      <c r="P6" s="206" t="n">
        <v>46.2</v>
      </c>
      <c r="Q6" s="206" t="n">
        <v>46.1</v>
      </c>
      <c r="R6" s="204" t="n">
        <v>46.1</v>
      </c>
    </row>
    <row r="7" customFormat="false" ht="16.5" hidden="false" customHeight="false" outlineLevel="0" collapsed="false">
      <c r="A7" s="205" t="n">
        <v>6</v>
      </c>
      <c r="B7" s="106" t="s">
        <v>8</v>
      </c>
      <c r="C7" s="103" t="n">
        <v>45.4</v>
      </c>
      <c r="D7" s="104" t="n">
        <v>45.4</v>
      </c>
      <c r="E7" s="104" t="n">
        <v>45.4</v>
      </c>
      <c r="F7" s="104" t="n">
        <v>45.4</v>
      </c>
      <c r="G7" s="104" t="n">
        <v>45.4</v>
      </c>
      <c r="H7" s="104" t="n">
        <v>45.4</v>
      </c>
      <c r="I7" s="104" t="n">
        <v>45.4</v>
      </c>
      <c r="J7" s="104" t="n">
        <v>45.3</v>
      </c>
      <c r="K7" s="104" t="n">
        <v>45.2</v>
      </c>
      <c r="L7" s="206" t="n">
        <v>45.2</v>
      </c>
      <c r="M7" s="206" t="n">
        <v>45.2</v>
      </c>
      <c r="N7" s="206" t="n">
        <v>45.1</v>
      </c>
      <c r="O7" s="206" t="n">
        <v>45</v>
      </c>
      <c r="P7" s="206" t="n">
        <v>44.9</v>
      </c>
      <c r="Q7" s="206" t="n">
        <v>45</v>
      </c>
      <c r="R7" s="204" t="n">
        <v>45</v>
      </c>
    </row>
    <row r="8" customFormat="false" ht="16.5" hidden="false" customHeight="false" outlineLevel="0" collapsed="false">
      <c r="A8" s="205" t="n">
        <v>7</v>
      </c>
      <c r="B8" s="106" t="s">
        <v>9</v>
      </c>
      <c r="C8" s="103" t="n">
        <v>74.1</v>
      </c>
      <c r="D8" s="104" t="n">
        <v>74.1</v>
      </c>
      <c r="E8" s="104" t="n">
        <v>74.1</v>
      </c>
      <c r="F8" s="104" t="n">
        <v>74.1</v>
      </c>
      <c r="G8" s="104" t="n">
        <v>74.1</v>
      </c>
      <c r="H8" s="104" t="n">
        <v>74.2</v>
      </c>
      <c r="I8" s="104" t="n">
        <v>74.3</v>
      </c>
      <c r="J8" s="104" t="n">
        <v>74.2</v>
      </c>
      <c r="K8" s="104" t="n">
        <v>74.3</v>
      </c>
      <c r="L8" s="206" t="n">
        <v>74.3</v>
      </c>
      <c r="M8" s="206" t="n">
        <v>74.3</v>
      </c>
      <c r="N8" s="206" t="n">
        <v>74.1</v>
      </c>
      <c r="O8" s="206" t="n">
        <v>74.1</v>
      </c>
      <c r="P8" s="206" t="n">
        <v>73.9</v>
      </c>
      <c r="Q8" s="206" t="n">
        <v>73.8</v>
      </c>
      <c r="R8" s="204" t="n">
        <v>73.6</v>
      </c>
    </row>
    <row r="9" customFormat="false" ht="16.5" hidden="false" customHeight="false" outlineLevel="0" collapsed="false">
      <c r="A9" s="205" t="n">
        <v>8</v>
      </c>
      <c r="B9" s="106" t="s">
        <v>10</v>
      </c>
      <c r="C9" s="103" t="n">
        <v>8.2</v>
      </c>
      <c r="D9" s="104" t="n">
        <v>8.2</v>
      </c>
      <c r="E9" s="104" t="n">
        <v>8.2</v>
      </c>
      <c r="F9" s="104" t="n">
        <v>8.2</v>
      </c>
      <c r="G9" s="104" t="n">
        <v>8.2</v>
      </c>
      <c r="H9" s="104" t="n">
        <v>8.2</v>
      </c>
      <c r="I9" s="104" t="n">
        <v>8.2</v>
      </c>
      <c r="J9" s="104" t="n">
        <v>8.2</v>
      </c>
      <c r="K9" s="104" t="n">
        <v>8.2</v>
      </c>
      <c r="L9" s="206" t="n">
        <v>8.2</v>
      </c>
      <c r="M9" s="206" t="n">
        <v>8.2</v>
      </c>
      <c r="N9" s="206" t="n">
        <v>8.2</v>
      </c>
      <c r="O9" s="206" t="n">
        <v>8.2</v>
      </c>
      <c r="P9" s="206" t="n">
        <v>8.2</v>
      </c>
      <c r="Q9" s="206" t="n">
        <v>8.2</v>
      </c>
      <c r="R9" s="204" t="n">
        <v>8.2</v>
      </c>
    </row>
    <row r="10" customFormat="false" ht="16.5" hidden="false" customHeight="false" outlineLevel="0" collapsed="false">
      <c r="A10" s="205" t="n">
        <v>9</v>
      </c>
      <c r="B10" s="106" t="s">
        <v>11</v>
      </c>
      <c r="C10" s="103" t="n">
        <v>7.6</v>
      </c>
      <c r="D10" s="104" t="n">
        <v>7.6</v>
      </c>
      <c r="E10" s="104" t="n">
        <v>7.6</v>
      </c>
      <c r="F10" s="104" t="n">
        <v>7.6</v>
      </c>
      <c r="G10" s="104" t="n">
        <v>7.6</v>
      </c>
      <c r="H10" s="104" t="n">
        <v>7.6</v>
      </c>
      <c r="I10" s="104" t="n">
        <v>7.2</v>
      </c>
      <c r="J10" s="104" t="n">
        <v>7.2</v>
      </c>
      <c r="K10" s="104" t="n">
        <v>7.2</v>
      </c>
      <c r="L10" s="206" t="n">
        <v>7.3</v>
      </c>
      <c r="M10" s="206" t="n">
        <v>7.3</v>
      </c>
      <c r="N10" s="206" t="n">
        <v>7.7</v>
      </c>
      <c r="O10" s="206" t="n">
        <v>8.3</v>
      </c>
      <c r="P10" s="206" t="n">
        <v>8.5</v>
      </c>
      <c r="Q10" s="206" t="n">
        <v>8.6</v>
      </c>
      <c r="R10" s="204" t="n">
        <v>8.7</v>
      </c>
    </row>
    <row r="11" customFormat="false" ht="16.5" hidden="false" customHeight="false" outlineLevel="0" collapsed="false">
      <c r="A11" s="205" t="n">
        <v>10</v>
      </c>
      <c r="B11" s="106" t="s">
        <v>12</v>
      </c>
      <c r="C11" s="103" t="n">
        <v>42.2</v>
      </c>
      <c r="D11" s="104" t="n">
        <v>42.2</v>
      </c>
      <c r="E11" s="104" t="n">
        <v>42.2</v>
      </c>
      <c r="F11" s="104" t="n">
        <v>42.2</v>
      </c>
      <c r="G11" s="104" t="n">
        <v>41.4</v>
      </c>
      <c r="H11" s="104" t="n">
        <v>42.4</v>
      </c>
      <c r="I11" s="104" t="n">
        <v>42.5</v>
      </c>
      <c r="J11" s="104" t="n">
        <v>43.4</v>
      </c>
      <c r="K11" s="104" t="n">
        <v>43</v>
      </c>
      <c r="L11" s="206" t="n">
        <v>42.8</v>
      </c>
      <c r="M11" s="206" t="n">
        <v>42.7</v>
      </c>
      <c r="N11" s="206" t="n">
        <v>42.7</v>
      </c>
      <c r="O11" s="206" t="n">
        <v>42.8</v>
      </c>
      <c r="P11" s="206" t="n">
        <v>42.7</v>
      </c>
      <c r="Q11" s="206" t="n">
        <v>42.4</v>
      </c>
      <c r="R11" s="204" t="n">
        <v>42.1</v>
      </c>
    </row>
    <row r="12" customFormat="false" ht="16.5" hidden="false" customHeight="false" outlineLevel="0" collapsed="false">
      <c r="A12" s="205" t="n">
        <v>11</v>
      </c>
      <c r="B12" s="106" t="s">
        <v>13</v>
      </c>
      <c r="C12" s="103" t="n">
        <v>8</v>
      </c>
      <c r="D12" s="104" t="n">
        <v>8</v>
      </c>
      <c r="E12" s="104" t="n">
        <v>8</v>
      </c>
      <c r="F12" s="104" t="n">
        <v>8</v>
      </c>
      <c r="G12" s="104" t="n">
        <v>8</v>
      </c>
      <c r="H12" s="104" t="n">
        <v>8</v>
      </c>
      <c r="I12" s="104" t="n">
        <v>8</v>
      </c>
      <c r="J12" s="104" t="n">
        <v>8</v>
      </c>
      <c r="K12" s="104" t="n">
        <v>8</v>
      </c>
      <c r="L12" s="206" t="n">
        <v>5.3</v>
      </c>
      <c r="M12" s="206" t="n">
        <v>7.8</v>
      </c>
      <c r="N12" s="206" t="n">
        <v>8</v>
      </c>
      <c r="O12" s="206" t="n">
        <v>8</v>
      </c>
      <c r="P12" s="206" t="n">
        <v>8</v>
      </c>
      <c r="Q12" s="206" t="n">
        <v>8</v>
      </c>
      <c r="R12" s="204" t="n">
        <v>8</v>
      </c>
    </row>
    <row r="13" customFormat="false" ht="16.5" hidden="false" customHeight="false" outlineLevel="0" collapsed="false">
      <c r="A13" s="205" t="n">
        <v>12</v>
      </c>
      <c r="B13" s="106" t="s">
        <v>14</v>
      </c>
      <c r="C13" s="103" t="n">
        <v>25.3</v>
      </c>
      <c r="D13" s="104" t="n">
        <v>25.3</v>
      </c>
      <c r="E13" s="104" t="n">
        <v>25.3</v>
      </c>
      <c r="F13" s="104" t="n">
        <v>25.3</v>
      </c>
      <c r="G13" s="104" t="n">
        <v>25.6</v>
      </c>
      <c r="H13" s="104" t="n">
        <v>25.6</v>
      </c>
      <c r="I13" s="104" t="n">
        <v>25.4</v>
      </c>
      <c r="J13" s="104" t="n">
        <v>24.8</v>
      </c>
      <c r="K13" s="104" t="n">
        <v>23.7</v>
      </c>
      <c r="L13" s="206" t="n">
        <v>24</v>
      </c>
      <c r="M13" s="206" t="n">
        <v>24</v>
      </c>
      <c r="N13" s="206" t="n">
        <v>24.4</v>
      </c>
      <c r="O13" s="206" t="n">
        <v>23.6</v>
      </c>
      <c r="P13" s="206" t="n">
        <v>25</v>
      </c>
      <c r="Q13" s="206" t="n">
        <v>25.1</v>
      </c>
      <c r="R13" s="204" t="n">
        <v>25.1</v>
      </c>
    </row>
    <row r="14" customFormat="false" ht="16.5" hidden="false" customHeight="false" outlineLevel="0" collapsed="false">
      <c r="A14" s="205" t="n">
        <v>13</v>
      </c>
      <c r="B14" s="106" t="s">
        <v>15</v>
      </c>
      <c r="C14" s="103" t="n">
        <v>40.9</v>
      </c>
      <c r="D14" s="104" t="n">
        <v>40.9</v>
      </c>
      <c r="E14" s="104" t="n">
        <v>40.9</v>
      </c>
      <c r="F14" s="104" t="n">
        <v>40.9</v>
      </c>
      <c r="G14" s="104" t="n">
        <v>41.7</v>
      </c>
      <c r="H14" s="104" t="n">
        <v>41.8</v>
      </c>
      <c r="I14" s="104" t="n">
        <v>42.2</v>
      </c>
      <c r="J14" s="104" t="n">
        <v>42.1</v>
      </c>
      <c r="K14" s="104" t="n">
        <v>42</v>
      </c>
      <c r="L14" s="206" t="n">
        <v>42</v>
      </c>
      <c r="M14" s="206" t="n">
        <v>42</v>
      </c>
      <c r="N14" s="206" t="n">
        <v>41.9</v>
      </c>
      <c r="O14" s="206" t="n">
        <v>41.9</v>
      </c>
      <c r="P14" s="206" t="n">
        <v>41.8</v>
      </c>
      <c r="Q14" s="206" t="n">
        <v>41.8</v>
      </c>
      <c r="R14" s="204" t="n">
        <v>41.9</v>
      </c>
    </row>
    <row r="15" customFormat="false" ht="16.5" hidden="false" customHeight="false" outlineLevel="0" collapsed="false">
      <c r="A15" s="205" t="n">
        <v>14</v>
      </c>
      <c r="B15" s="106" t="s">
        <v>16</v>
      </c>
      <c r="C15" s="103" t="n">
        <v>10.5</v>
      </c>
      <c r="D15" s="104" t="n">
        <v>10.5</v>
      </c>
      <c r="E15" s="104" t="n">
        <v>10.5</v>
      </c>
      <c r="F15" s="104" t="n">
        <v>10.5</v>
      </c>
      <c r="G15" s="104" t="n">
        <v>10.6</v>
      </c>
      <c r="H15" s="104" t="n">
        <v>10.6</v>
      </c>
      <c r="I15" s="104" t="n">
        <v>10.3</v>
      </c>
      <c r="J15" s="104" t="n">
        <v>10.4</v>
      </c>
      <c r="K15" s="104" t="n">
        <v>10.4</v>
      </c>
      <c r="L15" s="206" t="n">
        <v>10.5</v>
      </c>
      <c r="M15" s="206" t="n">
        <v>10.5</v>
      </c>
      <c r="N15" s="206" t="n">
        <v>10.5</v>
      </c>
      <c r="O15" s="206" t="n">
        <v>10.5</v>
      </c>
      <c r="P15" s="206" t="n">
        <v>10.6</v>
      </c>
      <c r="Q15" s="206" t="n">
        <v>10.6</v>
      </c>
      <c r="R15" s="204" t="n">
        <v>10.6</v>
      </c>
    </row>
    <row r="16" customFormat="false" ht="16.5" hidden="false" customHeight="false" outlineLevel="0" collapsed="false">
      <c r="A16" s="205" t="n">
        <v>15</v>
      </c>
      <c r="B16" s="106" t="s">
        <v>17</v>
      </c>
      <c r="C16" s="103" t="n">
        <v>54.6</v>
      </c>
      <c r="D16" s="104" t="n">
        <v>54.6</v>
      </c>
      <c r="E16" s="104" t="n">
        <v>54.6</v>
      </c>
      <c r="F16" s="104" t="n">
        <v>54.6</v>
      </c>
      <c r="G16" s="104" t="n">
        <v>54.9</v>
      </c>
      <c r="H16" s="104" t="n">
        <v>54.8</v>
      </c>
      <c r="I16" s="104" t="n">
        <v>54.9</v>
      </c>
      <c r="J16" s="104" t="n">
        <v>55</v>
      </c>
      <c r="K16" s="104" t="n">
        <v>55</v>
      </c>
      <c r="L16" s="206" t="n">
        <v>55</v>
      </c>
      <c r="M16" s="206" t="n">
        <v>54.9</v>
      </c>
      <c r="N16" s="206" t="n">
        <v>54.8</v>
      </c>
      <c r="O16" s="206" t="n">
        <v>54.7</v>
      </c>
      <c r="P16" s="206" t="n">
        <v>54.7</v>
      </c>
      <c r="Q16" s="206" t="n">
        <v>54.6</v>
      </c>
      <c r="R16" s="204" t="n">
        <v>54.7</v>
      </c>
    </row>
    <row r="17" customFormat="false" ht="16.5" hidden="false" customHeight="false" outlineLevel="0" collapsed="false">
      <c r="A17" s="205" t="n">
        <v>16</v>
      </c>
      <c r="B17" s="106" t="s">
        <v>18</v>
      </c>
      <c r="C17" s="103" t="n">
        <v>14.1</v>
      </c>
      <c r="D17" s="104" t="n">
        <v>14.1</v>
      </c>
      <c r="E17" s="104" t="n">
        <v>14.1</v>
      </c>
      <c r="F17" s="104" t="n">
        <v>14.1</v>
      </c>
      <c r="G17" s="104" t="n">
        <v>14</v>
      </c>
      <c r="H17" s="104" t="n">
        <v>14.2</v>
      </c>
      <c r="I17" s="104" t="n">
        <v>14.4</v>
      </c>
      <c r="J17" s="104" t="n">
        <v>14.3</v>
      </c>
      <c r="K17" s="104" t="n">
        <v>14.3</v>
      </c>
      <c r="L17" s="206" t="n">
        <v>14.2</v>
      </c>
      <c r="M17" s="206" t="n">
        <v>14.2</v>
      </c>
      <c r="N17" s="206" t="n">
        <v>14.3</v>
      </c>
      <c r="O17" s="206" t="n">
        <v>14.3</v>
      </c>
      <c r="P17" s="206" t="n">
        <v>14.3</v>
      </c>
      <c r="Q17" s="206" t="n">
        <v>14.3</v>
      </c>
      <c r="R17" s="204" t="n">
        <v>14.3</v>
      </c>
    </row>
    <row r="18" customFormat="false" ht="16.5" hidden="false" customHeight="false" outlineLevel="0" collapsed="false">
      <c r="A18" s="205" t="n">
        <v>17</v>
      </c>
      <c r="B18" s="106" t="s">
        <v>19</v>
      </c>
      <c r="C18" s="103" t="n">
        <v>45.3</v>
      </c>
      <c r="D18" s="104" t="n">
        <v>45.3</v>
      </c>
      <c r="E18" s="104" t="n">
        <v>45.3</v>
      </c>
      <c r="F18" s="104" t="n">
        <v>45.3</v>
      </c>
      <c r="G18" s="104" t="n">
        <v>45.2</v>
      </c>
      <c r="H18" s="104" t="n">
        <v>46</v>
      </c>
      <c r="I18" s="104" t="n">
        <v>45.2</v>
      </c>
      <c r="J18" s="104" t="n">
        <v>45.1</v>
      </c>
      <c r="K18" s="104" t="n">
        <v>45.2</v>
      </c>
      <c r="L18" s="206" t="n">
        <v>45.4</v>
      </c>
      <c r="M18" s="206" t="n">
        <v>45.4</v>
      </c>
      <c r="N18" s="206" t="n">
        <v>45.3</v>
      </c>
      <c r="O18" s="206" t="n">
        <v>45.5</v>
      </c>
      <c r="P18" s="206" t="n">
        <v>45.4</v>
      </c>
      <c r="Q18" s="206" t="n">
        <v>45.6</v>
      </c>
      <c r="R18" s="204" t="n">
        <v>45.7</v>
      </c>
    </row>
    <row r="19" customFormat="false" ht="16.5" hidden="false" customHeight="false" outlineLevel="0" collapsed="false">
      <c r="A19" s="207" t="n">
        <v>18</v>
      </c>
      <c r="B19" s="108" t="s">
        <v>20</v>
      </c>
      <c r="C19" s="109" t="n">
        <v>0.001</v>
      </c>
      <c r="D19" s="110" t="n">
        <v>0.001</v>
      </c>
      <c r="E19" s="110" t="n">
        <v>0.001</v>
      </c>
      <c r="F19" s="110" t="n">
        <v>0.001</v>
      </c>
      <c r="G19" s="110" t="n">
        <v>0.001</v>
      </c>
      <c r="H19" s="110" t="n">
        <v>0.001</v>
      </c>
      <c r="I19" s="110" t="n">
        <v>0.001</v>
      </c>
      <c r="J19" s="110" t="n">
        <v>0.001</v>
      </c>
      <c r="K19" s="110" t="n">
        <v>0.001</v>
      </c>
      <c r="L19" s="110" t="n">
        <v>0.001</v>
      </c>
      <c r="M19" s="110" t="n">
        <v>0.001</v>
      </c>
      <c r="N19" s="110" t="n">
        <v>0.001</v>
      </c>
      <c r="O19" s="110" t="n">
        <v>0.001</v>
      </c>
      <c r="P19" s="208" t="n">
        <v>0.9</v>
      </c>
      <c r="Q19" s="208" t="n">
        <v>0.9</v>
      </c>
      <c r="R19" s="204" t="n">
        <v>0.9</v>
      </c>
    </row>
    <row r="20" customFormat="false" ht="16.5" hidden="false" customHeight="false" outlineLevel="0" collapsed="false">
      <c r="A20" s="203" t="n">
        <v>19</v>
      </c>
      <c r="B20" s="112" t="s">
        <v>21</v>
      </c>
      <c r="C20" s="98" t="n">
        <v>52.7</v>
      </c>
      <c r="D20" s="99" t="n">
        <v>52.7</v>
      </c>
      <c r="E20" s="99" t="n">
        <v>52.7</v>
      </c>
      <c r="F20" s="99" t="n">
        <v>52.7</v>
      </c>
      <c r="G20" s="99" t="n">
        <v>52.6</v>
      </c>
      <c r="H20" s="99" t="n">
        <v>52.7</v>
      </c>
      <c r="I20" s="99" t="n">
        <v>52.7</v>
      </c>
      <c r="J20" s="99" t="n">
        <v>52.8</v>
      </c>
      <c r="K20" s="99" t="n">
        <v>52.8</v>
      </c>
      <c r="L20" s="204" t="n">
        <v>52.9</v>
      </c>
      <c r="M20" s="204" t="n">
        <v>52.9</v>
      </c>
      <c r="N20" s="204" t="n">
        <v>53</v>
      </c>
      <c r="O20" s="204" t="n">
        <v>53.1</v>
      </c>
      <c r="P20" s="204" t="n">
        <v>53.1</v>
      </c>
      <c r="Q20" s="204" t="n">
        <v>53.1</v>
      </c>
      <c r="R20" s="204" t="n">
        <v>53.1</v>
      </c>
    </row>
    <row r="21" customFormat="false" ht="15.75" hidden="false" customHeight="true" outlineLevel="0" collapsed="false">
      <c r="A21" s="205" t="n">
        <v>20</v>
      </c>
      <c r="B21" s="106" t="s">
        <v>22</v>
      </c>
      <c r="C21" s="103" t="n">
        <v>72.6</v>
      </c>
      <c r="D21" s="104" t="n">
        <v>72.6</v>
      </c>
      <c r="E21" s="104" t="n">
        <v>72.6</v>
      </c>
      <c r="F21" s="104" t="n">
        <v>72.6</v>
      </c>
      <c r="G21" s="104" t="n">
        <v>72.6</v>
      </c>
      <c r="H21" s="104" t="n">
        <v>72.7</v>
      </c>
      <c r="I21" s="104" t="n">
        <v>72.5</v>
      </c>
      <c r="J21" s="104" t="n">
        <v>72.7</v>
      </c>
      <c r="K21" s="104" t="n">
        <v>72.7</v>
      </c>
      <c r="L21" s="206" t="n">
        <v>72.8</v>
      </c>
      <c r="M21" s="206" t="n">
        <v>72.8</v>
      </c>
      <c r="N21" s="206" t="n">
        <v>72.8</v>
      </c>
      <c r="O21" s="206" t="n">
        <v>72.7</v>
      </c>
      <c r="P21" s="206" t="n">
        <v>72.8</v>
      </c>
      <c r="Q21" s="206" t="n">
        <v>72.7</v>
      </c>
      <c r="R21" s="204" t="n">
        <v>72.7</v>
      </c>
    </row>
    <row r="22" customFormat="false" ht="15.75" hidden="false" customHeight="true" outlineLevel="0" collapsed="false">
      <c r="A22" s="205" t="n">
        <v>21</v>
      </c>
      <c r="B22" s="106" t="s">
        <v>23</v>
      </c>
      <c r="C22" s="103" t="n">
        <v>54.1</v>
      </c>
      <c r="D22" s="104" t="n">
        <v>54.1</v>
      </c>
      <c r="E22" s="104" t="n">
        <v>54.1</v>
      </c>
      <c r="F22" s="104" t="n">
        <v>54.1</v>
      </c>
      <c r="G22" s="104" t="n">
        <v>54.1</v>
      </c>
      <c r="H22" s="104" t="n">
        <v>54</v>
      </c>
      <c r="I22" s="104" t="n">
        <v>54.1</v>
      </c>
      <c r="J22" s="104" t="n">
        <v>54</v>
      </c>
      <c r="K22" s="104" t="n">
        <v>38.2</v>
      </c>
      <c r="L22" s="206" t="n">
        <v>38.1</v>
      </c>
      <c r="M22" s="206" t="n">
        <v>38.2</v>
      </c>
      <c r="N22" s="206" t="n">
        <v>38.2</v>
      </c>
      <c r="O22" s="206" t="n">
        <v>38.4</v>
      </c>
      <c r="P22" s="206" t="n">
        <v>43.2</v>
      </c>
      <c r="Q22" s="206" t="n">
        <v>43.2</v>
      </c>
      <c r="R22" s="204" t="n">
        <v>53.9</v>
      </c>
    </row>
    <row r="23" customFormat="false" ht="15.75" hidden="false" customHeight="true" outlineLevel="0" collapsed="false">
      <c r="A23" s="205" t="n">
        <v>22</v>
      </c>
      <c r="B23" s="106" t="s">
        <v>24</v>
      </c>
      <c r="C23" s="103" t="n">
        <v>69.9</v>
      </c>
      <c r="D23" s="104" t="n">
        <v>69.9</v>
      </c>
      <c r="E23" s="104" t="n">
        <v>69.9</v>
      </c>
      <c r="F23" s="104" t="n">
        <v>69.9</v>
      </c>
      <c r="G23" s="104" t="n">
        <v>69.9</v>
      </c>
      <c r="H23" s="104" t="n">
        <v>69.7</v>
      </c>
      <c r="I23" s="104" t="n">
        <v>69.6</v>
      </c>
      <c r="J23" s="104" t="n">
        <v>69.5</v>
      </c>
      <c r="K23" s="104" t="n">
        <v>69.4</v>
      </c>
      <c r="L23" s="206" t="n">
        <v>69.2</v>
      </c>
      <c r="M23" s="206" t="n">
        <v>69.2</v>
      </c>
      <c r="N23" s="206" t="n">
        <v>69.2</v>
      </c>
      <c r="O23" s="206" t="n">
        <v>68.9</v>
      </c>
      <c r="P23" s="206" t="n">
        <v>68.8</v>
      </c>
      <c r="Q23" s="206" t="n">
        <v>68.5</v>
      </c>
      <c r="R23" s="204" t="n">
        <v>68.5</v>
      </c>
    </row>
    <row r="24" customFormat="false" ht="15.75" hidden="false" customHeight="true" outlineLevel="0" collapsed="false">
      <c r="A24" s="205" t="n">
        <v>23</v>
      </c>
      <c r="B24" s="106" t="s">
        <v>25</v>
      </c>
      <c r="C24" s="103" t="n">
        <v>19.5</v>
      </c>
      <c r="D24" s="104" t="n">
        <v>19.5</v>
      </c>
      <c r="E24" s="104" t="n">
        <v>19.5</v>
      </c>
      <c r="F24" s="104" t="n">
        <v>19.5</v>
      </c>
      <c r="G24" s="104" t="n">
        <v>18.4</v>
      </c>
      <c r="H24" s="104" t="n">
        <v>18.5</v>
      </c>
      <c r="I24" s="104" t="n">
        <v>18.5</v>
      </c>
      <c r="J24" s="104" t="n">
        <v>18.5</v>
      </c>
      <c r="K24" s="104" t="n">
        <v>18.6</v>
      </c>
      <c r="L24" s="206" t="n">
        <v>18.6</v>
      </c>
      <c r="M24" s="206" t="n">
        <v>18.6</v>
      </c>
      <c r="N24" s="206" t="n">
        <v>18.6</v>
      </c>
      <c r="O24" s="206" t="n">
        <v>18.6</v>
      </c>
      <c r="P24" s="206" t="n">
        <v>18.7</v>
      </c>
      <c r="Q24" s="206" t="n">
        <v>18.7</v>
      </c>
      <c r="R24" s="204" t="n">
        <v>18.7</v>
      </c>
    </row>
    <row r="25" customFormat="false" ht="15.75" hidden="false" customHeight="true" outlineLevel="0" collapsed="false">
      <c r="A25" s="205" t="n">
        <v>24</v>
      </c>
      <c r="B25" s="106" t="s">
        <v>26</v>
      </c>
      <c r="C25" s="103" t="n">
        <v>56.5</v>
      </c>
      <c r="D25" s="104" t="n">
        <v>56.5</v>
      </c>
      <c r="E25" s="104" t="n">
        <v>56.5</v>
      </c>
      <c r="F25" s="104" t="n">
        <v>56.5</v>
      </c>
      <c r="G25" s="104" t="n">
        <v>57</v>
      </c>
      <c r="H25" s="104" t="n">
        <v>56.9</v>
      </c>
      <c r="I25" s="104" t="n">
        <v>57.3</v>
      </c>
      <c r="J25" s="104" t="n">
        <v>57.3</v>
      </c>
      <c r="K25" s="104" t="n">
        <v>57.3</v>
      </c>
      <c r="L25" s="206" t="n">
        <v>57.1</v>
      </c>
      <c r="M25" s="206" t="n">
        <v>57.1</v>
      </c>
      <c r="N25" s="206" t="n">
        <v>57.1</v>
      </c>
      <c r="O25" s="206" t="n">
        <v>57.3</v>
      </c>
      <c r="P25" s="206" t="n">
        <v>57.4</v>
      </c>
      <c r="Q25" s="206" t="n">
        <v>57.4</v>
      </c>
      <c r="R25" s="204" t="n">
        <v>57.5</v>
      </c>
    </row>
    <row r="26" customFormat="false" ht="15.75" hidden="false" customHeight="true" outlineLevel="0" collapsed="false">
      <c r="A26" s="205" t="n">
        <v>25</v>
      </c>
      <c r="B26" s="106" t="s">
        <v>27</v>
      </c>
      <c r="C26" s="103" t="n">
        <v>37.2</v>
      </c>
      <c r="D26" s="104" t="n">
        <v>37.2</v>
      </c>
      <c r="E26" s="104" t="n">
        <v>37.2</v>
      </c>
      <c r="F26" s="104" t="n">
        <v>37.2</v>
      </c>
      <c r="G26" s="104" t="n">
        <v>37.2</v>
      </c>
      <c r="H26" s="104" t="n">
        <v>37.3</v>
      </c>
      <c r="I26" s="104" t="n">
        <v>37.3</v>
      </c>
      <c r="J26" s="104" t="n">
        <v>37.3</v>
      </c>
      <c r="K26" s="104" t="n">
        <v>37.3</v>
      </c>
      <c r="L26" s="206" t="n">
        <v>37.4</v>
      </c>
      <c r="M26" s="206" t="n">
        <v>37.4</v>
      </c>
      <c r="N26" s="206" t="n">
        <v>37.4</v>
      </c>
      <c r="O26" s="206" t="n">
        <v>37.4</v>
      </c>
      <c r="P26" s="206" t="n">
        <v>37.4</v>
      </c>
      <c r="Q26" s="206" t="n">
        <v>37.4</v>
      </c>
      <c r="R26" s="204" t="n">
        <v>37.5</v>
      </c>
    </row>
    <row r="27" customFormat="false" ht="15.75" hidden="false" customHeight="true" outlineLevel="0" collapsed="false">
      <c r="A27" s="205" t="n">
        <v>26</v>
      </c>
      <c r="B27" s="106" t="s">
        <v>28</v>
      </c>
      <c r="C27" s="103" t="n">
        <v>64.4</v>
      </c>
      <c r="D27" s="104" t="n">
        <v>64.4</v>
      </c>
      <c r="E27" s="104" t="n">
        <v>64.4</v>
      </c>
      <c r="F27" s="104" t="n">
        <v>64.4</v>
      </c>
      <c r="G27" s="104" t="n">
        <v>64.3</v>
      </c>
      <c r="H27" s="104" t="n">
        <v>64.4</v>
      </c>
      <c r="I27" s="104" t="n">
        <v>64.4</v>
      </c>
      <c r="J27" s="104" t="n">
        <v>64.4</v>
      </c>
      <c r="K27" s="104" t="n">
        <v>63.5</v>
      </c>
      <c r="L27" s="206" t="n">
        <v>63.6</v>
      </c>
      <c r="M27" s="206" t="n">
        <v>63.8</v>
      </c>
      <c r="N27" s="206" t="n">
        <v>64</v>
      </c>
      <c r="O27" s="206" t="n">
        <v>64.1</v>
      </c>
      <c r="P27" s="206" t="n">
        <v>64.2</v>
      </c>
      <c r="Q27" s="206" t="n">
        <v>64.3</v>
      </c>
      <c r="R27" s="204" t="n">
        <v>64.3</v>
      </c>
    </row>
    <row r="28" customFormat="false" ht="15.75" hidden="false" customHeight="true" outlineLevel="0" collapsed="false">
      <c r="A28" s="205" t="n">
        <v>27</v>
      </c>
      <c r="B28" s="106" t="s">
        <v>29</v>
      </c>
      <c r="C28" s="103" t="n">
        <v>38.2</v>
      </c>
      <c r="D28" s="104" t="n">
        <v>38.2</v>
      </c>
      <c r="E28" s="104" t="n">
        <v>38.2</v>
      </c>
      <c r="F28" s="104" t="n">
        <v>38.2</v>
      </c>
      <c r="G28" s="104" t="n">
        <v>38</v>
      </c>
      <c r="H28" s="104" t="n">
        <v>38.3</v>
      </c>
      <c r="I28" s="104" t="n">
        <v>38.4</v>
      </c>
      <c r="J28" s="104" t="n">
        <v>38.6</v>
      </c>
      <c r="K28" s="104" t="n">
        <v>38.7</v>
      </c>
      <c r="L28" s="206" t="n">
        <v>38.7</v>
      </c>
      <c r="M28" s="206" t="n">
        <v>38.7</v>
      </c>
      <c r="N28" s="206" t="n">
        <v>38.9</v>
      </c>
      <c r="O28" s="206" t="n">
        <v>38.8</v>
      </c>
      <c r="P28" s="206" t="n">
        <v>38.8</v>
      </c>
      <c r="Q28" s="206" t="n">
        <v>38.7</v>
      </c>
      <c r="R28" s="204" t="n">
        <v>38.8</v>
      </c>
    </row>
    <row r="29" customFormat="false" ht="15.75" hidden="false" customHeight="true" outlineLevel="0" collapsed="false">
      <c r="A29" s="207" t="n">
        <v>28</v>
      </c>
      <c r="B29" s="108" t="s">
        <v>30</v>
      </c>
      <c r="C29" s="209" t="n">
        <v>14</v>
      </c>
      <c r="D29" s="208" t="n">
        <v>13.9</v>
      </c>
      <c r="E29" s="208" t="n">
        <v>13.8</v>
      </c>
      <c r="F29" s="208" t="n">
        <v>13.8</v>
      </c>
      <c r="G29" s="208" t="n">
        <v>13.8</v>
      </c>
      <c r="H29" s="208" t="n">
        <v>13.8</v>
      </c>
      <c r="I29" s="208" t="n">
        <v>13.8</v>
      </c>
      <c r="J29" s="208" t="n">
        <v>13.8</v>
      </c>
      <c r="K29" s="208" t="n">
        <v>13.8</v>
      </c>
      <c r="L29" s="208" t="n">
        <v>13.8</v>
      </c>
      <c r="M29" s="208" t="n">
        <v>13.8</v>
      </c>
      <c r="N29" s="208" t="n">
        <v>13.7</v>
      </c>
      <c r="O29" s="208" t="n">
        <v>13.7</v>
      </c>
      <c r="P29" s="208" t="n">
        <v>13.7</v>
      </c>
      <c r="Q29" s="208" t="n">
        <v>13.7</v>
      </c>
      <c r="R29" s="204" t="n">
        <v>13.7</v>
      </c>
    </row>
    <row r="30" customFormat="false" ht="15.75" hidden="false" customHeight="true" outlineLevel="0" collapsed="false">
      <c r="A30" s="210" t="n">
        <v>29</v>
      </c>
      <c r="B30" s="114" t="s">
        <v>31</v>
      </c>
      <c r="C30" s="98" t="n">
        <v>36.7</v>
      </c>
      <c r="D30" s="99" t="n">
        <v>36.7</v>
      </c>
      <c r="E30" s="99" t="n">
        <v>36.7</v>
      </c>
      <c r="F30" s="99" t="n">
        <v>36.7</v>
      </c>
      <c r="G30" s="99" t="n">
        <v>36.7</v>
      </c>
      <c r="H30" s="99" t="n">
        <v>36.7</v>
      </c>
      <c r="I30" s="99" t="n">
        <v>36.7</v>
      </c>
      <c r="J30" s="99" t="n">
        <v>36.7</v>
      </c>
      <c r="K30" s="99" t="n">
        <v>36.7</v>
      </c>
      <c r="L30" s="204" t="n">
        <v>36.8</v>
      </c>
      <c r="M30" s="204" t="n">
        <v>36.8</v>
      </c>
      <c r="N30" s="204" t="n">
        <v>36.7</v>
      </c>
      <c r="O30" s="204" t="n">
        <v>36.7</v>
      </c>
      <c r="P30" s="204" t="n">
        <v>36.7</v>
      </c>
      <c r="Q30" s="204" t="n">
        <v>36.8</v>
      </c>
      <c r="R30" s="204" t="n">
        <v>36.7</v>
      </c>
    </row>
    <row r="31" customFormat="false" ht="15.75" hidden="false" customHeight="true" outlineLevel="0" collapsed="false">
      <c r="A31" s="211" t="n">
        <v>30</v>
      </c>
      <c r="B31" s="116" t="s">
        <v>32</v>
      </c>
      <c r="C31" s="103" t="n">
        <v>0.2</v>
      </c>
      <c r="D31" s="104" t="n">
        <v>0.2</v>
      </c>
      <c r="E31" s="104" t="n">
        <v>0.2</v>
      </c>
      <c r="F31" s="104" t="n">
        <v>0.2</v>
      </c>
      <c r="G31" s="104" t="n">
        <v>0.2</v>
      </c>
      <c r="H31" s="104" t="n">
        <v>0.2</v>
      </c>
      <c r="I31" s="104" t="n">
        <v>0.2</v>
      </c>
      <c r="J31" s="104" t="n">
        <v>0.2</v>
      </c>
      <c r="K31" s="104" t="n">
        <v>0.2</v>
      </c>
      <c r="L31" s="206" t="n">
        <v>0.2</v>
      </c>
      <c r="M31" s="206" t="n">
        <v>0.2</v>
      </c>
      <c r="N31" s="206" t="n">
        <v>0.2</v>
      </c>
      <c r="O31" s="206" t="n">
        <v>0.2</v>
      </c>
      <c r="P31" s="206" t="n">
        <v>0.2</v>
      </c>
      <c r="Q31" s="206" t="n">
        <v>0.2</v>
      </c>
      <c r="R31" s="204" t="n">
        <v>0.2</v>
      </c>
    </row>
    <row r="32" customFormat="false" ht="15.75" hidden="false" customHeight="true" outlineLevel="0" collapsed="false">
      <c r="A32" s="211" t="n">
        <v>31</v>
      </c>
      <c r="B32" s="116" t="s">
        <v>33</v>
      </c>
      <c r="C32" s="117"/>
      <c r="D32" s="118"/>
      <c r="E32" s="118"/>
      <c r="F32" s="118"/>
      <c r="G32" s="118"/>
      <c r="H32" s="118"/>
      <c r="I32" s="118"/>
      <c r="J32" s="118"/>
      <c r="K32" s="118"/>
      <c r="L32" s="206" t="n">
        <v>10.7</v>
      </c>
      <c r="M32" s="206" t="n">
        <v>10.7</v>
      </c>
      <c r="N32" s="206" t="n">
        <v>10.5</v>
      </c>
      <c r="O32" s="206" t="n">
        <v>10.7</v>
      </c>
      <c r="P32" s="206" t="n">
        <v>8.9</v>
      </c>
      <c r="Q32" s="206" t="n">
        <v>10.7</v>
      </c>
      <c r="R32" s="204" t="n">
        <v>10.7</v>
      </c>
    </row>
    <row r="33" customFormat="false" ht="15.75" hidden="false" customHeight="true" outlineLevel="0" collapsed="false">
      <c r="A33" s="211" t="n">
        <v>32</v>
      </c>
      <c r="B33" s="116" t="s">
        <v>34</v>
      </c>
      <c r="C33" s="103" t="n">
        <v>20.2</v>
      </c>
      <c r="D33" s="104" t="n">
        <v>20.2</v>
      </c>
      <c r="E33" s="104" t="n">
        <v>20.2</v>
      </c>
      <c r="F33" s="104" t="n">
        <v>20.2</v>
      </c>
      <c r="G33" s="104" t="n">
        <v>20.2</v>
      </c>
      <c r="H33" s="104" t="n">
        <v>20.2</v>
      </c>
      <c r="I33" s="104" t="n">
        <v>20.2</v>
      </c>
      <c r="J33" s="104" t="n">
        <v>20.2</v>
      </c>
      <c r="K33" s="104" t="n">
        <v>20.2</v>
      </c>
      <c r="L33" s="206" t="n">
        <v>20.2</v>
      </c>
      <c r="M33" s="206" t="n">
        <v>20.2</v>
      </c>
      <c r="N33" s="206" t="n">
        <v>20.2</v>
      </c>
      <c r="O33" s="206" t="n">
        <v>20.2</v>
      </c>
      <c r="P33" s="206" t="n">
        <v>20.2</v>
      </c>
      <c r="Q33" s="206" t="n">
        <v>20.2</v>
      </c>
      <c r="R33" s="204" t="n">
        <v>20.2</v>
      </c>
    </row>
    <row r="34" customFormat="false" ht="15.75" hidden="false" customHeight="true" outlineLevel="0" collapsed="false">
      <c r="A34" s="211" t="n">
        <v>33</v>
      </c>
      <c r="B34" s="116" t="s">
        <v>35</v>
      </c>
      <c r="C34" s="103" t="n">
        <v>1.8</v>
      </c>
      <c r="D34" s="104" t="n">
        <v>1.8</v>
      </c>
      <c r="E34" s="104" t="n">
        <v>1.8</v>
      </c>
      <c r="F34" s="104" t="n">
        <v>1.8</v>
      </c>
      <c r="G34" s="104" t="n">
        <v>1.8</v>
      </c>
      <c r="H34" s="104" t="n">
        <v>1.8</v>
      </c>
      <c r="I34" s="104" t="n">
        <v>1.8</v>
      </c>
      <c r="J34" s="104" t="n">
        <v>1.8</v>
      </c>
      <c r="K34" s="104" t="n">
        <v>1.8</v>
      </c>
      <c r="L34" s="206" t="n">
        <v>1.8</v>
      </c>
      <c r="M34" s="206" t="n">
        <v>1.9</v>
      </c>
      <c r="N34" s="206" t="n">
        <v>1.8</v>
      </c>
      <c r="O34" s="206" t="n">
        <v>1.8</v>
      </c>
      <c r="P34" s="206" t="n">
        <v>1.8</v>
      </c>
      <c r="Q34" s="206" t="n">
        <v>1.8</v>
      </c>
      <c r="R34" s="204" t="n">
        <v>1.8</v>
      </c>
    </row>
    <row r="35" customFormat="false" ht="15.75" hidden="false" customHeight="true" outlineLevel="0" collapsed="false">
      <c r="A35" s="211" t="n">
        <v>34</v>
      </c>
      <c r="B35" s="116" t="s">
        <v>36</v>
      </c>
      <c r="C35" s="103" t="n">
        <v>4.3</v>
      </c>
      <c r="D35" s="104" t="n">
        <v>4.3</v>
      </c>
      <c r="E35" s="104" t="n">
        <v>4.3</v>
      </c>
      <c r="F35" s="104" t="n">
        <v>4.3</v>
      </c>
      <c r="G35" s="104" t="n">
        <v>4.3</v>
      </c>
      <c r="H35" s="104" t="n">
        <v>4.3</v>
      </c>
      <c r="I35" s="104" t="n">
        <v>4.3</v>
      </c>
      <c r="J35" s="104" t="n">
        <v>4.3</v>
      </c>
      <c r="K35" s="104" t="n">
        <v>4.3</v>
      </c>
      <c r="L35" s="206" t="n">
        <v>4.3</v>
      </c>
      <c r="M35" s="206" t="n">
        <v>4.3</v>
      </c>
      <c r="N35" s="206" t="n">
        <v>4.3</v>
      </c>
      <c r="O35" s="206" t="n">
        <v>4.2</v>
      </c>
      <c r="P35" s="206" t="n">
        <v>4.2</v>
      </c>
      <c r="Q35" s="206" t="n">
        <v>4.2</v>
      </c>
      <c r="R35" s="204" t="n">
        <v>4.2</v>
      </c>
    </row>
    <row r="36" customFormat="false" ht="15.75" hidden="false" customHeight="true" outlineLevel="0" collapsed="false">
      <c r="A36" s="211" t="n">
        <v>35</v>
      </c>
      <c r="B36" s="116" t="s">
        <v>37</v>
      </c>
      <c r="C36" s="103" t="n">
        <v>2.5</v>
      </c>
      <c r="D36" s="104" t="n">
        <v>2.5</v>
      </c>
      <c r="E36" s="104" t="n">
        <v>2.5</v>
      </c>
      <c r="F36" s="104" t="n">
        <v>2.5</v>
      </c>
      <c r="G36" s="104" t="n">
        <v>2.5</v>
      </c>
      <c r="H36" s="104" t="n">
        <v>2.4</v>
      </c>
      <c r="I36" s="104" t="n">
        <v>2.4</v>
      </c>
      <c r="J36" s="104" t="n">
        <v>2.4</v>
      </c>
      <c r="K36" s="104" t="n">
        <v>2.4</v>
      </c>
      <c r="L36" s="206" t="n">
        <v>2.4</v>
      </c>
      <c r="M36" s="206" t="n">
        <v>2.4</v>
      </c>
      <c r="N36" s="206" t="n">
        <v>2.4</v>
      </c>
      <c r="O36" s="206" t="n">
        <v>2.4</v>
      </c>
      <c r="P36" s="206" t="n">
        <v>2.4</v>
      </c>
      <c r="Q36" s="206" t="n">
        <v>2.4</v>
      </c>
      <c r="R36" s="204" t="n">
        <v>2.4</v>
      </c>
    </row>
    <row r="37" customFormat="false" ht="15.75" hidden="false" customHeight="true" outlineLevel="0" collapsed="false">
      <c r="A37" s="212" t="n">
        <v>36</v>
      </c>
      <c r="B37" s="122" t="s">
        <v>38</v>
      </c>
      <c r="C37" s="123"/>
      <c r="D37" s="124"/>
      <c r="E37" s="124"/>
      <c r="F37" s="124"/>
      <c r="G37" s="162"/>
      <c r="H37" s="162"/>
      <c r="I37" s="124"/>
      <c r="J37" s="124"/>
      <c r="K37" s="124"/>
      <c r="L37" s="208" t="n">
        <v>32.3</v>
      </c>
      <c r="M37" s="208" t="n">
        <v>32.3</v>
      </c>
      <c r="N37" s="208" t="n">
        <v>32.4</v>
      </c>
      <c r="O37" s="208" t="n">
        <v>33.8</v>
      </c>
      <c r="P37" s="208" t="n">
        <v>33.8</v>
      </c>
      <c r="Q37" s="208" t="n">
        <v>34.3</v>
      </c>
      <c r="R37" s="204" t="n">
        <v>34.3</v>
      </c>
    </row>
    <row r="38" customFormat="false" ht="15.75" hidden="false" customHeight="true" outlineLevel="0" collapsed="false">
      <c r="A38" s="210" t="n">
        <v>37</v>
      </c>
      <c r="B38" s="114" t="s">
        <v>39</v>
      </c>
      <c r="C38" s="98" t="n">
        <v>10.5</v>
      </c>
      <c r="D38" s="99" t="n">
        <v>10.5</v>
      </c>
      <c r="E38" s="99" t="n">
        <v>10.5</v>
      </c>
      <c r="F38" s="99" t="n">
        <v>10.5</v>
      </c>
      <c r="G38" s="99" t="n">
        <v>10.5</v>
      </c>
      <c r="H38" s="99" t="n">
        <v>10.5</v>
      </c>
      <c r="I38" s="99" t="n">
        <v>10.6</v>
      </c>
      <c r="J38" s="99" t="n">
        <v>10.6</v>
      </c>
      <c r="K38" s="99" t="n">
        <v>10.6</v>
      </c>
      <c r="L38" s="204" t="n">
        <v>10.6</v>
      </c>
      <c r="M38" s="204" t="n">
        <v>7.2</v>
      </c>
      <c r="N38" s="204" t="n">
        <v>7.2</v>
      </c>
      <c r="O38" s="204" t="n">
        <v>7.2</v>
      </c>
      <c r="P38" s="204" t="n">
        <v>7.2</v>
      </c>
      <c r="Q38" s="204" t="n">
        <v>7.3</v>
      </c>
      <c r="R38" s="204" t="n">
        <v>7.3</v>
      </c>
    </row>
    <row r="39" customFormat="false" ht="15.75" hidden="false" customHeight="true" outlineLevel="0" collapsed="false">
      <c r="A39" s="211" t="n">
        <v>38</v>
      </c>
      <c r="B39" s="116" t="s">
        <v>40</v>
      </c>
      <c r="C39" s="103" t="n">
        <v>21.9</v>
      </c>
      <c r="D39" s="104" t="n">
        <v>21.9</v>
      </c>
      <c r="E39" s="104" t="n">
        <v>21.9</v>
      </c>
      <c r="F39" s="104" t="n">
        <v>21.9</v>
      </c>
      <c r="G39" s="104" t="n">
        <v>21.7</v>
      </c>
      <c r="H39" s="104" t="n">
        <v>21.7</v>
      </c>
      <c r="I39" s="104" t="n">
        <v>21.8</v>
      </c>
      <c r="J39" s="104" t="n">
        <v>21.8</v>
      </c>
      <c r="K39" s="104" t="n">
        <v>21.9</v>
      </c>
      <c r="L39" s="206" t="n">
        <v>21.9</v>
      </c>
      <c r="M39" s="206" t="n">
        <v>21.9</v>
      </c>
      <c r="N39" s="206" t="n">
        <v>21.9</v>
      </c>
      <c r="O39" s="206" t="n">
        <v>21.9</v>
      </c>
      <c r="P39" s="206" t="n">
        <v>21.9</v>
      </c>
      <c r="Q39" s="206" t="n">
        <v>21.9</v>
      </c>
      <c r="R39" s="204" t="n">
        <v>21.8</v>
      </c>
    </row>
    <row r="40" customFormat="false" ht="15.75" hidden="false" customHeight="true" outlineLevel="0" collapsed="false">
      <c r="A40" s="211" t="n">
        <v>39</v>
      </c>
      <c r="B40" s="127" t="s">
        <v>41</v>
      </c>
      <c r="C40" s="103" t="n">
        <v>15.3</v>
      </c>
      <c r="D40" s="104" t="n">
        <v>15.3</v>
      </c>
      <c r="E40" s="104" t="n">
        <v>15.3</v>
      </c>
      <c r="F40" s="104" t="n">
        <v>15.3</v>
      </c>
      <c r="G40" s="104" t="n">
        <v>15.3</v>
      </c>
      <c r="H40" s="104" t="n">
        <v>15.2</v>
      </c>
      <c r="I40" s="104" t="n">
        <v>15.2</v>
      </c>
      <c r="J40" s="104" t="n">
        <v>15.3</v>
      </c>
      <c r="K40" s="104" t="n">
        <v>15.3</v>
      </c>
      <c r="L40" s="206" t="n">
        <v>15.4</v>
      </c>
      <c r="M40" s="206" t="n">
        <v>15.4</v>
      </c>
      <c r="N40" s="206" t="n">
        <v>15.4</v>
      </c>
      <c r="O40" s="206" t="n">
        <v>15.4</v>
      </c>
      <c r="P40" s="206" t="n">
        <v>15.4</v>
      </c>
      <c r="Q40" s="206" t="n">
        <v>15.4</v>
      </c>
      <c r="R40" s="204" t="n">
        <v>15.4</v>
      </c>
    </row>
    <row r="41" customFormat="false" ht="15.75" hidden="false" customHeight="true" outlineLevel="0" collapsed="false">
      <c r="A41" s="211" t="n">
        <v>40</v>
      </c>
      <c r="B41" s="127" t="s">
        <v>42</v>
      </c>
      <c r="C41" s="103" t="n">
        <v>29.9</v>
      </c>
      <c r="D41" s="104" t="n">
        <v>29.9</v>
      </c>
      <c r="E41" s="104" t="n">
        <v>29.9</v>
      </c>
      <c r="F41" s="104" t="n">
        <v>29.9</v>
      </c>
      <c r="G41" s="104" t="n">
        <v>29.9</v>
      </c>
      <c r="H41" s="104" t="n">
        <v>29.9</v>
      </c>
      <c r="I41" s="104" t="n">
        <v>30</v>
      </c>
      <c r="J41" s="104" t="n">
        <v>29.9</v>
      </c>
      <c r="K41" s="104" t="n">
        <v>30</v>
      </c>
      <c r="L41" s="206" t="n">
        <v>30</v>
      </c>
      <c r="M41" s="206" t="n">
        <v>30</v>
      </c>
      <c r="N41" s="206" t="n">
        <v>30.1</v>
      </c>
      <c r="O41" s="206" t="n">
        <v>30.1</v>
      </c>
      <c r="P41" s="206" t="n">
        <v>30.1</v>
      </c>
      <c r="Q41" s="206" t="n">
        <v>30.1</v>
      </c>
      <c r="R41" s="204" t="n">
        <v>30.1</v>
      </c>
    </row>
    <row r="42" customFormat="false" ht="15.75" hidden="false" customHeight="true" outlineLevel="0" collapsed="false">
      <c r="A42" s="211" t="n">
        <v>41</v>
      </c>
      <c r="B42" s="116" t="s">
        <v>43</v>
      </c>
      <c r="C42" s="103" t="n">
        <v>23.7</v>
      </c>
      <c r="D42" s="104" t="n">
        <v>23.7</v>
      </c>
      <c r="E42" s="104" t="n">
        <v>23.7</v>
      </c>
      <c r="F42" s="104" t="n">
        <v>23.7</v>
      </c>
      <c r="G42" s="104" t="n">
        <v>23</v>
      </c>
      <c r="H42" s="104" t="n">
        <v>24</v>
      </c>
      <c r="I42" s="104" t="n">
        <v>24.1</v>
      </c>
      <c r="J42" s="104" t="n">
        <v>24.1</v>
      </c>
      <c r="K42" s="104" t="n">
        <v>24.1</v>
      </c>
      <c r="L42" s="206" t="n">
        <v>24</v>
      </c>
      <c r="M42" s="206" t="n">
        <v>24.3</v>
      </c>
      <c r="N42" s="206" t="n">
        <v>24.3</v>
      </c>
      <c r="O42" s="206" t="n">
        <v>24.3</v>
      </c>
      <c r="P42" s="206" t="n">
        <v>24.3</v>
      </c>
      <c r="Q42" s="206" t="n">
        <v>24.3</v>
      </c>
      <c r="R42" s="204" t="n">
        <v>24.3</v>
      </c>
    </row>
    <row r="43" customFormat="false" ht="15.75" hidden="false" customHeight="true" outlineLevel="0" collapsed="false">
      <c r="A43" s="211" t="n">
        <v>42</v>
      </c>
      <c r="B43" s="127" t="s">
        <v>44</v>
      </c>
      <c r="C43" s="103" t="n">
        <v>17.7</v>
      </c>
      <c r="D43" s="104" t="n">
        <v>17.7</v>
      </c>
      <c r="E43" s="104" t="n">
        <v>17.7</v>
      </c>
      <c r="F43" s="104" t="n">
        <v>17.7</v>
      </c>
      <c r="G43" s="104" t="n">
        <v>17.5</v>
      </c>
      <c r="H43" s="104" t="n">
        <v>21</v>
      </c>
      <c r="I43" s="104" t="n">
        <v>21.1</v>
      </c>
      <c r="J43" s="104" t="n">
        <v>21.2</v>
      </c>
      <c r="K43" s="104" t="n">
        <v>21.2</v>
      </c>
      <c r="L43" s="206" t="n">
        <v>20.9</v>
      </c>
      <c r="M43" s="206" t="n">
        <v>21.5</v>
      </c>
      <c r="N43" s="206" t="n">
        <v>20.9</v>
      </c>
      <c r="O43" s="206" t="n">
        <v>20.9</v>
      </c>
      <c r="P43" s="206" t="n">
        <v>21</v>
      </c>
      <c r="Q43" s="206" t="n">
        <v>20.1</v>
      </c>
      <c r="R43" s="204" t="n">
        <v>20.1</v>
      </c>
    </row>
    <row r="44" customFormat="false" ht="15.75" hidden="false" customHeight="true" outlineLevel="0" collapsed="false">
      <c r="A44" s="212" t="n">
        <v>43</v>
      </c>
      <c r="B44" s="130" t="s">
        <v>45</v>
      </c>
      <c r="C44" s="109" t="n">
        <v>1.5</v>
      </c>
      <c r="D44" s="110" t="n">
        <v>1.5</v>
      </c>
      <c r="E44" s="110" t="n">
        <v>1.5</v>
      </c>
      <c r="F44" s="110" t="n">
        <v>1.5</v>
      </c>
      <c r="G44" s="110" t="n">
        <v>1.5</v>
      </c>
      <c r="H44" s="110" t="n">
        <v>1.5</v>
      </c>
      <c r="I44" s="110" t="n">
        <v>1.5</v>
      </c>
      <c r="J44" s="110" t="n">
        <v>1.5</v>
      </c>
      <c r="K44" s="110" t="n">
        <v>1.5</v>
      </c>
      <c r="L44" s="208" t="n">
        <v>1.6</v>
      </c>
      <c r="M44" s="208" t="n">
        <v>1.6</v>
      </c>
      <c r="N44" s="208" t="n">
        <v>1.6</v>
      </c>
      <c r="O44" s="208" t="n">
        <v>1.6</v>
      </c>
      <c r="P44" s="208" t="n">
        <v>1.6</v>
      </c>
      <c r="Q44" s="208" t="n">
        <v>1.6</v>
      </c>
      <c r="R44" s="204" t="n">
        <v>1.6</v>
      </c>
    </row>
    <row r="45" customFormat="false" ht="15.75" hidden="false" customHeight="true" outlineLevel="0" collapsed="false">
      <c r="A45" s="210" t="n">
        <v>44</v>
      </c>
      <c r="B45" s="114" t="s">
        <v>46</v>
      </c>
      <c r="C45" s="98" t="n">
        <v>39.7</v>
      </c>
      <c r="D45" s="99" t="n">
        <v>39.7</v>
      </c>
      <c r="E45" s="99" t="n">
        <v>39.7</v>
      </c>
      <c r="F45" s="99" t="n">
        <v>39.7</v>
      </c>
      <c r="G45" s="99" t="n">
        <v>39.8</v>
      </c>
      <c r="H45" s="99" t="n">
        <v>39.9</v>
      </c>
      <c r="I45" s="99" t="n">
        <v>39.9</v>
      </c>
      <c r="J45" s="99" t="n">
        <v>39.9</v>
      </c>
      <c r="K45" s="99" t="n">
        <v>39.9</v>
      </c>
      <c r="L45" s="204" t="n">
        <v>39.9</v>
      </c>
      <c r="M45" s="204" t="n">
        <v>39.9</v>
      </c>
      <c r="N45" s="204" t="n">
        <v>39.9</v>
      </c>
      <c r="O45" s="204" t="n">
        <v>39.9</v>
      </c>
      <c r="P45" s="204" t="n">
        <v>39.9</v>
      </c>
      <c r="Q45" s="204" t="n">
        <v>39.9</v>
      </c>
      <c r="R45" s="204" t="n">
        <v>39.9</v>
      </c>
    </row>
    <row r="46" customFormat="false" ht="15.75" hidden="false" customHeight="true" outlineLevel="0" collapsed="false">
      <c r="A46" s="211" t="n">
        <v>45</v>
      </c>
      <c r="B46" s="116" t="s">
        <v>47</v>
      </c>
      <c r="C46" s="103" t="n">
        <v>55.9</v>
      </c>
      <c r="D46" s="104" t="n">
        <v>55.9</v>
      </c>
      <c r="E46" s="104" t="n">
        <v>55.9</v>
      </c>
      <c r="F46" s="104" t="n">
        <v>55.9</v>
      </c>
      <c r="G46" s="104" t="n">
        <v>57</v>
      </c>
      <c r="H46" s="104" t="n">
        <v>56.1</v>
      </c>
      <c r="I46" s="104" t="n">
        <v>53.7</v>
      </c>
      <c r="J46" s="104" t="n">
        <v>53.6</v>
      </c>
      <c r="K46" s="104" t="n">
        <v>53.5</v>
      </c>
      <c r="L46" s="206" t="n">
        <v>54.2</v>
      </c>
      <c r="M46" s="206" t="n">
        <v>54.4</v>
      </c>
      <c r="N46" s="206" t="n">
        <v>55.3</v>
      </c>
      <c r="O46" s="206" t="n">
        <v>55.7</v>
      </c>
      <c r="P46" s="206" t="n">
        <v>56</v>
      </c>
      <c r="Q46" s="206" t="n">
        <v>56</v>
      </c>
      <c r="R46" s="204" t="n">
        <v>55.9</v>
      </c>
    </row>
    <row r="47" customFormat="false" ht="15.75" hidden="false" customHeight="true" outlineLevel="0" collapsed="false">
      <c r="A47" s="211" t="n">
        <v>46</v>
      </c>
      <c r="B47" s="116" t="s">
        <v>48</v>
      </c>
      <c r="C47" s="103" t="n">
        <v>27.2</v>
      </c>
      <c r="D47" s="104" t="n">
        <v>27.2</v>
      </c>
      <c r="E47" s="104" t="n">
        <v>27.2</v>
      </c>
      <c r="F47" s="104" t="n">
        <v>27.2</v>
      </c>
      <c r="G47" s="104" t="n">
        <v>27</v>
      </c>
      <c r="H47" s="104" t="n">
        <v>27</v>
      </c>
      <c r="I47" s="104" t="n">
        <v>27</v>
      </c>
      <c r="J47" s="104" t="n">
        <v>26.6</v>
      </c>
      <c r="K47" s="104" t="n">
        <v>26.5</v>
      </c>
      <c r="L47" s="206" t="n">
        <v>26.4</v>
      </c>
      <c r="M47" s="206" t="n">
        <v>27</v>
      </c>
      <c r="N47" s="206" t="n">
        <v>26.8</v>
      </c>
      <c r="O47" s="206" t="n">
        <v>27.1</v>
      </c>
      <c r="P47" s="206" t="n">
        <v>27.1</v>
      </c>
      <c r="Q47" s="206" t="n">
        <v>27</v>
      </c>
      <c r="R47" s="204" t="n">
        <v>27</v>
      </c>
    </row>
    <row r="48" customFormat="false" ht="15.75" hidden="false" customHeight="true" outlineLevel="0" collapsed="false">
      <c r="A48" s="211" t="n">
        <v>47</v>
      </c>
      <c r="B48" s="116" t="s">
        <v>49</v>
      </c>
      <c r="C48" s="103" t="n">
        <v>17.4</v>
      </c>
      <c r="D48" s="104" t="n">
        <v>17.4</v>
      </c>
      <c r="E48" s="104" t="n">
        <v>17.4</v>
      </c>
      <c r="F48" s="104" t="n">
        <v>17.4</v>
      </c>
      <c r="G48" s="104" t="n">
        <v>17.4</v>
      </c>
      <c r="H48" s="104" t="n">
        <v>17.4</v>
      </c>
      <c r="I48" s="104" t="n">
        <v>17.5</v>
      </c>
      <c r="J48" s="104" t="n">
        <v>17.5</v>
      </c>
      <c r="K48" s="104" t="n">
        <v>17.5</v>
      </c>
      <c r="L48" s="206" t="n">
        <v>17.5</v>
      </c>
      <c r="M48" s="206" t="n">
        <v>17.5</v>
      </c>
      <c r="N48" s="206" t="n">
        <v>17.5</v>
      </c>
      <c r="O48" s="206" t="n">
        <v>17.5</v>
      </c>
      <c r="P48" s="206" t="n">
        <v>17.5</v>
      </c>
      <c r="Q48" s="206" t="n">
        <v>17.5</v>
      </c>
      <c r="R48" s="204" t="n">
        <v>17.5</v>
      </c>
    </row>
    <row r="49" customFormat="false" ht="15.75" hidden="false" customHeight="true" outlineLevel="0" collapsed="false">
      <c r="A49" s="211" t="n">
        <v>48</v>
      </c>
      <c r="B49" s="116" t="s">
        <v>50</v>
      </c>
      <c r="C49" s="103" t="n">
        <v>46.7</v>
      </c>
      <c r="D49" s="104" t="n">
        <v>46.7</v>
      </c>
      <c r="E49" s="104" t="n">
        <v>46.7</v>
      </c>
      <c r="F49" s="104" t="n">
        <v>46.7</v>
      </c>
      <c r="G49" s="104" t="n">
        <v>46.7</v>
      </c>
      <c r="H49" s="104" t="n">
        <v>46.8</v>
      </c>
      <c r="I49" s="104" t="n">
        <v>46.7</v>
      </c>
      <c r="J49" s="104" t="n">
        <v>46.7</v>
      </c>
      <c r="K49" s="104" t="n">
        <v>46.5</v>
      </c>
      <c r="L49" s="206" t="n">
        <v>46.4</v>
      </c>
      <c r="M49" s="206" t="n">
        <v>46.3</v>
      </c>
      <c r="N49" s="206" t="n">
        <v>46.2</v>
      </c>
      <c r="O49" s="206" t="n">
        <v>46.2</v>
      </c>
      <c r="P49" s="206" t="n">
        <v>46.1</v>
      </c>
      <c r="Q49" s="206" t="n">
        <v>46.1</v>
      </c>
      <c r="R49" s="204" t="n">
        <v>46.1</v>
      </c>
    </row>
    <row r="50" customFormat="false" ht="15.75" hidden="false" customHeight="true" outlineLevel="0" collapsed="false">
      <c r="A50" s="211" t="n">
        <v>49</v>
      </c>
      <c r="B50" s="116" t="s">
        <v>51</v>
      </c>
      <c r="C50" s="103" t="n">
        <v>33.2</v>
      </c>
      <c r="D50" s="104" t="n">
        <v>33.2</v>
      </c>
      <c r="E50" s="104" t="n">
        <v>33.2</v>
      </c>
      <c r="F50" s="104" t="n">
        <v>33.2</v>
      </c>
      <c r="G50" s="104" t="n">
        <v>32.4</v>
      </c>
      <c r="H50" s="104" t="n">
        <v>32.4</v>
      </c>
      <c r="I50" s="104" t="n">
        <v>32.4</v>
      </c>
      <c r="J50" s="104" t="n">
        <v>32.2</v>
      </c>
      <c r="K50" s="104" t="n">
        <v>32.3</v>
      </c>
      <c r="L50" s="206" t="n">
        <v>32.1</v>
      </c>
      <c r="M50" s="206" t="n">
        <v>32.1</v>
      </c>
      <c r="N50" s="206" t="n">
        <v>32.1</v>
      </c>
      <c r="O50" s="206" t="n">
        <v>32.2</v>
      </c>
      <c r="P50" s="206" t="n">
        <v>32.3</v>
      </c>
      <c r="Q50" s="206" t="n">
        <v>32.3</v>
      </c>
      <c r="R50" s="204" t="n">
        <v>32.5</v>
      </c>
    </row>
    <row r="51" customFormat="false" ht="15.75" hidden="false" customHeight="true" outlineLevel="0" collapsed="false">
      <c r="A51" s="211" t="n">
        <v>50</v>
      </c>
      <c r="B51" s="116" t="s">
        <v>52</v>
      </c>
      <c r="C51" s="103" t="n">
        <v>71.6</v>
      </c>
      <c r="D51" s="104" t="n">
        <v>71.6</v>
      </c>
      <c r="E51" s="104" t="n">
        <v>71.6</v>
      </c>
      <c r="F51" s="104" t="n">
        <v>71.6</v>
      </c>
      <c r="G51" s="104" t="n">
        <v>71.6</v>
      </c>
      <c r="H51" s="104" t="n">
        <v>71.5</v>
      </c>
      <c r="I51" s="104" t="n">
        <v>71.5</v>
      </c>
      <c r="J51" s="104" t="n">
        <v>71.4</v>
      </c>
      <c r="K51" s="104" t="n">
        <v>71.4</v>
      </c>
      <c r="L51" s="206" t="n">
        <v>71.4</v>
      </c>
      <c r="M51" s="206" t="n">
        <v>71.4</v>
      </c>
      <c r="N51" s="206" t="n">
        <v>71.3</v>
      </c>
      <c r="O51" s="206" t="n">
        <v>71.4</v>
      </c>
      <c r="P51" s="206" t="n">
        <v>71.5</v>
      </c>
      <c r="Q51" s="206" t="n">
        <v>71.5</v>
      </c>
      <c r="R51" s="204" t="n">
        <v>71.4</v>
      </c>
    </row>
    <row r="52" customFormat="false" ht="15.75" hidden="false" customHeight="true" outlineLevel="0" collapsed="false">
      <c r="A52" s="211" t="n">
        <v>51</v>
      </c>
      <c r="B52" s="116" t="s">
        <v>53</v>
      </c>
      <c r="C52" s="103" t="n">
        <v>63.4</v>
      </c>
      <c r="D52" s="104" t="n">
        <v>63.4</v>
      </c>
      <c r="E52" s="104" t="n">
        <v>63.4</v>
      </c>
      <c r="F52" s="104" t="n">
        <v>63.4</v>
      </c>
      <c r="G52" s="104" t="n">
        <v>63.7</v>
      </c>
      <c r="H52" s="104" t="n">
        <v>63.7</v>
      </c>
      <c r="I52" s="104" t="n">
        <v>62.6</v>
      </c>
      <c r="J52" s="104" t="n">
        <v>63.5</v>
      </c>
      <c r="K52" s="104" t="n">
        <v>63.3</v>
      </c>
      <c r="L52" s="206" t="n">
        <v>63.1</v>
      </c>
      <c r="M52" s="206" t="n">
        <v>62.9</v>
      </c>
      <c r="N52" s="206" t="n">
        <v>62.8</v>
      </c>
      <c r="O52" s="206" t="n">
        <v>62.7</v>
      </c>
      <c r="P52" s="206" t="n">
        <v>62.6</v>
      </c>
      <c r="Q52" s="206" t="n">
        <v>62.5</v>
      </c>
      <c r="R52" s="204" t="n">
        <v>62.5</v>
      </c>
    </row>
    <row r="53" customFormat="false" ht="15.75" hidden="false" customHeight="true" outlineLevel="0" collapsed="false">
      <c r="A53" s="211" t="n">
        <v>52</v>
      </c>
      <c r="B53" s="116" t="s">
        <v>54</v>
      </c>
      <c r="C53" s="103" t="n">
        <v>47.7</v>
      </c>
      <c r="D53" s="104" t="n">
        <v>47.7</v>
      </c>
      <c r="E53" s="104" t="n">
        <v>47.7</v>
      </c>
      <c r="F53" s="104" t="n">
        <v>47.7</v>
      </c>
      <c r="G53" s="104" t="n">
        <v>47.8</v>
      </c>
      <c r="H53" s="104" t="n">
        <v>48</v>
      </c>
      <c r="I53" s="104" t="n">
        <v>46.8</v>
      </c>
      <c r="J53" s="104" t="n">
        <v>46.6</v>
      </c>
      <c r="K53" s="104" t="n">
        <v>46.6</v>
      </c>
      <c r="L53" s="206" t="n">
        <v>46.6</v>
      </c>
      <c r="M53" s="206" t="n">
        <v>46.5</v>
      </c>
      <c r="N53" s="206" t="n">
        <v>47.2</v>
      </c>
      <c r="O53" s="206" t="n">
        <v>47.8</v>
      </c>
      <c r="P53" s="206" t="n">
        <v>47.9</v>
      </c>
      <c r="Q53" s="206" t="n">
        <v>48</v>
      </c>
      <c r="R53" s="204" t="n">
        <v>47.9</v>
      </c>
    </row>
    <row r="54" customFormat="false" ht="15.75" hidden="false" customHeight="true" outlineLevel="0" collapsed="false">
      <c r="A54" s="211" t="n">
        <v>53</v>
      </c>
      <c r="B54" s="116" t="s">
        <v>55</v>
      </c>
      <c r="C54" s="103" t="n">
        <v>4.6</v>
      </c>
      <c r="D54" s="104" t="n">
        <v>4.6</v>
      </c>
      <c r="E54" s="104" t="n">
        <v>4.6</v>
      </c>
      <c r="F54" s="104" t="n">
        <v>4.6</v>
      </c>
      <c r="G54" s="104" t="n">
        <v>4.6</v>
      </c>
      <c r="H54" s="104" t="n">
        <v>4.6</v>
      </c>
      <c r="I54" s="104" t="n">
        <v>4.6</v>
      </c>
      <c r="J54" s="104" t="n">
        <v>4.6</v>
      </c>
      <c r="K54" s="104" t="n">
        <v>4.6</v>
      </c>
      <c r="L54" s="206" t="n">
        <v>4.6</v>
      </c>
      <c r="M54" s="206" t="n">
        <v>4.6</v>
      </c>
      <c r="N54" s="206" t="n">
        <v>4.6</v>
      </c>
      <c r="O54" s="206" t="n">
        <v>4.6</v>
      </c>
      <c r="P54" s="206" t="n">
        <v>4.6</v>
      </c>
      <c r="Q54" s="206" t="n">
        <v>4.7</v>
      </c>
      <c r="R54" s="204" t="n">
        <v>4.7</v>
      </c>
    </row>
    <row r="55" customFormat="false" ht="15.75" hidden="false" customHeight="true" outlineLevel="0" collapsed="false">
      <c r="A55" s="211" t="n">
        <v>54</v>
      </c>
      <c r="B55" s="116" t="s">
        <v>56</v>
      </c>
      <c r="C55" s="103" t="n">
        <v>21.3</v>
      </c>
      <c r="D55" s="104" t="n">
        <v>21.3</v>
      </c>
      <c r="E55" s="104" t="n">
        <v>21.3</v>
      </c>
      <c r="F55" s="104" t="n">
        <v>21.3</v>
      </c>
      <c r="G55" s="104" t="n">
        <v>21.2</v>
      </c>
      <c r="H55" s="104" t="n">
        <v>21.2</v>
      </c>
      <c r="I55" s="104" t="n">
        <v>21.2</v>
      </c>
      <c r="J55" s="104" t="n">
        <v>19.8</v>
      </c>
      <c r="K55" s="104" t="n">
        <v>19.8</v>
      </c>
      <c r="L55" s="206" t="n">
        <v>20.5</v>
      </c>
      <c r="M55" s="206" t="n">
        <v>20.5</v>
      </c>
      <c r="N55" s="206" t="n">
        <v>20.5</v>
      </c>
      <c r="O55" s="206" t="n">
        <v>20.5</v>
      </c>
      <c r="P55" s="206" t="n">
        <v>20.5</v>
      </c>
      <c r="Q55" s="206" t="n">
        <v>20.6</v>
      </c>
      <c r="R55" s="204" t="n">
        <v>20.6</v>
      </c>
    </row>
    <row r="56" customFormat="false" ht="15.75" hidden="false" customHeight="true" outlineLevel="0" collapsed="false">
      <c r="A56" s="211" t="n">
        <v>55</v>
      </c>
      <c r="B56" s="116" t="s">
        <v>57</v>
      </c>
      <c r="C56" s="103" t="n">
        <v>12.7</v>
      </c>
      <c r="D56" s="104" t="n">
        <v>12.7</v>
      </c>
      <c r="E56" s="104" t="n">
        <v>12.7</v>
      </c>
      <c r="F56" s="104" t="n">
        <v>12.7</v>
      </c>
      <c r="G56" s="104" t="n">
        <v>12.7</v>
      </c>
      <c r="H56" s="104" t="n">
        <v>12.8</v>
      </c>
      <c r="I56" s="104" t="n">
        <v>12.8</v>
      </c>
      <c r="J56" s="104" t="n">
        <v>12.8</v>
      </c>
      <c r="K56" s="104" t="n">
        <v>12.8</v>
      </c>
      <c r="L56" s="206" t="n">
        <v>12.7</v>
      </c>
      <c r="M56" s="206" t="n">
        <v>12.7</v>
      </c>
      <c r="N56" s="206" t="n">
        <v>12.7</v>
      </c>
      <c r="O56" s="206" t="n">
        <v>12.8</v>
      </c>
      <c r="P56" s="206" t="n">
        <v>12.8</v>
      </c>
      <c r="Q56" s="206" t="n">
        <v>12.8</v>
      </c>
      <c r="R56" s="204" t="n">
        <v>12.8</v>
      </c>
    </row>
    <row r="57" customFormat="false" ht="15.75" hidden="false" customHeight="true" outlineLevel="0" collapsed="false">
      <c r="A57" s="211" t="n">
        <v>56</v>
      </c>
      <c r="B57" s="116" t="s">
        <v>58</v>
      </c>
      <c r="C57" s="103" t="n">
        <v>6.2</v>
      </c>
      <c r="D57" s="104" t="n">
        <v>6.2</v>
      </c>
      <c r="E57" s="104" t="n">
        <v>6.2</v>
      </c>
      <c r="F57" s="104" t="n">
        <v>6.2</v>
      </c>
      <c r="G57" s="104" t="n">
        <v>6.3</v>
      </c>
      <c r="H57" s="104" t="n">
        <v>6.3</v>
      </c>
      <c r="I57" s="104" t="n">
        <v>6.2</v>
      </c>
      <c r="J57" s="104" t="n">
        <v>6.3</v>
      </c>
      <c r="K57" s="104" t="n">
        <v>6.3</v>
      </c>
      <c r="L57" s="206" t="n">
        <v>6.3</v>
      </c>
      <c r="M57" s="206" t="n">
        <v>6.3</v>
      </c>
      <c r="N57" s="206" t="n">
        <v>6.3</v>
      </c>
      <c r="O57" s="206" t="n">
        <v>6.3</v>
      </c>
      <c r="P57" s="206" t="n">
        <v>6.3</v>
      </c>
      <c r="Q57" s="206" t="n">
        <v>6.3</v>
      </c>
      <c r="R57" s="204" t="n">
        <v>6.3</v>
      </c>
    </row>
    <row r="58" customFormat="false" ht="15.75" hidden="false" customHeight="true" outlineLevel="0" collapsed="false">
      <c r="A58" s="212" t="n">
        <v>57</v>
      </c>
      <c r="B58" s="122" t="s">
        <v>59</v>
      </c>
      <c r="C58" s="109" t="n">
        <v>26.7</v>
      </c>
      <c r="D58" s="110" t="n">
        <v>26.7</v>
      </c>
      <c r="E58" s="110" t="n">
        <v>26.7</v>
      </c>
      <c r="F58" s="110" t="n">
        <v>26.7</v>
      </c>
      <c r="G58" s="110" t="n">
        <v>26.3</v>
      </c>
      <c r="H58" s="110" t="n">
        <v>26.4</v>
      </c>
      <c r="I58" s="110" t="n">
        <v>26.4</v>
      </c>
      <c r="J58" s="110" t="n">
        <v>26.4</v>
      </c>
      <c r="K58" s="110" t="n">
        <v>26.3</v>
      </c>
      <c r="L58" s="208" t="n">
        <v>26.3</v>
      </c>
      <c r="M58" s="208" t="n">
        <v>26.4</v>
      </c>
      <c r="N58" s="208" t="n">
        <v>26.3</v>
      </c>
      <c r="O58" s="208" t="n">
        <v>26.5</v>
      </c>
      <c r="P58" s="208" t="n">
        <v>26.6</v>
      </c>
      <c r="Q58" s="208" t="n">
        <v>26.6</v>
      </c>
      <c r="R58" s="204" t="n">
        <v>26.5</v>
      </c>
    </row>
    <row r="59" customFormat="false" ht="15.75" hidden="false" customHeight="true" outlineLevel="0" collapsed="false">
      <c r="A59" s="210" t="n">
        <v>58</v>
      </c>
      <c r="B59" s="114" t="s">
        <v>60</v>
      </c>
      <c r="C59" s="98" t="n">
        <v>21.5</v>
      </c>
      <c r="D59" s="99" t="n">
        <v>21.5</v>
      </c>
      <c r="E59" s="99" t="n">
        <v>21.5</v>
      </c>
      <c r="F59" s="99" t="n">
        <v>21.5</v>
      </c>
      <c r="G59" s="99" t="n">
        <v>21.5</v>
      </c>
      <c r="H59" s="99" t="n">
        <v>21.5</v>
      </c>
      <c r="I59" s="99" t="n">
        <v>21.8</v>
      </c>
      <c r="J59" s="99" t="n">
        <v>21.8</v>
      </c>
      <c r="K59" s="99" t="n">
        <v>21.7</v>
      </c>
      <c r="L59" s="204" t="n">
        <v>22.1</v>
      </c>
      <c r="M59" s="204" t="n">
        <v>22.1</v>
      </c>
      <c r="N59" s="204" t="n">
        <v>22.2</v>
      </c>
      <c r="O59" s="204" t="n">
        <v>22.3</v>
      </c>
      <c r="P59" s="204" t="n">
        <v>22.4</v>
      </c>
      <c r="Q59" s="204" t="n">
        <v>22.5</v>
      </c>
      <c r="R59" s="204" t="n">
        <v>22.6</v>
      </c>
    </row>
    <row r="60" customFormat="false" ht="15.75" hidden="false" customHeight="true" outlineLevel="0" collapsed="false">
      <c r="A60" s="211" t="n">
        <v>59</v>
      </c>
      <c r="B60" s="116" t="s">
        <v>61</v>
      </c>
      <c r="C60" s="103" t="n">
        <v>68.6</v>
      </c>
      <c r="D60" s="104" t="n">
        <v>68.6</v>
      </c>
      <c r="E60" s="104" t="n">
        <v>68.6</v>
      </c>
      <c r="F60" s="104" t="n">
        <v>68.6</v>
      </c>
      <c r="G60" s="104" t="n">
        <v>68.7</v>
      </c>
      <c r="H60" s="104" t="n">
        <v>68.7</v>
      </c>
      <c r="I60" s="104" t="n">
        <v>68.4</v>
      </c>
      <c r="J60" s="104" t="n">
        <v>68.5</v>
      </c>
      <c r="K60" s="104" t="n">
        <v>68.5</v>
      </c>
      <c r="L60" s="206" t="n">
        <v>68.6</v>
      </c>
      <c r="M60" s="206" t="n">
        <v>68.6</v>
      </c>
      <c r="N60" s="206" t="n">
        <v>68.7</v>
      </c>
      <c r="O60" s="206" t="n">
        <v>68.7</v>
      </c>
      <c r="P60" s="206" t="n">
        <v>68.7</v>
      </c>
      <c r="Q60" s="206" t="n">
        <v>68.7</v>
      </c>
      <c r="R60" s="204" t="n">
        <v>68.7</v>
      </c>
    </row>
    <row r="61" customFormat="false" ht="15.75" hidden="false" customHeight="true" outlineLevel="0" collapsed="false">
      <c r="A61" s="211" t="n">
        <v>60</v>
      </c>
      <c r="B61" s="116" t="s">
        <v>62</v>
      </c>
      <c r="C61" s="103" t="n">
        <v>43.2</v>
      </c>
      <c r="D61" s="104" t="n">
        <v>43.2</v>
      </c>
      <c r="E61" s="104" t="n">
        <v>43.2</v>
      </c>
      <c r="F61" s="104" t="n">
        <v>43.2</v>
      </c>
      <c r="G61" s="104" t="n">
        <v>43.5</v>
      </c>
      <c r="H61" s="104" t="n">
        <v>43.5</v>
      </c>
      <c r="I61" s="104" t="n">
        <v>43.5</v>
      </c>
      <c r="J61" s="104" t="n">
        <v>43.4</v>
      </c>
      <c r="K61" s="104" t="n">
        <v>35.5</v>
      </c>
      <c r="L61" s="206" t="n">
        <v>35.5</v>
      </c>
      <c r="M61" s="206" t="n">
        <v>35.5</v>
      </c>
      <c r="N61" s="206" t="n">
        <v>35.5</v>
      </c>
      <c r="O61" s="206" t="n">
        <v>35.4</v>
      </c>
      <c r="P61" s="206" t="n">
        <v>35.4</v>
      </c>
      <c r="Q61" s="206" t="n">
        <v>35.4</v>
      </c>
      <c r="R61" s="204" t="n">
        <v>35.42</v>
      </c>
    </row>
    <row r="62" customFormat="false" ht="15.75" hidden="false" customHeight="true" outlineLevel="0" collapsed="false">
      <c r="A62" s="212" t="n">
        <v>61</v>
      </c>
      <c r="B62" s="130" t="s">
        <v>63</v>
      </c>
      <c r="C62" s="109" t="n">
        <v>29.4</v>
      </c>
      <c r="D62" s="110" t="n">
        <v>29.4</v>
      </c>
      <c r="E62" s="110" t="n">
        <v>29.4</v>
      </c>
      <c r="F62" s="110" t="n">
        <v>29.4</v>
      </c>
      <c r="G62" s="110" t="n">
        <v>29.4</v>
      </c>
      <c r="H62" s="110" t="n">
        <v>29.4</v>
      </c>
      <c r="I62" s="110" t="n">
        <v>29.4</v>
      </c>
      <c r="J62" s="110" t="n">
        <v>29.4</v>
      </c>
      <c r="K62" s="110" t="n">
        <v>29.4</v>
      </c>
      <c r="L62" s="208" t="n">
        <v>29.4</v>
      </c>
      <c r="M62" s="208" t="n">
        <v>29.4</v>
      </c>
      <c r="N62" s="208" t="n">
        <v>29.4</v>
      </c>
      <c r="O62" s="208" t="n">
        <v>29.5</v>
      </c>
      <c r="P62" s="208" t="n">
        <v>29.5</v>
      </c>
      <c r="Q62" s="208" t="n">
        <v>29.5</v>
      </c>
      <c r="R62" s="204" t="n">
        <v>29.5</v>
      </c>
    </row>
    <row r="63" customFormat="false" ht="15.75" hidden="false" customHeight="true" outlineLevel="0" collapsed="false">
      <c r="A63" s="210" t="n">
        <v>62</v>
      </c>
      <c r="B63" s="131" t="s">
        <v>64</v>
      </c>
      <c r="C63" s="98" t="n">
        <v>48.1</v>
      </c>
      <c r="D63" s="99" t="n">
        <v>48.1</v>
      </c>
      <c r="E63" s="99" t="n">
        <v>48.1</v>
      </c>
      <c r="F63" s="99" t="n">
        <v>48.1</v>
      </c>
      <c r="G63" s="99" t="n">
        <v>48.6</v>
      </c>
      <c r="H63" s="99" t="n">
        <v>48.6</v>
      </c>
      <c r="I63" s="99" t="n">
        <v>44.4</v>
      </c>
      <c r="J63" s="99" t="n">
        <v>44.3</v>
      </c>
      <c r="K63" s="99" t="n">
        <v>44.3</v>
      </c>
      <c r="L63" s="204" t="n">
        <v>44.3</v>
      </c>
      <c r="M63" s="204" t="n">
        <v>44.3</v>
      </c>
      <c r="N63" s="204" t="n">
        <v>44.4</v>
      </c>
      <c r="O63" s="204" t="n">
        <v>44.4</v>
      </c>
      <c r="P63" s="204" t="n">
        <v>44.4</v>
      </c>
      <c r="Q63" s="204" t="n">
        <v>44.4</v>
      </c>
      <c r="R63" s="204" t="n">
        <v>44.4</v>
      </c>
    </row>
    <row r="64" customFormat="false" ht="15.75" hidden="false" customHeight="true" outlineLevel="0" collapsed="false">
      <c r="A64" s="211" t="n">
        <v>63</v>
      </c>
      <c r="B64" s="116" t="s">
        <v>65</v>
      </c>
      <c r="C64" s="103" t="n">
        <v>63</v>
      </c>
      <c r="D64" s="104" t="n">
        <v>63</v>
      </c>
      <c r="E64" s="104" t="n">
        <v>63</v>
      </c>
      <c r="F64" s="104" t="n">
        <v>63</v>
      </c>
      <c r="G64" s="104" t="n">
        <v>63.2</v>
      </c>
      <c r="H64" s="104" t="n">
        <v>63.4</v>
      </c>
      <c r="I64" s="104" t="n">
        <v>63.5</v>
      </c>
      <c r="J64" s="104" t="n">
        <v>63.7</v>
      </c>
      <c r="K64" s="104" t="n">
        <v>63.8</v>
      </c>
      <c r="L64" s="206" t="n">
        <v>63.8</v>
      </c>
      <c r="M64" s="206" t="n">
        <v>63.7</v>
      </c>
      <c r="N64" s="206" t="n">
        <v>64</v>
      </c>
      <c r="O64" s="206" t="n">
        <v>64.1</v>
      </c>
      <c r="P64" s="206" t="n">
        <v>63.7</v>
      </c>
      <c r="Q64" s="206" t="n">
        <v>63.7</v>
      </c>
      <c r="R64" s="204" t="n">
        <v>63.7</v>
      </c>
    </row>
    <row r="65" customFormat="false" ht="15.75" hidden="false" customHeight="true" outlineLevel="0" collapsed="false">
      <c r="A65" s="211" t="n">
        <v>64</v>
      </c>
      <c r="B65" s="127" t="s">
        <v>66</v>
      </c>
      <c r="C65" s="103" t="n">
        <v>49.7</v>
      </c>
      <c r="D65" s="104" t="n">
        <v>49.7</v>
      </c>
      <c r="E65" s="104" t="n">
        <v>49.7</v>
      </c>
      <c r="F65" s="104" t="n">
        <v>49.7</v>
      </c>
      <c r="G65" s="104" t="n">
        <v>49.7</v>
      </c>
      <c r="H65" s="104" t="n">
        <v>49.8</v>
      </c>
      <c r="I65" s="104" t="n">
        <v>49.8</v>
      </c>
      <c r="J65" s="104" t="n">
        <v>49.8</v>
      </c>
      <c r="K65" s="104" t="n">
        <v>49.8</v>
      </c>
      <c r="L65" s="206" t="n">
        <v>49.7</v>
      </c>
      <c r="M65" s="206" t="n">
        <v>49.7</v>
      </c>
      <c r="N65" s="206" t="n">
        <v>49.7</v>
      </c>
      <c r="O65" s="206" t="n">
        <v>49.7</v>
      </c>
      <c r="P65" s="206" t="n">
        <v>49.7</v>
      </c>
      <c r="Q65" s="206" t="n">
        <v>49.7</v>
      </c>
      <c r="R65" s="204" t="n">
        <v>49.4</v>
      </c>
    </row>
    <row r="66" customFormat="false" ht="15.75" hidden="false" customHeight="true" outlineLevel="0" collapsed="false">
      <c r="A66" s="211" t="n">
        <v>65</v>
      </c>
      <c r="B66" s="116" t="s">
        <v>67</v>
      </c>
      <c r="C66" s="103" t="n">
        <v>49.6</v>
      </c>
      <c r="D66" s="104" t="n">
        <v>49.6</v>
      </c>
      <c r="E66" s="104" t="n">
        <v>49.6</v>
      </c>
      <c r="F66" s="104" t="n">
        <v>49.6</v>
      </c>
      <c r="G66" s="104" t="n">
        <v>49.6</v>
      </c>
      <c r="H66" s="104" t="n">
        <v>49.7</v>
      </c>
      <c r="I66" s="104" t="n">
        <v>49.7</v>
      </c>
      <c r="J66" s="104" t="n">
        <v>49.7</v>
      </c>
      <c r="K66" s="104" t="n">
        <v>49.7</v>
      </c>
      <c r="L66" s="206" t="n">
        <v>49.8</v>
      </c>
      <c r="M66" s="206" t="n">
        <v>49.8</v>
      </c>
      <c r="N66" s="206" t="n">
        <v>49.8</v>
      </c>
      <c r="O66" s="206" t="n">
        <v>49.8</v>
      </c>
      <c r="P66" s="206" t="n">
        <v>49.9</v>
      </c>
      <c r="Q66" s="206" t="n">
        <v>49.9</v>
      </c>
      <c r="R66" s="204" t="n">
        <v>49.8</v>
      </c>
    </row>
    <row r="67" customFormat="false" ht="15.75" hidden="false" customHeight="true" outlineLevel="0" collapsed="false">
      <c r="A67" s="211" t="n">
        <v>66</v>
      </c>
      <c r="B67" s="116" t="s">
        <v>68</v>
      </c>
      <c r="C67" s="103" t="n">
        <v>21.8</v>
      </c>
      <c r="D67" s="104" t="n">
        <v>21.8</v>
      </c>
      <c r="E67" s="104" t="n">
        <v>21.8</v>
      </c>
      <c r="F67" s="104" t="n">
        <v>21.8</v>
      </c>
      <c r="G67" s="104" t="n">
        <v>22.5</v>
      </c>
      <c r="H67" s="104" t="n">
        <v>22.6</v>
      </c>
      <c r="I67" s="104" t="n">
        <v>22.6</v>
      </c>
      <c r="J67" s="104" t="n">
        <v>22.6</v>
      </c>
      <c r="K67" s="104" t="n">
        <v>22.6</v>
      </c>
      <c r="L67" s="206" t="n">
        <v>22.7</v>
      </c>
      <c r="M67" s="206" t="n">
        <v>22.7</v>
      </c>
      <c r="N67" s="206" t="n">
        <v>22.7</v>
      </c>
      <c r="O67" s="206" t="n">
        <v>22.8</v>
      </c>
      <c r="P67" s="206" t="n">
        <v>22.9</v>
      </c>
      <c r="Q67" s="206" t="n">
        <v>22.9</v>
      </c>
      <c r="R67" s="204" t="n">
        <v>23</v>
      </c>
    </row>
    <row r="68" customFormat="false" ht="15.75" hidden="false" customHeight="true" outlineLevel="0" collapsed="false">
      <c r="A68" s="211" t="n">
        <v>67</v>
      </c>
      <c r="B68" s="116" t="s">
        <v>69</v>
      </c>
      <c r="C68" s="103" t="n">
        <v>70.2</v>
      </c>
      <c r="D68" s="104" t="n">
        <v>70.2</v>
      </c>
      <c r="E68" s="104" t="n">
        <v>70.2</v>
      </c>
      <c r="F68" s="104" t="n">
        <v>70.2</v>
      </c>
      <c r="G68" s="104" t="n">
        <v>68.3</v>
      </c>
      <c r="H68" s="104" t="n">
        <v>68.3</v>
      </c>
      <c r="I68" s="104" t="n">
        <v>68.3</v>
      </c>
      <c r="J68" s="104" t="n">
        <v>68.2</v>
      </c>
      <c r="K68" s="104" t="n">
        <v>68.2</v>
      </c>
      <c r="L68" s="206" t="n">
        <v>68.2</v>
      </c>
      <c r="M68" s="206" t="n">
        <v>68.2</v>
      </c>
      <c r="N68" s="206" t="n">
        <v>68.2</v>
      </c>
      <c r="O68" s="206" t="n">
        <v>68.3</v>
      </c>
      <c r="P68" s="206" t="n">
        <v>68.3</v>
      </c>
      <c r="Q68" s="206" t="n">
        <v>68.3</v>
      </c>
      <c r="R68" s="204" t="n">
        <v>68.4</v>
      </c>
    </row>
    <row r="69" customFormat="false" ht="15.75" hidden="false" customHeight="true" outlineLevel="0" collapsed="false">
      <c r="A69" s="211" t="n">
        <v>68</v>
      </c>
      <c r="B69" s="116" t="s">
        <v>70</v>
      </c>
      <c r="C69" s="103" t="n">
        <v>45.1</v>
      </c>
      <c r="D69" s="104" t="n">
        <v>45.1</v>
      </c>
      <c r="E69" s="104" t="n">
        <v>45.1</v>
      </c>
      <c r="F69" s="104" t="n">
        <v>45.1</v>
      </c>
      <c r="G69" s="104" t="n">
        <v>45.1</v>
      </c>
      <c r="H69" s="104" t="n">
        <v>45.1</v>
      </c>
      <c r="I69" s="104" t="n">
        <v>45.2</v>
      </c>
      <c r="J69" s="104" t="n">
        <v>45.2</v>
      </c>
      <c r="K69" s="104" t="n">
        <v>45.2</v>
      </c>
      <c r="L69" s="206" t="n">
        <v>45.2</v>
      </c>
      <c r="M69" s="206" t="n">
        <v>45.2</v>
      </c>
      <c r="N69" s="206" t="n">
        <v>45.1</v>
      </c>
      <c r="O69" s="206" t="n">
        <v>45.1</v>
      </c>
      <c r="P69" s="206" t="n">
        <v>45.1</v>
      </c>
      <c r="Q69" s="206" t="n">
        <v>45.1</v>
      </c>
      <c r="R69" s="204" t="n">
        <v>45.1</v>
      </c>
    </row>
    <row r="70" customFormat="false" ht="15.75" hidden="false" customHeight="true" outlineLevel="0" collapsed="false">
      <c r="A70" s="211" t="n">
        <v>69</v>
      </c>
      <c r="B70" s="116" t="s">
        <v>71</v>
      </c>
      <c r="C70" s="103" t="n">
        <v>83.9</v>
      </c>
      <c r="D70" s="104" t="n">
        <v>83.9</v>
      </c>
      <c r="E70" s="104" t="n">
        <v>83.9</v>
      </c>
      <c r="F70" s="104" t="n">
        <v>83.9</v>
      </c>
      <c r="G70" s="104" t="n">
        <v>83</v>
      </c>
      <c r="H70" s="104" t="n">
        <v>83</v>
      </c>
      <c r="I70" s="104" t="n">
        <v>83.1</v>
      </c>
      <c r="J70" s="104" t="n">
        <v>83.1</v>
      </c>
      <c r="K70" s="104" t="n">
        <v>83</v>
      </c>
      <c r="L70" s="206" t="n">
        <v>83</v>
      </c>
      <c r="M70" s="206" t="n">
        <v>82.8</v>
      </c>
      <c r="N70" s="206" t="n">
        <v>82.7</v>
      </c>
      <c r="O70" s="206" t="n">
        <v>82.6</v>
      </c>
      <c r="P70" s="206" t="n">
        <v>82.5</v>
      </c>
      <c r="Q70" s="206" t="n">
        <v>82.4</v>
      </c>
      <c r="R70" s="204" t="n">
        <v>82.4</v>
      </c>
    </row>
    <row r="71" customFormat="false" ht="15.75" hidden="false" customHeight="true" outlineLevel="0" collapsed="false">
      <c r="A71" s="211" t="n">
        <v>70</v>
      </c>
      <c r="B71" s="116" t="s">
        <v>72</v>
      </c>
      <c r="C71" s="103" t="n">
        <v>62</v>
      </c>
      <c r="D71" s="104" t="n">
        <v>62</v>
      </c>
      <c r="E71" s="104" t="n">
        <v>62</v>
      </c>
      <c r="F71" s="104" t="n">
        <v>62</v>
      </c>
      <c r="G71" s="104" t="n">
        <v>60.3</v>
      </c>
      <c r="H71" s="104" t="n">
        <v>60.3</v>
      </c>
      <c r="I71" s="104" t="n">
        <v>60.2</v>
      </c>
      <c r="J71" s="104" t="n">
        <v>60.3</v>
      </c>
      <c r="K71" s="104" t="n">
        <v>59.9</v>
      </c>
      <c r="L71" s="206" t="n">
        <v>59.8</v>
      </c>
      <c r="M71" s="206" t="n">
        <v>59.8</v>
      </c>
      <c r="N71" s="206" t="n">
        <v>59.8</v>
      </c>
      <c r="O71" s="206" t="n">
        <v>59.8</v>
      </c>
      <c r="P71" s="206" t="n">
        <v>59.8</v>
      </c>
      <c r="Q71" s="206" t="n">
        <v>59.8</v>
      </c>
      <c r="R71" s="204" t="n">
        <v>59.8</v>
      </c>
    </row>
    <row r="72" customFormat="false" ht="15.75" hidden="false" customHeight="true" outlineLevel="0" collapsed="false">
      <c r="A72" s="211" t="n">
        <v>71</v>
      </c>
      <c r="B72" s="116" t="s">
        <v>73</v>
      </c>
      <c r="C72" s="103" t="n">
        <v>26.5</v>
      </c>
      <c r="D72" s="104" t="n">
        <v>26.5</v>
      </c>
      <c r="E72" s="104" t="n">
        <v>26.5</v>
      </c>
      <c r="F72" s="104" t="n">
        <v>26.5</v>
      </c>
      <c r="G72" s="104" t="n">
        <v>26.7</v>
      </c>
      <c r="H72" s="104" t="n">
        <v>26.7</v>
      </c>
      <c r="I72" s="104" t="n">
        <v>26.7</v>
      </c>
      <c r="J72" s="104" t="n">
        <v>26.7</v>
      </c>
      <c r="K72" s="104" t="n">
        <v>26.7</v>
      </c>
      <c r="L72" s="206" t="n">
        <v>26.9</v>
      </c>
      <c r="M72" s="206" t="n">
        <v>27.1</v>
      </c>
      <c r="N72" s="206" t="n">
        <v>27.3</v>
      </c>
      <c r="O72" s="206" t="n">
        <v>27.3</v>
      </c>
      <c r="P72" s="206" t="n">
        <v>27.3</v>
      </c>
      <c r="Q72" s="206" t="n">
        <v>27.4</v>
      </c>
      <c r="R72" s="204" t="n">
        <v>27.4</v>
      </c>
    </row>
    <row r="73" customFormat="false" ht="15.75" hidden="false" customHeight="true" outlineLevel="0" collapsed="false">
      <c r="A73" s="211" t="n">
        <v>72</v>
      </c>
      <c r="B73" s="116" t="s">
        <v>74</v>
      </c>
      <c r="C73" s="103" t="n">
        <v>32.3</v>
      </c>
      <c r="D73" s="104" t="n">
        <v>32.3</v>
      </c>
      <c r="E73" s="104" t="n">
        <v>32.3</v>
      </c>
      <c r="F73" s="104" t="n">
        <v>32.3</v>
      </c>
      <c r="G73" s="104" t="n">
        <v>32.4</v>
      </c>
      <c r="H73" s="104" t="n">
        <v>32.3</v>
      </c>
      <c r="I73" s="104" t="n">
        <v>32.4</v>
      </c>
      <c r="J73" s="104" t="n">
        <v>32.4</v>
      </c>
      <c r="K73" s="104" t="n">
        <v>32.4</v>
      </c>
      <c r="L73" s="206" t="n">
        <v>32.4</v>
      </c>
      <c r="M73" s="206" t="n">
        <v>32.2</v>
      </c>
      <c r="N73" s="206" t="n">
        <v>32.3</v>
      </c>
      <c r="O73" s="206" t="n">
        <v>32.2</v>
      </c>
      <c r="P73" s="206" t="n">
        <v>32.3</v>
      </c>
      <c r="Q73" s="206" t="n">
        <v>32.3</v>
      </c>
      <c r="R73" s="204" t="n">
        <v>32.3</v>
      </c>
    </row>
    <row r="74" customFormat="false" ht="15.75" hidden="false" customHeight="true" outlineLevel="0" collapsed="false">
      <c r="A74" s="212" t="n">
        <v>73</v>
      </c>
      <c r="B74" s="122" t="s">
        <v>75</v>
      </c>
      <c r="C74" s="109" t="n">
        <v>60.8</v>
      </c>
      <c r="D74" s="110" t="n">
        <v>60.8</v>
      </c>
      <c r="E74" s="110" t="n">
        <v>60.8</v>
      </c>
      <c r="F74" s="110" t="n">
        <v>60.8</v>
      </c>
      <c r="G74" s="110" t="n">
        <v>62</v>
      </c>
      <c r="H74" s="110" t="n">
        <v>62</v>
      </c>
      <c r="I74" s="110" t="n">
        <v>62</v>
      </c>
      <c r="J74" s="110" t="n">
        <v>62.1</v>
      </c>
      <c r="K74" s="110" t="n">
        <v>61.8</v>
      </c>
      <c r="L74" s="208" t="n">
        <v>61.7</v>
      </c>
      <c r="M74" s="208" t="n">
        <v>61.6</v>
      </c>
      <c r="N74" s="208" t="n">
        <v>61.4</v>
      </c>
      <c r="O74" s="208" t="n">
        <v>61.4</v>
      </c>
      <c r="P74" s="208" t="n">
        <v>61.3</v>
      </c>
      <c r="Q74" s="208" t="n">
        <v>61.3</v>
      </c>
      <c r="R74" s="204" t="n">
        <v>61.2</v>
      </c>
    </row>
    <row r="75" customFormat="false" ht="15.75" hidden="false" customHeight="true" outlineLevel="0" collapsed="false">
      <c r="A75" s="210" t="n">
        <v>74</v>
      </c>
      <c r="B75" s="131" t="s">
        <v>76</v>
      </c>
      <c r="C75" s="98" t="n">
        <v>51.3</v>
      </c>
      <c r="D75" s="99" t="n">
        <v>51.3</v>
      </c>
      <c r="E75" s="99" t="n">
        <v>51.3</v>
      </c>
      <c r="F75" s="99" t="n">
        <v>51.3</v>
      </c>
      <c r="G75" s="99" t="n">
        <v>51.2</v>
      </c>
      <c r="H75" s="99" t="n">
        <v>51.2</v>
      </c>
      <c r="I75" s="99" t="n">
        <v>51.2</v>
      </c>
      <c r="J75" s="99" t="n">
        <v>51.1</v>
      </c>
      <c r="K75" s="99" t="n">
        <v>51.2</v>
      </c>
      <c r="L75" s="204" t="n">
        <v>50.9</v>
      </c>
      <c r="M75" s="204" t="n">
        <v>51</v>
      </c>
      <c r="N75" s="204" t="n">
        <v>51</v>
      </c>
      <c r="O75" s="204" t="n">
        <v>50.8</v>
      </c>
      <c r="P75" s="204" t="n">
        <v>50.7</v>
      </c>
      <c r="Q75" s="204" t="n">
        <v>50.1</v>
      </c>
      <c r="R75" s="204" t="n">
        <v>50</v>
      </c>
    </row>
    <row r="76" customFormat="false" ht="15.75" hidden="false" customHeight="true" outlineLevel="0" collapsed="false">
      <c r="A76" s="211" t="n">
        <v>75</v>
      </c>
      <c r="B76" s="127" t="s">
        <v>77</v>
      </c>
      <c r="C76" s="103" t="n">
        <v>42.5</v>
      </c>
      <c r="D76" s="104" t="n">
        <v>42.5</v>
      </c>
      <c r="E76" s="104" t="n">
        <v>42.5</v>
      </c>
      <c r="F76" s="104" t="n">
        <v>42.5</v>
      </c>
      <c r="G76" s="104" t="n">
        <v>42.4</v>
      </c>
      <c r="H76" s="104" t="n">
        <v>42.7</v>
      </c>
      <c r="I76" s="104" t="n">
        <v>42.7</v>
      </c>
      <c r="J76" s="104" t="n">
        <v>42.7</v>
      </c>
      <c r="K76" s="104" t="n">
        <v>42.7</v>
      </c>
      <c r="L76" s="206" t="n">
        <v>42.7</v>
      </c>
      <c r="M76" s="206" t="n">
        <v>42.7</v>
      </c>
      <c r="N76" s="206" t="n">
        <v>42.7</v>
      </c>
      <c r="O76" s="206" t="n">
        <v>42.7</v>
      </c>
      <c r="P76" s="206" t="n">
        <v>42.7</v>
      </c>
      <c r="Q76" s="206" t="n">
        <v>42.7</v>
      </c>
      <c r="R76" s="204" t="n">
        <v>42.7</v>
      </c>
    </row>
    <row r="77" customFormat="false" ht="15.75" hidden="false" customHeight="true" outlineLevel="0" collapsed="false">
      <c r="A77" s="211" t="n">
        <v>76</v>
      </c>
      <c r="B77" s="127" t="s">
        <v>78</v>
      </c>
      <c r="C77" s="103" t="n">
        <v>76.9</v>
      </c>
      <c r="D77" s="104" t="n">
        <v>76.9</v>
      </c>
      <c r="E77" s="104" t="n">
        <v>76.9</v>
      </c>
      <c r="F77" s="104" t="n">
        <v>76.9</v>
      </c>
      <c r="G77" s="104" t="n">
        <v>76.4</v>
      </c>
      <c r="H77" s="104" t="n">
        <v>77.9</v>
      </c>
      <c r="I77" s="104" t="n">
        <v>77.9</v>
      </c>
      <c r="J77" s="104" t="n">
        <v>51.1</v>
      </c>
      <c r="K77" s="104" t="n">
        <v>77.6</v>
      </c>
      <c r="L77" s="206" t="n">
        <v>77.3</v>
      </c>
      <c r="M77" s="206" t="n">
        <v>77.3</v>
      </c>
      <c r="N77" s="206" t="n">
        <v>77.2</v>
      </c>
      <c r="O77" s="206" t="n">
        <v>77.2</v>
      </c>
      <c r="P77" s="206" t="n">
        <v>77.2</v>
      </c>
      <c r="Q77" s="206" t="n">
        <v>77.2</v>
      </c>
      <c r="R77" s="204" t="n">
        <v>77.2</v>
      </c>
    </row>
    <row r="78" customFormat="false" ht="15.75" hidden="false" customHeight="true" outlineLevel="0" collapsed="false">
      <c r="A78" s="211" t="n">
        <v>77</v>
      </c>
      <c r="B78" s="127" t="s">
        <v>79</v>
      </c>
      <c r="C78" s="103" t="n">
        <v>66.5</v>
      </c>
      <c r="D78" s="104" t="n">
        <v>66.5</v>
      </c>
      <c r="E78" s="104" t="n">
        <v>66.5</v>
      </c>
      <c r="F78" s="104" t="n">
        <v>66.5</v>
      </c>
      <c r="G78" s="104" t="n">
        <v>66.6</v>
      </c>
      <c r="H78" s="104" t="n">
        <v>66.6</v>
      </c>
      <c r="I78" s="104" t="n">
        <v>66.7</v>
      </c>
      <c r="J78" s="104" t="n">
        <v>66.4</v>
      </c>
      <c r="K78" s="104" t="n">
        <v>66</v>
      </c>
      <c r="L78" s="206" t="n">
        <v>66.1</v>
      </c>
      <c r="M78" s="206" t="n">
        <v>66.2</v>
      </c>
      <c r="N78" s="206" t="n">
        <v>66.2</v>
      </c>
      <c r="O78" s="206" t="n">
        <v>66.3</v>
      </c>
      <c r="P78" s="206" t="n">
        <v>66.4</v>
      </c>
      <c r="Q78" s="206" t="n">
        <v>66.5</v>
      </c>
      <c r="R78" s="204" t="n">
        <v>66.6</v>
      </c>
    </row>
    <row r="79" customFormat="false" ht="15.75" hidden="false" customHeight="true" outlineLevel="0" collapsed="false">
      <c r="A79" s="211" t="n">
        <v>78</v>
      </c>
      <c r="B79" s="116" t="s">
        <v>80</v>
      </c>
      <c r="C79" s="103" t="n">
        <v>64.9</v>
      </c>
      <c r="D79" s="104" t="n">
        <v>64.9</v>
      </c>
      <c r="E79" s="104" t="n">
        <v>64.9</v>
      </c>
      <c r="F79" s="104" t="n">
        <v>64.9</v>
      </c>
      <c r="G79" s="104" t="n">
        <v>65</v>
      </c>
      <c r="H79" s="104" t="n">
        <v>65</v>
      </c>
      <c r="I79" s="104" t="n">
        <v>65</v>
      </c>
      <c r="J79" s="104" t="n">
        <v>65.3</v>
      </c>
      <c r="K79" s="104" t="n">
        <v>65.4</v>
      </c>
      <c r="L79" s="206" t="n">
        <v>65.4</v>
      </c>
      <c r="M79" s="206" t="n">
        <v>65.4</v>
      </c>
      <c r="N79" s="206" t="n">
        <v>65.4</v>
      </c>
      <c r="O79" s="206" t="n">
        <v>65.4</v>
      </c>
      <c r="P79" s="206" t="n">
        <v>65.3</v>
      </c>
      <c r="Q79" s="206" t="n">
        <v>65.3</v>
      </c>
      <c r="R79" s="204" t="n">
        <v>65.2</v>
      </c>
    </row>
    <row r="80" customFormat="false" ht="15.75" hidden="false" customHeight="true" outlineLevel="0" collapsed="false">
      <c r="A80" s="211" t="n">
        <v>79</v>
      </c>
      <c r="B80" s="116" t="s">
        <v>81</v>
      </c>
      <c r="C80" s="103" t="n">
        <v>38</v>
      </c>
      <c r="D80" s="104" t="n">
        <v>38</v>
      </c>
      <c r="E80" s="104" t="n">
        <v>38</v>
      </c>
      <c r="F80" s="104" t="n">
        <v>38</v>
      </c>
      <c r="G80" s="104" t="n">
        <v>38</v>
      </c>
      <c r="H80" s="104" t="n">
        <v>37.5</v>
      </c>
      <c r="I80" s="104" t="n">
        <v>37.4</v>
      </c>
      <c r="J80" s="104" t="n">
        <v>37.4</v>
      </c>
      <c r="K80" s="104" t="n">
        <v>37.4</v>
      </c>
      <c r="L80" s="206" t="n">
        <v>37.4</v>
      </c>
      <c r="M80" s="206" t="n">
        <v>37.4</v>
      </c>
      <c r="N80" s="206" t="n">
        <v>37.4</v>
      </c>
      <c r="O80" s="206" t="n">
        <v>37.4</v>
      </c>
      <c r="P80" s="206" t="n">
        <v>37.4</v>
      </c>
      <c r="Q80" s="206" t="n">
        <v>37.4</v>
      </c>
      <c r="R80" s="204" t="n">
        <v>37.4</v>
      </c>
    </row>
    <row r="81" customFormat="false" ht="15.75" hidden="false" customHeight="true" outlineLevel="0" collapsed="false">
      <c r="A81" s="211" t="n">
        <v>80</v>
      </c>
      <c r="B81" s="116" t="s">
        <v>82</v>
      </c>
      <c r="C81" s="103" t="n">
        <v>66.4</v>
      </c>
      <c r="D81" s="104" t="n">
        <v>66.4</v>
      </c>
      <c r="E81" s="104" t="n">
        <v>66.4</v>
      </c>
      <c r="F81" s="104" t="n">
        <v>66.4</v>
      </c>
      <c r="G81" s="104" t="n">
        <v>67.4</v>
      </c>
      <c r="H81" s="104" t="n">
        <v>67.4</v>
      </c>
      <c r="I81" s="104" t="n">
        <v>67.7</v>
      </c>
      <c r="J81" s="104" t="n">
        <v>67.7</v>
      </c>
      <c r="K81" s="104" t="n">
        <v>67.8</v>
      </c>
      <c r="L81" s="206" t="n">
        <v>68.1</v>
      </c>
      <c r="M81" s="206" t="n">
        <v>68.1</v>
      </c>
      <c r="N81" s="206" t="n">
        <v>68</v>
      </c>
      <c r="O81" s="206" t="n">
        <v>68</v>
      </c>
      <c r="P81" s="206" t="n">
        <v>68</v>
      </c>
      <c r="Q81" s="206" t="n">
        <v>68</v>
      </c>
      <c r="R81" s="204" t="n">
        <v>68</v>
      </c>
    </row>
    <row r="82" customFormat="false" ht="15.75" hidden="false" customHeight="true" outlineLevel="0" collapsed="false">
      <c r="A82" s="211" t="n">
        <v>81</v>
      </c>
      <c r="B82" s="116" t="s">
        <v>83</v>
      </c>
      <c r="C82" s="103" t="n">
        <v>45.7</v>
      </c>
      <c r="D82" s="104" t="n">
        <v>45.7</v>
      </c>
      <c r="E82" s="104" t="n">
        <v>45.7</v>
      </c>
      <c r="F82" s="104" t="n">
        <v>45.7</v>
      </c>
      <c r="G82" s="104" t="n">
        <v>45.5</v>
      </c>
      <c r="H82" s="104" t="n">
        <v>45.5</v>
      </c>
      <c r="I82" s="104" t="n">
        <v>45.4</v>
      </c>
      <c r="J82" s="104" t="n">
        <v>45.4</v>
      </c>
      <c r="K82" s="104" t="n">
        <v>45.3</v>
      </c>
      <c r="L82" s="206" t="n">
        <v>45.2</v>
      </c>
      <c r="M82" s="206" t="n">
        <v>45.3</v>
      </c>
      <c r="N82" s="206" t="n">
        <v>45.2</v>
      </c>
      <c r="O82" s="206" t="n">
        <v>45.2</v>
      </c>
      <c r="P82" s="206" t="n">
        <v>45</v>
      </c>
      <c r="Q82" s="206" t="n">
        <v>44.9</v>
      </c>
      <c r="R82" s="204" t="n">
        <v>44.9</v>
      </c>
    </row>
    <row r="83" customFormat="false" ht="15.75" hidden="false" customHeight="true" outlineLevel="0" collapsed="false">
      <c r="A83" s="213" t="n">
        <v>82</v>
      </c>
      <c r="B83" s="122" t="s">
        <v>84</v>
      </c>
      <c r="C83" s="109" t="n">
        <v>6.9</v>
      </c>
      <c r="D83" s="110" t="n">
        <v>6.9</v>
      </c>
      <c r="E83" s="110" t="n">
        <v>6.9</v>
      </c>
      <c r="F83" s="110" t="n">
        <v>6.9</v>
      </c>
      <c r="G83" s="110" t="n">
        <v>6.9</v>
      </c>
      <c r="H83" s="110" t="n">
        <v>6.9</v>
      </c>
      <c r="I83" s="110" t="n">
        <v>6.8</v>
      </c>
      <c r="J83" s="110" t="n">
        <v>6.8</v>
      </c>
      <c r="K83" s="110" t="n">
        <v>6.8</v>
      </c>
      <c r="L83" s="208" t="n">
        <v>6.8</v>
      </c>
      <c r="M83" s="208" t="n">
        <v>6.8</v>
      </c>
      <c r="N83" s="208" t="n">
        <v>6.8</v>
      </c>
      <c r="O83" s="208" t="n">
        <v>6.8</v>
      </c>
      <c r="P83" s="208" t="n">
        <v>6.8</v>
      </c>
      <c r="Q83" s="208" t="n">
        <v>6.8</v>
      </c>
      <c r="R83" s="204" t="n">
        <v>6.8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>
      <c r="A89" s="214"/>
      <c r="B89" s="214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4"/>
    </row>
    <row r="90" customFormat="false" ht="15.75" hidden="false" customHeight="true" outlineLevel="0" collapsed="false">
      <c r="A90" s="216"/>
      <c r="B90" s="217"/>
      <c r="C90" s="218"/>
      <c r="D90" s="218"/>
      <c r="E90" s="218"/>
      <c r="F90" s="218"/>
      <c r="G90" s="218"/>
      <c r="H90" s="218"/>
      <c r="I90" s="218"/>
      <c r="J90" s="218"/>
      <c r="K90" s="218"/>
      <c r="L90" s="219"/>
      <c r="M90" s="219"/>
      <c r="N90" s="219"/>
      <c r="O90" s="219"/>
      <c r="P90" s="219"/>
      <c r="Q90" s="219"/>
      <c r="R90" s="220"/>
    </row>
    <row r="91" customFormat="false" ht="15.75" hidden="false" customHeight="true" outlineLevel="0" collapsed="false">
      <c r="A91" s="216"/>
      <c r="B91" s="217"/>
      <c r="C91" s="218"/>
      <c r="D91" s="218"/>
      <c r="E91" s="218"/>
      <c r="F91" s="218"/>
      <c r="G91" s="218"/>
      <c r="H91" s="218"/>
      <c r="I91" s="218"/>
      <c r="J91" s="218"/>
      <c r="K91" s="218"/>
      <c r="L91" s="219"/>
      <c r="M91" s="219"/>
      <c r="N91" s="219"/>
      <c r="O91" s="219"/>
      <c r="P91" s="219"/>
      <c r="Q91" s="219"/>
      <c r="R91" s="220"/>
    </row>
    <row r="92" customFormat="false" ht="15.75" hidden="false" customHeight="true" outlineLevel="0" collapsed="false">
      <c r="A92" s="216"/>
      <c r="B92" s="217"/>
      <c r="C92" s="218"/>
      <c r="D92" s="218"/>
      <c r="E92" s="218"/>
      <c r="F92" s="218"/>
      <c r="G92" s="218"/>
      <c r="H92" s="218"/>
      <c r="I92" s="218"/>
      <c r="J92" s="218"/>
      <c r="K92" s="218"/>
      <c r="L92" s="219"/>
      <c r="M92" s="219"/>
      <c r="N92" s="219"/>
      <c r="O92" s="219"/>
      <c r="P92" s="219"/>
      <c r="Q92" s="219"/>
      <c r="R92" s="220"/>
    </row>
    <row r="93" customFormat="false" ht="15.75" hidden="false" customHeight="true" outlineLevel="0" collapsed="false">
      <c r="A93" s="216"/>
      <c r="B93" s="217"/>
      <c r="C93" s="218"/>
      <c r="D93" s="218"/>
      <c r="E93" s="218"/>
      <c r="F93" s="218"/>
      <c r="G93" s="218"/>
      <c r="H93" s="218"/>
      <c r="I93" s="218"/>
      <c r="J93" s="218"/>
      <c r="K93" s="218"/>
      <c r="L93" s="219"/>
      <c r="M93" s="219"/>
      <c r="N93" s="219"/>
      <c r="O93" s="219"/>
      <c r="P93" s="219"/>
      <c r="Q93" s="219"/>
      <c r="R93" s="220"/>
    </row>
    <row r="94" customFormat="false" ht="15.75" hidden="false" customHeight="true" outlineLevel="0" collapsed="false">
      <c r="A94" s="216"/>
      <c r="B94" s="217"/>
      <c r="C94" s="218"/>
      <c r="D94" s="218"/>
      <c r="E94" s="218"/>
      <c r="F94" s="218"/>
      <c r="G94" s="218"/>
      <c r="H94" s="218"/>
      <c r="I94" s="218"/>
      <c r="J94" s="218"/>
      <c r="K94" s="218"/>
      <c r="L94" s="219"/>
      <c r="M94" s="219"/>
      <c r="N94" s="219"/>
      <c r="O94" s="219"/>
      <c r="P94" s="219"/>
      <c r="Q94" s="219"/>
      <c r="R94" s="220"/>
    </row>
    <row r="95" customFormat="false" ht="15.75" hidden="false" customHeight="true" outlineLevel="0" collapsed="false">
      <c r="A95" s="216"/>
      <c r="B95" s="221"/>
      <c r="C95" s="218"/>
      <c r="D95" s="218"/>
      <c r="E95" s="218"/>
      <c r="F95" s="218"/>
      <c r="G95" s="218"/>
      <c r="H95" s="218"/>
      <c r="I95" s="218"/>
      <c r="J95" s="218"/>
      <c r="K95" s="218"/>
      <c r="L95" s="219"/>
      <c r="M95" s="219"/>
      <c r="N95" s="219"/>
      <c r="O95" s="219"/>
      <c r="P95" s="219"/>
      <c r="Q95" s="219"/>
      <c r="R95" s="220"/>
    </row>
    <row r="96" customFormat="false" ht="15.75" hidden="false" customHeight="true" outlineLevel="0" collapsed="false">
      <c r="A96" s="216"/>
      <c r="B96" s="221"/>
      <c r="C96" s="218"/>
      <c r="D96" s="218"/>
      <c r="E96" s="218"/>
      <c r="F96" s="218"/>
      <c r="G96" s="218"/>
      <c r="H96" s="218"/>
      <c r="I96" s="218"/>
      <c r="J96" s="218"/>
      <c r="K96" s="218"/>
      <c r="L96" s="219"/>
      <c r="M96" s="219"/>
      <c r="N96" s="219"/>
      <c r="O96" s="219"/>
      <c r="P96" s="219"/>
      <c r="Q96" s="219"/>
      <c r="R96" s="220"/>
    </row>
    <row r="97" customFormat="false" ht="15.75" hidden="false" customHeight="true" outlineLevel="0" collapsed="false">
      <c r="A97" s="216"/>
      <c r="B97" s="221"/>
      <c r="C97" s="218"/>
      <c r="D97" s="218"/>
      <c r="E97" s="218"/>
      <c r="F97" s="218"/>
      <c r="G97" s="218"/>
      <c r="H97" s="218"/>
      <c r="I97" s="218"/>
      <c r="J97" s="218"/>
      <c r="K97" s="218"/>
      <c r="L97" s="219"/>
      <c r="M97" s="219"/>
      <c r="N97" s="219"/>
      <c r="O97" s="219"/>
      <c r="P97" s="219"/>
      <c r="Q97" s="219"/>
      <c r="R97" s="220"/>
    </row>
    <row r="98" customFormat="false" ht="15.75" hidden="false" customHeight="true" outlineLevel="0" collapsed="false">
      <c r="A98" s="216"/>
      <c r="B98" s="221"/>
      <c r="C98" s="218"/>
      <c r="D98" s="218"/>
      <c r="E98" s="218"/>
      <c r="F98" s="218"/>
      <c r="G98" s="218"/>
      <c r="H98" s="218"/>
      <c r="I98" s="218"/>
      <c r="J98" s="218"/>
      <c r="K98" s="218"/>
      <c r="L98" s="219"/>
      <c r="M98" s="219"/>
      <c r="N98" s="219"/>
      <c r="O98" s="219"/>
      <c r="P98" s="219"/>
      <c r="Q98" s="219"/>
      <c r="R98" s="220"/>
    </row>
    <row r="99" customFormat="false" ht="15.75" hidden="false" customHeight="true" outlineLevel="0" collapsed="false">
      <c r="A99" s="216"/>
      <c r="B99" s="221"/>
      <c r="C99" s="218"/>
      <c r="D99" s="218"/>
      <c r="E99" s="218"/>
      <c r="F99" s="218"/>
      <c r="G99" s="218"/>
      <c r="H99" s="218"/>
      <c r="I99" s="218"/>
      <c r="J99" s="218"/>
      <c r="K99" s="218"/>
      <c r="L99" s="219"/>
      <c r="M99" s="219"/>
      <c r="N99" s="219"/>
      <c r="O99" s="219"/>
      <c r="P99" s="219"/>
      <c r="Q99" s="219"/>
      <c r="R99" s="220"/>
    </row>
    <row r="100" customFormat="false" ht="15.75" hidden="false" customHeight="true" outlineLevel="0" collapsed="false">
      <c r="A100" s="216"/>
      <c r="B100" s="221"/>
      <c r="C100" s="218"/>
      <c r="D100" s="218"/>
      <c r="E100" s="218"/>
      <c r="F100" s="218"/>
      <c r="G100" s="218"/>
      <c r="H100" s="218"/>
      <c r="I100" s="218"/>
      <c r="J100" s="218"/>
      <c r="K100" s="218"/>
      <c r="L100" s="219"/>
      <c r="M100" s="219"/>
      <c r="N100" s="219"/>
      <c r="O100" s="219"/>
      <c r="P100" s="219"/>
      <c r="Q100" s="219"/>
      <c r="R100" s="220"/>
    </row>
    <row r="101" customFormat="false" ht="15.75" hidden="false" customHeight="true" outlineLevel="0" collapsed="false">
      <c r="A101" s="216"/>
      <c r="B101" s="221"/>
      <c r="C101" s="218"/>
      <c r="D101" s="218"/>
      <c r="E101" s="218"/>
      <c r="F101" s="218"/>
      <c r="G101" s="218"/>
      <c r="H101" s="218"/>
      <c r="I101" s="218"/>
      <c r="J101" s="218"/>
      <c r="K101" s="218"/>
      <c r="L101" s="219"/>
      <c r="M101" s="219"/>
      <c r="N101" s="219"/>
      <c r="O101" s="219"/>
      <c r="P101" s="219"/>
      <c r="Q101" s="219"/>
      <c r="R101" s="220"/>
    </row>
    <row r="102" customFormat="false" ht="15.75" hidden="false" customHeight="true" outlineLevel="0" collapsed="false">
      <c r="A102" s="216"/>
      <c r="B102" s="221"/>
      <c r="C102" s="218"/>
      <c r="D102" s="218"/>
      <c r="E102" s="218"/>
      <c r="F102" s="218"/>
      <c r="G102" s="218"/>
      <c r="H102" s="218"/>
      <c r="I102" s="218"/>
      <c r="J102" s="218"/>
      <c r="K102" s="218"/>
      <c r="L102" s="219"/>
      <c r="M102" s="219"/>
      <c r="N102" s="219"/>
      <c r="O102" s="219"/>
      <c r="P102" s="219"/>
      <c r="Q102" s="219"/>
      <c r="R102" s="220"/>
    </row>
    <row r="103" customFormat="false" ht="15.75" hidden="false" customHeight="true" outlineLevel="0" collapsed="false">
      <c r="A103" s="216"/>
      <c r="B103" s="221"/>
      <c r="C103" s="218"/>
      <c r="D103" s="218"/>
      <c r="E103" s="218"/>
      <c r="F103" s="218"/>
      <c r="G103" s="218"/>
      <c r="H103" s="218"/>
      <c r="I103" s="218"/>
      <c r="J103" s="218"/>
      <c r="K103" s="218"/>
      <c r="L103" s="219"/>
      <c r="M103" s="219"/>
      <c r="N103" s="219"/>
      <c r="O103" s="219"/>
      <c r="P103" s="219"/>
      <c r="Q103" s="219"/>
      <c r="R103" s="220"/>
    </row>
    <row r="104" customFormat="false" ht="15.75" hidden="false" customHeight="true" outlineLevel="0" collapsed="false">
      <c r="A104" s="216"/>
      <c r="B104" s="221"/>
      <c r="C104" s="218"/>
      <c r="D104" s="218"/>
      <c r="E104" s="218"/>
      <c r="F104" s="218"/>
      <c r="G104" s="218"/>
      <c r="H104" s="218"/>
      <c r="I104" s="218"/>
      <c r="J104" s="218"/>
      <c r="K104" s="218"/>
      <c r="L104" s="219"/>
      <c r="M104" s="219"/>
      <c r="N104" s="219"/>
      <c r="O104" s="219"/>
      <c r="P104" s="219"/>
      <c r="Q104" s="219"/>
      <c r="R104" s="220"/>
    </row>
    <row r="105" customFormat="false" ht="15.75" hidden="false" customHeight="true" outlineLevel="0" collapsed="false">
      <c r="A105" s="216"/>
      <c r="B105" s="221"/>
      <c r="C105" s="218"/>
      <c r="D105" s="218"/>
      <c r="E105" s="218"/>
      <c r="F105" s="218"/>
      <c r="G105" s="218"/>
      <c r="H105" s="218"/>
      <c r="I105" s="218"/>
      <c r="J105" s="218"/>
      <c r="K105" s="218"/>
      <c r="L105" s="219"/>
      <c r="M105" s="219"/>
      <c r="N105" s="219"/>
      <c r="O105" s="219"/>
      <c r="P105" s="219"/>
      <c r="Q105" s="219"/>
      <c r="R105" s="220"/>
    </row>
    <row r="106" customFormat="false" ht="15.75" hidden="false" customHeight="true" outlineLevel="0" collapsed="false">
      <c r="A106" s="216"/>
      <c r="B106" s="221"/>
      <c r="C106" s="218"/>
      <c r="D106" s="218"/>
      <c r="E106" s="218"/>
      <c r="F106" s="218"/>
      <c r="G106" s="218"/>
      <c r="H106" s="218"/>
      <c r="I106" s="218"/>
      <c r="J106" s="218"/>
      <c r="K106" s="218"/>
      <c r="L106" s="219"/>
      <c r="M106" s="219"/>
      <c r="N106" s="219"/>
      <c r="O106" s="219"/>
      <c r="P106" s="219"/>
      <c r="Q106" s="219"/>
      <c r="R106" s="220"/>
    </row>
    <row r="107" customFormat="false" ht="15.75" hidden="false" customHeight="true" outlineLevel="0" collapsed="false">
      <c r="A107" s="216"/>
      <c r="B107" s="221"/>
      <c r="C107" s="218"/>
      <c r="D107" s="218"/>
      <c r="E107" s="218"/>
      <c r="F107" s="218"/>
      <c r="G107" s="218"/>
      <c r="H107" s="222"/>
      <c r="I107" s="222"/>
      <c r="J107" s="222"/>
      <c r="K107" s="222"/>
      <c r="L107" s="222"/>
      <c r="M107" s="222"/>
      <c r="N107" s="222"/>
      <c r="O107" s="222"/>
      <c r="P107" s="219"/>
      <c r="Q107" s="219"/>
      <c r="R107" s="220"/>
    </row>
    <row r="108" customFormat="false" ht="15.75" hidden="false" customHeight="true" outlineLevel="0" collapsed="false">
      <c r="A108" s="216"/>
      <c r="B108" s="221"/>
      <c r="C108" s="218"/>
      <c r="D108" s="218"/>
      <c r="E108" s="218"/>
      <c r="F108" s="218"/>
      <c r="G108" s="218"/>
      <c r="H108" s="218"/>
      <c r="I108" s="218"/>
      <c r="J108" s="218"/>
      <c r="K108" s="218"/>
      <c r="L108" s="219"/>
      <c r="M108" s="219"/>
      <c r="N108" s="219"/>
      <c r="O108" s="219"/>
      <c r="P108" s="219"/>
      <c r="Q108" s="219"/>
      <c r="R108" s="220"/>
    </row>
    <row r="109" customFormat="false" ht="15.75" hidden="false" customHeight="true" outlineLevel="0" collapsed="false">
      <c r="A109" s="216"/>
      <c r="B109" s="221"/>
      <c r="C109" s="218"/>
      <c r="D109" s="218"/>
      <c r="E109" s="218"/>
      <c r="F109" s="218"/>
      <c r="G109" s="218"/>
      <c r="H109" s="218"/>
      <c r="I109" s="218"/>
      <c r="J109" s="218"/>
      <c r="K109" s="218"/>
      <c r="L109" s="219"/>
      <c r="M109" s="219"/>
      <c r="N109" s="219"/>
      <c r="O109" s="219"/>
      <c r="P109" s="219"/>
      <c r="Q109" s="219"/>
      <c r="R109" s="220"/>
    </row>
    <row r="110" customFormat="false" ht="15.75" hidden="false" customHeight="true" outlineLevel="0" collapsed="false">
      <c r="A110" s="216"/>
      <c r="B110" s="221"/>
      <c r="C110" s="218"/>
      <c r="D110" s="218"/>
      <c r="E110" s="218"/>
      <c r="F110" s="218"/>
      <c r="G110" s="218"/>
      <c r="H110" s="218"/>
      <c r="I110" s="218"/>
      <c r="J110" s="218"/>
      <c r="K110" s="218"/>
      <c r="L110" s="219"/>
      <c r="M110" s="219"/>
      <c r="N110" s="219"/>
      <c r="O110" s="219"/>
      <c r="P110" s="219"/>
      <c r="Q110" s="219"/>
      <c r="R110" s="220"/>
    </row>
    <row r="111" customFormat="false" ht="15.75" hidden="false" customHeight="true" outlineLevel="0" collapsed="false">
      <c r="A111" s="216"/>
      <c r="B111" s="221"/>
      <c r="C111" s="218"/>
      <c r="D111" s="218"/>
      <c r="E111" s="218"/>
      <c r="F111" s="218"/>
      <c r="G111" s="218"/>
      <c r="H111" s="218"/>
      <c r="I111" s="218"/>
      <c r="J111" s="218"/>
      <c r="K111" s="218"/>
      <c r="L111" s="219"/>
      <c r="M111" s="219"/>
      <c r="N111" s="219"/>
      <c r="O111" s="219"/>
      <c r="P111" s="219"/>
      <c r="Q111" s="219"/>
    </row>
    <row r="112" customFormat="false" ht="15.75" hidden="false" customHeight="true" outlineLevel="0" collapsed="false">
      <c r="A112" s="216"/>
      <c r="B112" s="221"/>
      <c r="C112" s="218"/>
      <c r="D112" s="218"/>
      <c r="E112" s="218"/>
      <c r="F112" s="218"/>
      <c r="G112" s="218"/>
      <c r="H112" s="218"/>
      <c r="I112" s="218"/>
      <c r="J112" s="218"/>
      <c r="K112" s="218"/>
      <c r="L112" s="219"/>
      <c r="M112" s="219"/>
      <c r="N112" s="219"/>
      <c r="O112" s="219"/>
      <c r="P112" s="219"/>
      <c r="Q112" s="219"/>
      <c r="R112" s="220"/>
    </row>
    <row r="113" customFormat="false" ht="15.75" hidden="false" customHeight="true" outlineLevel="0" collapsed="false">
      <c r="A113" s="216"/>
      <c r="B113" s="221"/>
      <c r="C113" s="218"/>
      <c r="D113" s="218"/>
      <c r="E113" s="218"/>
      <c r="F113" s="218"/>
      <c r="G113" s="218"/>
      <c r="H113" s="218"/>
      <c r="I113" s="218"/>
      <c r="J113" s="218"/>
      <c r="K113" s="218"/>
      <c r="L113" s="219"/>
      <c r="M113" s="219"/>
      <c r="N113" s="219"/>
      <c r="O113" s="219"/>
      <c r="P113" s="219"/>
      <c r="Q113" s="219"/>
      <c r="R113" s="220"/>
    </row>
    <row r="114" customFormat="false" ht="15.75" hidden="false" customHeight="true" outlineLevel="0" collapsed="false">
      <c r="A114" s="216"/>
      <c r="B114" s="221"/>
      <c r="C114" s="218"/>
      <c r="D114" s="218"/>
      <c r="E114" s="218"/>
      <c r="F114" s="218"/>
      <c r="G114" s="218"/>
      <c r="H114" s="218"/>
      <c r="I114" s="218"/>
      <c r="J114" s="218"/>
      <c r="K114" s="218"/>
      <c r="L114" s="219"/>
      <c r="M114" s="219"/>
      <c r="N114" s="219"/>
      <c r="O114" s="219"/>
      <c r="P114" s="219"/>
      <c r="Q114" s="219"/>
      <c r="R114" s="220"/>
    </row>
    <row r="115" customFormat="false" ht="15.75" hidden="false" customHeight="true" outlineLevel="0" collapsed="false">
      <c r="A115" s="216"/>
      <c r="B115" s="221"/>
      <c r="C115" s="218"/>
      <c r="D115" s="218"/>
      <c r="E115" s="218"/>
      <c r="F115" s="218"/>
      <c r="G115" s="218"/>
      <c r="H115" s="218"/>
      <c r="I115" s="218"/>
      <c r="J115" s="218"/>
      <c r="K115" s="218"/>
      <c r="L115" s="219"/>
      <c r="M115" s="219"/>
      <c r="N115" s="219"/>
      <c r="O115" s="219"/>
      <c r="P115" s="219"/>
      <c r="Q115" s="219"/>
      <c r="R115" s="220"/>
    </row>
    <row r="116" customFormat="false" ht="15.75" hidden="false" customHeight="true" outlineLevel="0" collapsed="false">
      <c r="A116" s="216"/>
      <c r="B116" s="221"/>
      <c r="C116" s="218"/>
      <c r="D116" s="218"/>
      <c r="E116" s="218"/>
      <c r="F116" s="218"/>
      <c r="G116" s="218"/>
      <c r="H116" s="218"/>
      <c r="I116" s="218"/>
      <c r="J116" s="218"/>
      <c r="K116" s="218"/>
      <c r="L116" s="219"/>
      <c r="M116" s="219"/>
      <c r="N116" s="219"/>
      <c r="O116" s="219"/>
      <c r="P116" s="219"/>
      <c r="Q116" s="219"/>
      <c r="R116" s="220"/>
    </row>
    <row r="117" customFormat="false" ht="15.75" hidden="false" customHeight="true" outlineLevel="0" collapsed="false">
      <c r="A117" s="216"/>
      <c r="B117" s="221"/>
      <c r="C117" s="218"/>
      <c r="D117" s="218"/>
      <c r="E117" s="218"/>
      <c r="F117" s="218"/>
      <c r="G117" s="218"/>
      <c r="H117" s="222"/>
      <c r="I117" s="222"/>
      <c r="J117" s="222"/>
      <c r="K117" s="222"/>
      <c r="L117" s="219"/>
      <c r="M117" s="219"/>
      <c r="N117" s="219"/>
      <c r="O117" s="219"/>
      <c r="P117" s="219"/>
      <c r="Q117" s="219"/>
      <c r="R117" s="220"/>
    </row>
    <row r="118" customFormat="false" ht="15.75" hidden="false" customHeight="true" outlineLevel="0" collapsed="false">
      <c r="A118" s="216"/>
      <c r="B118" s="221"/>
      <c r="G118" s="218"/>
      <c r="H118" s="218"/>
      <c r="I118" s="218"/>
      <c r="J118" s="218"/>
      <c r="K118" s="218"/>
      <c r="L118" s="219"/>
      <c r="M118" s="219"/>
      <c r="N118" s="219"/>
      <c r="O118" s="219"/>
      <c r="P118" s="219"/>
      <c r="Q118" s="219"/>
      <c r="R118" s="220"/>
    </row>
    <row r="119" customFormat="false" ht="15.75" hidden="false" customHeight="true" outlineLevel="0" collapsed="false">
      <c r="A119" s="216"/>
      <c r="B119" s="221"/>
      <c r="G119" s="218"/>
      <c r="H119" s="218"/>
      <c r="I119" s="218"/>
      <c r="J119" s="218"/>
      <c r="K119" s="218"/>
      <c r="L119" s="219"/>
      <c r="M119" s="219"/>
      <c r="N119" s="219"/>
      <c r="O119" s="219"/>
      <c r="P119" s="219"/>
      <c r="Q119" s="219"/>
      <c r="R119" s="220"/>
    </row>
    <row r="120" customFormat="false" ht="15.75" hidden="false" customHeight="true" outlineLevel="0" collapsed="false">
      <c r="A120" s="216"/>
      <c r="B120" s="221"/>
      <c r="C120" s="223"/>
      <c r="D120" s="223"/>
      <c r="E120" s="223"/>
      <c r="F120" s="223"/>
      <c r="G120" s="223"/>
      <c r="H120" s="224"/>
      <c r="I120" s="224"/>
      <c r="J120" s="224"/>
      <c r="K120" s="224"/>
      <c r="L120" s="219"/>
      <c r="M120" s="219"/>
      <c r="N120" s="219"/>
      <c r="O120" s="219"/>
      <c r="P120" s="219"/>
      <c r="Q120" s="219"/>
      <c r="R120" s="220"/>
    </row>
    <row r="121" customFormat="false" ht="15.75" hidden="false" customHeight="true" outlineLevel="0" collapsed="false">
      <c r="A121" s="216"/>
      <c r="B121" s="221"/>
      <c r="G121" s="218"/>
      <c r="H121" s="218"/>
      <c r="I121" s="218"/>
      <c r="J121" s="218"/>
      <c r="K121" s="218"/>
      <c r="L121" s="219"/>
      <c r="M121" s="219"/>
      <c r="N121" s="219"/>
      <c r="O121" s="219"/>
      <c r="P121" s="219"/>
      <c r="Q121" s="219"/>
    </row>
    <row r="122" customFormat="false" ht="15.75" hidden="false" customHeight="true" outlineLevel="0" collapsed="false">
      <c r="A122" s="216"/>
      <c r="B122" s="221"/>
      <c r="C122" s="218"/>
      <c r="D122" s="218"/>
      <c r="E122" s="218"/>
      <c r="F122" s="218"/>
      <c r="G122" s="218"/>
      <c r="H122" s="218"/>
      <c r="I122" s="218"/>
      <c r="J122" s="218"/>
      <c r="K122" s="218"/>
      <c r="L122" s="219"/>
      <c r="M122" s="219"/>
      <c r="N122" s="219"/>
      <c r="O122" s="219"/>
      <c r="P122" s="219"/>
      <c r="Q122" s="219"/>
      <c r="R122" s="220"/>
    </row>
    <row r="123" customFormat="false" ht="15.75" hidden="false" customHeight="true" outlineLevel="0" collapsed="false">
      <c r="A123" s="216"/>
      <c r="B123" s="221"/>
      <c r="C123" s="218"/>
      <c r="D123" s="218"/>
      <c r="E123" s="218"/>
      <c r="F123" s="218"/>
      <c r="G123" s="218"/>
      <c r="H123" s="218"/>
      <c r="I123" s="218"/>
      <c r="J123" s="218"/>
      <c r="K123" s="218"/>
      <c r="L123" s="219"/>
      <c r="M123" s="219"/>
      <c r="N123" s="219"/>
      <c r="O123" s="219"/>
      <c r="P123" s="219"/>
      <c r="Q123" s="219"/>
      <c r="R123" s="220"/>
    </row>
    <row r="124" customFormat="false" ht="15.75" hidden="false" customHeight="true" outlineLevel="0" collapsed="false">
      <c r="A124" s="216"/>
      <c r="B124" s="221"/>
      <c r="C124" s="218"/>
      <c r="D124" s="218"/>
      <c r="E124" s="218"/>
      <c r="F124" s="218"/>
      <c r="G124" s="218"/>
      <c r="H124" s="218"/>
      <c r="I124" s="218"/>
      <c r="J124" s="218"/>
      <c r="K124" s="218"/>
      <c r="L124" s="219"/>
      <c r="M124" s="219"/>
      <c r="N124" s="219"/>
      <c r="O124" s="219"/>
      <c r="P124" s="219"/>
      <c r="Q124" s="219"/>
      <c r="R124" s="220"/>
    </row>
    <row r="125" customFormat="false" ht="15.75" hidden="false" customHeight="true" outlineLevel="0" collapsed="false">
      <c r="A125" s="216"/>
      <c r="B125" s="221"/>
      <c r="C125" s="223"/>
      <c r="D125" s="223"/>
      <c r="E125" s="223"/>
      <c r="F125" s="223"/>
      <c r="G125" s="218"/>
      <c r="H125" s="218"/>
      <c r="I125" s="224"/>
      <c r="J125" s="224"/>
      <c r="K125" s="224"/>
      <c r="L125" s="219"/>
      <c r="M125" s="219"/>
      <c r="N125" s="219"/>
      <c r="O125" s="219"/>
      <c r="P125" s="219"/>
      <c r="Q125" s="219"/>
      <c r="R125" s="220"/>
    </row>
    <row r="126" customFormat="false" ht="15.75" hidden="false" customHeight="true" outlineLevel="0" collapsed="false">
      <c r="A126" s="216"/>
      <c r="B126" s="221"/>
      <c r="C126" s="218"/>
      <c r="D126" s="218"/>
      <c r="E126" s="218"/>
      <c r="F126" s="218"/>
      <c r="G126" s="218"/>
      <c r="H126" s="218"/>
      <c r="I126" s="218"/>
      <c r="J126" s="218"/>
      <c r="K126" s="218"/>
      <c r="L126" s="219"/>
      <c r="M126" s="219"/>
      <c r="N126" s="219"/>
      <c r="O126" s="219"/>
      <c r="P126" s="219"/>
      <c r="Q126" s="219"/>
      <c r="R126" s="220"/>
    </row>
    <row r="127" customFormat="false" ht="15.75" hidden="false" customHeight="true" outlineLevel="0" collapsed="false">
      <c r="A127" s="216"/>
      <c r="B127" s="221"/>
      <c r="C127" s="218"/>
      <c r="D127" s="218"/>
      <c r="E127" s="218"/>
      <c r="F127" s="218"/>
      <c r="G127" s="218"/>
      <c r="H127" s="218"/>
      <c r="I127" s="218"/>
      <c r="J127" s="218"/>
      <c r="K127" s="218"/>
      <c r="L127" s="219"/>
      <c r="M127" s="219"/>
      <c r="N127" s="219"/>
      <c r="O127" s="219"/>
      <c r="P127" s="219"/>
      <c r="Q127" s="219"/>
      <c r="R127" s="220"/>
    </row>
    <row r="128" customFormat="false" ht="15.75" hidden="false" customHeight="true" outlineLevel="0" collapsed="false">
      <c r="A128" s="216"/>
      <c r="B128" s="217"/>
      <c r="G128" s="218"/>
      <c r="H128" s="218"/>
      <c r="I128" s="218"/>
      <c r="J128" s="218"/>
      <c r="K128" s="218"/>
      <c r="L128" s="219"/>
      <c r="M128" s="219"/>
      <c r="N128" s="219"/>
      <c r="O128" s="219"/>
      <c r="P128" s="219"/>
      <c r="Q128" s="219"/>
      <c r="R128" s="220"/>
    </row>
    <row r="129" customFormat="false" ht="15.75" hidden="false" customHeight="true" outlineLevel="0" collapsed="false">
      <c r="A129" s="216"/>
      <c r="B129" s="217"/>
      <c r="C129" s="218"/>
      <c r="D129" s="218"/>
      <c r="E129" s="218"/>
      <c r="F129" s="218"/>
      <c r="G129" s="218"/>
      <c r="H129" s="218"/>
      <c r="I129" s="218"/>
      <c r="J129" s="218"/>
      <c r="K129" s="218"/>
      <c r="L129" s="219"/>
      <c r="M129" s="219"/>
      <c r="N129" s="219"/>
      <c r="O129" s="219"/>
      <c r="P129" s="219"/>
      <c r="Q129" s="219"/>
      <c r="R129" s="220"/>
    </row>
    <row r="130" customFormat="false" ht="15.75" hidden="false" customHeight="true" outlineLevel="0" collapsed="false">
      <c r="A130" s="216"/>
      <c r="B130" s="221"/>
      <c r="C130" s="218"/>
      <c r="D130" s="218"/>
      <c r="E130" s="218"/>
      <c r="F130" s="218"/>
      <c r="G130" s="218"/>
      <c r="H130" s="218"/>
      <c r="I130" s="218"/>
      <c r="J130" s="218"/>
      <c r="K130" s="218"/>
      <c r="L130" s="219"/>
      <c r="M130" s="219"/>
      <c r="N130" s="219"/>
      <c r="O130" s="219"/>
      <c r="P130" s="219"/>
      <c r="Q130" s="219"/>
      <c r="R130" s="220"/>
    </row>
    <row r="131" customFormat="false" ht="15.75" hidden="false" customHeight="true" outlineLevel="0" collapsed="false">
      <c r="A131" s="216"/>
      <c r="B131" s="217"/>
      <c r="C131" s="218"/>
      <c r="D131" s="218"/>
      <c r="E131" s="218"/>
      <c r="F131" s="218"/>
      <c r="G131" s="218"/>
      <c r="H131" s="218"/>
      <c r="I131" s="218"/>
      <c r="J131" s="218"/>
      <c r="K131" s="218"/>
      <c r="L131" s="219"/>
      <c r="M131" s="219"/>
      <c r="N131" s="219"/>
      <c r="O131" s="219"/>
      <c r="P131" s="219"/>
      <c r="Q131" s="219"/>
      <c r="R131" s="220"/>
    </row>
    <row r="132" customFormat="false" ht="15.75" hidden="false" customHeight="true" outlineLevel="0" collapsed="false">
      <c r="A132" s="216"/>
      <c r="B132" s="217"/>
      <c r="G132" s="218"/>
      <c r="H132" s="218"/>
      <c r="I132" s="218"/>
      <c r="J132" s="218"/>
      <c r="K132" s="218"/>
      <c r="L132" s="219"/>
      <c r="M132" s="219"/>
      <c r="N132" s="219"/>
      <c r="O132" s="219"/>
      <c r="P132" s="219"/>
      <c r="Q132" s="219"/>
      <c r="R132" s="220"/>
    </row>
    <row r="133" customFormat="false" ht="15.75" hidden="false" customHeight="true" outlineLevel="0" collapsed="false">
      <c r="A133" s="216"/>
      <c r="B133" s="221"/>
      <c r="C133" s="218"/>
      <c r="D133" s="218"/>
      <c r="E133" s="218"/>
      <c r="F133" s="218"/>
      <c r="G133" s="218"/>
      <c r="H133" s="218"/>
      <c r="I133" s="218"/>
      <c r="J133" s="218"/>
      <c r="K133" s="218"/>
      <c r="L133" s="219"/>
      <c r="M133" s="219"/>
      <c r="N133" s="219"/>
      <c r="O133" s="219"/>
      <c r="P133" s="219"/>
      <c r="Q133" s="219"/>
    </row>
    <row r="134" customFormat="false" ht="15.75" hidden="false" customHeight="true" outlineLevel="0" collapsed="false">
      <c r="A134" s="216"/>
      <c r="B134" s="221"/>
      <c r="C134" s="218"/>
      <c r="D134" s="218"/>
      <c r="E134" s="218"/>
      <c r="F134" s="218"/>
      <c r="G134" s="218"/>
      <c r="H134" s="218"/>
      <c r="I134" s="218"/>
      <c r="J134" s="218"/>
      <c r="K134" s="218"/>
      <c r="L134" s="219"/>
      <c r="M134" s="219"/>
      <c r="N134" s="219"/>
      <c r="O134" s="219"/>
      <c r="P134" s="219"/>
      <c r="Q134" s="219"/>
      <c r="R134" s="220"/>
    </row>
    <row r="135" customFormat="false" ht="15.75" hidden="false" customHeight="true" outlineLevel="0" collapsed="false">
      <c r="A135" s="216"/>
      <c r="B135" s="221"/>
      <c r="C135" s="218"/>
      <c r="D135" s="218"/>
      <c r="E135" s="218"/>
      <c r="F135" s="218"/>
      <c r="G135" s="218"/>
      <c r="H135" s="218"/>
      <c r="I135" s="218"/>
      <c r="J135" s="218"/>
      <c r="K135" s="218"/>
      <c r="L135" s="219"/>
      <c r="M135" s="219"/>
      <c r="N135" s="219"/>
      <c r="O135" s="219"/>
      <c r="P135" s="219"/>
      <c r="Q135" s="219"/>
      <c r="R135" s="220"/>
    </row>
    <row r="136" customFormat="false" ht="15.75" hidden="false" customHeight="true" outlineLevel="0" collapsed="false">
      <c r="A136" s="216"/>
      <c r="B136" s="221"/>
      <c r="C136" s="218"/>
      <c r="D136" s="218"/>
      <c r="E136" s="218"/>
      <c r="F136" s="218"/>
      <c r="G136" s="218"/>
      <c r="H136" s="218"/>
      <c r="I136" s="218"/>
      <c r="J136" s="218"/>
      <c r="K136" s="218"/>
      <c r="L136" s="219"/>
      <c r="M136" s="219"/>
      <c r="N136" s="219"/>
      <c r="O136" s="219"/>
      <c r="P136" s="219"/>
      <c r="Q136" s="219"/>
      <c r="R136" s="220"/>
    </row>
    <row r="137" customFormat="false" ht="15.75" hidden="false" customHeight="true" outlineLevel="0" collapsed="false">
      <c r="A137" s="216"/>
      <c r="B137" s="221"/>
      <c r="C137" s="218"/>
      <c r="D137" s="218"/>
      <c r="E137" s="218"/>
      <c r="F137" s="218"/>
      <c r="G137" s="218"/>
      <c r="H137" s="218"/>
      <c r="I137" s="218"/>
      <c r="J137" s="218"/>
      <c r="K137" s="218"/>
      <c r="L137" s="219"/>
      <c r="M137" s="219"/>
      <c r="N137" s="219"/>
      <c r="O137" s="219"/>
      <c r="P137" s="219"/>
      <c r="Q137" s="219"/>
      <c r="R137" s="220"/>
    </row>
    <row r="138" customFormat="false" ht="15.75" hidden="false" customHeight="true" outlineLevel="0" collapsed="false">
      <c r="A138" s="216"/>
      <c r="B138" s="221"/>
      <c r="C138" s="218"/>
      <c r="D138" s="218"/>
      <c r="E138" s="218"/>
      <c r="F138" s="218"/>
      <c r="G138" s="218"/>
      <c r="H138" s="218"/>
      <c r="I138" s="218"/>
      <c r="J138" s="218"/>
      <c r="K138" s="218"/>
      <c r="L138" s="219"/>
      <c r="M138" s="219"/>
      <c r="N138" s="219"/>
      <c r="O138" s="219"/>
      <c r="P138" s="219"/>
      <c r="Q138" s="219"/>
      <c r="R138" s="220"/>
    </row>
    <row r="139" customFormat="false" ht="15.75" hidden="false" customHeight="true" outlineLevel="0" collapsed="false">
      <c r="A139" s="216"/>
      <c r="B139" s="221"/>
      <c r="C139" s="218"/>
      <c r="D139" s="218"/>
      <c r="E139" s="218"/>
      <c r="F139" s="218"/>
      <c r="G139" s="218"/>
      <c r="H139" s="218"/>
      <c r="I139" s="218"/>
      <c r="J139" s="218"/>
      <c r="K139" s="218"/>
      <c r="L139" s="219"/>
      <c r="M139" s="219"/>
      <c r="N139" s="219"/>
      <c r="O139" s="219"/>
      <c r="P139" s="219"/>
      <c r="Q139" s="219"/>
      <c r="R139" s="220"/>
    </row>
    <row r="140" customFormat="false" ht="15.75" hidden="false" customHeight="true" outlineLevel="0" collapsed="false">
      <c r="A140" s="216"/>
      <c r="B140" s="221"/>
      <c r="C140" s="218"/>
      <c r="D140" s="218"/>
      <c r="E140" s="218"/>
      <c r="F140" s="218"/>
      <c r="G140" s="218"/>
      <c r="H140" s="218"/>
      <c r="I140" s="218"/>
      <c r="J140" s="218"/>
      <c r="K140" s="218"/>
      <c r="L140" s="219"/>
      <c r="M140" s="219"/>
      <c r="N140" s="219"/>
      <c r="O140" s="219"/>
      <c r="P140" s="219"/>
      <c r="Q140" s="219"/>
      <c r="R140" s="220"/>
    </row>
    <row r="141" customFormat="false" ht="15.75" hidden="false" customHeight="true" outlineLevel="0" collapsed="false">
      <c r="A141" s="216"/>
      <c r="B141" s="221"/>
      <c r="C141" s="218"/>
      <c r="D141" s="218"/>
      <c r="E141" s="218"/>
      <c r="F141" s="218"/>
      <c r="G141" s="218"/>
      <c r="H141" s="218"/>
      <c r="I141" s="218"/>
      <c r="J141" s="218"/>
      <c r="K141" s="218"/>
      <c r="L141" s="219"/>
      <c r="M141" s="219"/>
      <c r="N141" s="219"/>
      <c r="O141" s="219"/>
      <c r="P141" s="219"/>
      <c r="Q141" s="219"/>
      <c r="R141" s="220"/>
    </row>
    <row r="142" customFormat="false" ht="15.75" hidden="false" customHeight="true" outlineLevel="0" collapsed="false">
      <c r="A142" s="216"/>
      <c r="B142" s="221"/>
      <c r="C142" s="218"/>
      <c r="D142" s="218"/>
      <c r="E142" s="218"/>
      <c r="F142" s="218"/>
      <c r="G142" s="218"/>
      <c r="H142" s="218"/>
      <c r="I142" s="218"/>
      <c r="J142" s="218"/>
      <c r="K142" s="218"/>
      <c r="L142" s="219"/>
      <c r="M142" s="219"/>
      <c r="N142" s="219"/>
      <c r="O142" s="219"/>
      <c r="P142" s="219"/>
      <c r="Q142" s="219"/>
      <c r="R142" s="220"/>
    </row>
    <row r="143" customFormat="false" ht="15.75" hidden="false" customHeight="true" outlineLevel="0" collapsed="false">
      <c r="A143" s="216"/>
      <c r="B143" s="221"/>
      <c r="C143" s="218"/>
      <c r="D143" s="218"/>
      <c r="E143" s="218"/>
      <c r="F143" s="218"/>
      <c r="G143" s="218"/>
      <c r="H143" s="218"/>
      <c r="I143" s="218"/>
      <c r="J143" s="218"/>
      <c r="K143" s="218"/>
      <c r="L143" s="219"/>
      <c r="M143" s="219"/>
      <c r="N143" s="219"/>
      <c r="O143" s="219"/>
      <c r="P143" s="219"/>
      <c r="Q143" s="219"/>
    </row>
    <row r="144" customFormat="false" ht="15.75" hidden="false" customHeight="true" outlineLevel="0" collapsed="false">
      <c r="A144" s="216"/>
      <c r="B144" s="221"/>
      <c r="C144" s="218"/>
      <c r="D144" s="218"/>
      <c r="E144" s="218"/>
      <c r="F144" s="218"/>
      <c r="G144" s="218"/>
      <c r="H144" s="218"/>
      <c r="I144" s="218"/>
      <c r="J144" s="218"/>
      <c r="K144" s="218"/>
      <c r="L144" s="219"/>
      <c r="M144" s="219"/>
      <c r="N144" s="219"/>
      <c r="O144" s="219"/>
      <c r="P144" s="219"/>
      <c r="Q144" s="219"/>
      <c r="R144" s="220"/>
    </row>
    <row r="145" customFormat="false" ht="15.75" hidden="false" customHeight="true" outlineLevel="0" collapsed="false">
      <c r="A145" s="216"/>
      <c r="B145" s="221"/>
      <c r="C145" s="218"/>
      <c r="D145" s="218"/>
      <c r="E145" s="218"/>
      <c r="F145" s="218"/>
      <c r="G145" s="218"/>
      <c r="H145" s="218"/>
      <c r="I145" s="218"/>
      <c r="J145" s="218"/>
      <c r="K145" s="218"/>
      <c r="L145" s="219"/>
      <c r="M145" s="219"/>
      <c r="N145" s="219"/>
      <c r="O145" s="219"/>
      <c r="P145" s="219"/>
      <c r="Q145" s="219"/>
      <c r="R145" s="220"/>
    </row>
    <row r="146" customFormat="false" ht="15.75" hidden="false" customHeight="true" outlineLevel="0" collapsed="false">
      <c r="A146" s="216"/>
      <c r="B146" s="221"/>
      <c r="C146" s="218"/>
      <c r="D146" s="218"/>
      <c r="E146" s="218"/>
      <c r="F146" s="218"/>
      <c r="G146" s="218"/>
      <c r="H146" s="218"/>
      <c r="I146" s="218"/>
      <c r="J146" s="218"/>
      <c r="K146" s="218"/>
      <c r="L146" s="219"/>
      <c r="M146" s="219"/>
      <c r="N146" s="219"/>
      <c r="O146" s="219"/>
      <c r="P146" s="219"/>
      <c r="Q146" s="219"/>
      <c r="R146" s="220"/>
    </row>
    <row r="147" customFormat="false" ht="15.75" hidden="false" customHeight="true" outlineLevel="0" collapsed="false">
      <c r="A147" s="216"/>
      <c r="B147" s="221"/>
      <c r="C147" s="218"/>
      <c r="D147" s="218"/>
      <c r="E147" s="218"/>
      <c r="F147" s="218"/>
      <c r="G147" s="218"/>
      <c r="H147" s="218"/>
      <c r="I147" s="218"/>
      <c r="J147" s="218"/>
      <c r="K147" s="218"/>
      <c r="L147" s="219"/>
      <c r="M147" s="219"/>
      <c r="N147" s="219"/>
      <c r="O147" s="219"/>
      <c r="P147" s="219"/>
      <c r="Q147" s="219"/>
      <c r="R147" s="220"/>
    </row>
    <row r="148" customFormat="false" ht="15.75" hidden="false" customHeight="true" outlineLevel="0" collapsed="false">
      <c r="A148" s="216"/>
      <c r="B148" s="221"/>
      <c r="C148" s="218"/>
      <c r="D148" s="218"/>
      <c r="E148" s="218"/>
      <c r="F148" s="218"/>
      <c r="G148" s="218"/>
      <c r="H148" s="218"/>
      <c r="I148" s="218"/>
      <c r="J148" s="218"/>
      <c r="K148" s="218"/>
      <c r="L148" s="219"/>
      <c r="M148" s="219"/>
      <c r="N148" s="219"/>
      <c r="O148" s="219"/>
      <c r="P148" s="219"/>
      <c r="Q148" s="219"/>
      <c r="R148" s="220"/>
    </row>
    <row r="149" customFormat="false" ht="15.75" hidden="false" customHeight="true" outlineLevel="0" collapsed="false">
      <c r="A149" s="216"/>
      <c r="B149" s="221"/>
      <c r="C149" s="218"/>
      <c r="D149" s="218"/>
      <c r="E149" s="218"/>
      <c r="F149" s="218"/>
      <c r="G149" s="218"/>
      <c r="H149" s="218"/>
      <c r="I149" s="218"/>
      <c r="J149" s="218"/>
      <c r="K149" s="218"/>
      <c r="L149" s="219"/>
      <c r="M149" s="219"/>
      <c r="N149" s="219"/>
      <c r="O149" s="219"/>
      <c r="P149" s="219"/>
      <c r="Q149" s="219"/>
      <c r="R149" s="220"/>
    </row>
    <row r="150" customFormat="false" ht="15.75" hidden="false" customHeight="true" outlineLevel="0" collapsed="false">
      <c r="A150" s="216"/>
      <c r="B150" s="217"/>
      <c r="G150" s="218"/>
      <c r="H150" s="218"/>
      <c r="I150" s="218"/>
      <c r="J150" s="218"/>
      <c r="L150" s="219"/>
      <c r="M150" s="219"/>
      <c r="N150" s="219"/>
      <c r="O150" s="219"/>
      <c r="P150" s="219"/>
      <c r="Q150" s="219"/>
      <c r="R150" s="220"/>
    </row>
    <row r="151" customFormat="false" ht="15.75" hidden="false" customHeight="true" outlineLevel="0" collapsed="false">
      <c r="A151" s="216"/>
      <c r="B151" s="217"/>
      <c r="C151" s="218"/>
      <c r="D151" s="218"/>
      <c r="E151" s="218"/>
      <c r="F151" s="218"/>
      <c r="G151" s="218"/>
      <c r="H151" s="218"/>
      <c r="I151" s="218"/>
      <c r="J151" s="218"/>
      <c r="K151" s="218"/>
      <c r="L151" s="219"/>
      <c r="M151" s="219"/>
      <c r="N151" s="219"/>
      <c r="O151" s="219"/>
      <c r="P151" s="219"/>
      <c r="Q151" s="219"/>
      <c r="R151" s="220"/>
    </row>
    <row r="152" customFormat="false" ht="15.75" hidden="false" customHeight="true" outlineLevel="0" collapsed="false">
      <c r="A152" s="216"/>
      <c r="B152" s="221"/>
      <c r="C152" s="218"/>
      <c r="D152" s="218"/>
      <c r="E152" s="218"/>
      <c r="F152" s="218"/>
      <c r="G152" s="218"/>
      <c r="H152" s="218"/>
      <c r="I152" s="218"/>
      <c r="J152" s="218"/>
      <c r="K152" s="218"/>
      <c r="L152" s="219"/>
      <c r="M152" s="219"/>
      <c r="N152" s="219"/>
      <c r="O152" s="219"/>
      <c r="P152" s="219"/>
      <c r="Q152" s="219"/>
      <c r="R152" s="220"/>
    </row>
    <row r="153" customFormat="false" ht="15.75" hidden="false" customHeight="true" outlineLevel="0" collapsed="false">
      <c r="A153" s="216"/>
      <c r="B153" s="217"/>
      <c r="C153" s="218"/>
      <c r="D153" s="218"/>
      <c r="E153" s="218"/>
      <c r="F153" s="218"/>
      <c r="G153" s="218"/>
      <c r="H153" s="218"/>
      <c r="I153" s="218"/>
      <c r="J153" s="218"/>
      <c r="K153" s="218"/>
      <c r="L153" s="219"/>
      <c r="M153" s="219"/>
      <c r="N153" s="219"/>
      <c r="O153" s="219"/>
      <c r="P153" s="219"/>
      <c r="Q153" s="219"/>
      <c r="R153" s="220"/>
    </row>
    <row r="154" customFormat="false" ht="15.75" hidden="false" customHeight="true" outlineLevel="0" collapsed="false">
      <c r="A154" s="216"/>
      <c r="B154" s="221"/>
      <c r="C154" s="218"/>
      <c r="D154" s="218"/>
      <c r="E154" s="218"/>
      <c r="F154" s="218"/>
      <c r="G154" s="218"/>
      <c r="H154" s="218"/>
      <c r="I154" s="218"/>
      <c r="J154" s="218"/>
      <c r="K154" s="218"/>
      <c r="L154" s="219"/>
      <c r="M154" s="219"/>
      <c r="N154" s="219"/>
      <c r="O154" s="219"/>
      <c r="P154" s="219"/>
      <c r="Q154" s="219"/>
      <c r="R154" s="220"/>
    </row>
    <row r="155" customFormat="false" ht="15.75" hidden="false" customHeight="true" outlineLevel="0" collapsed="false">
      <c r="A155" s="216"/>
      <c r="B155" s="221"/>
      <c r="C155" s="218"/>
      <c r="D155" s="218"/>
      <c r="E155" s="218"/>
      <c r="F155" s="218"/>
      <c r="G155" s="218"/>
      <c r="H155" s="218"/>
      <c r="I155" s="218"/>
      <c r="J155" s="218"/>
      <c r="K155" s="218"/>
      <c r="L155" s="219"/>
      <c r="M155" s="219"/>
      <c r="N155" s="219"/>
      <c r="O155" s="219"/>
      <c r="P155" s="219"/>
      <c r="Q155" s="219"/>
      <c r="R155" s="220"/>
    </row>
    <row r="156" customFormat="false" ht="15.75" hidden="false" customHeight="true" outlineLevel="0" collapsed="false">
      <c r="A156" s="216"/>
      <c r="B156" s="221"/>
      <c r="C156" s="218"/>
      <c r="D156" s="218"/>
      <c r="E156" s="218"/>
      <c r="F156" s="218"/>
      <c r="G156" s="218"/>
      <c r="H156" s="218"/>
      <c r="I156" s="218"/>
      <c r="J156" s="218"/>
      <c r="K156" s="218"/>
      <c r="L156" s="219"/>
      <c r="M156" s="219"/>
      <c r="N156" s="219"/>
      <c r="O156" s="219"/>
      <c r="P156" s="219"/>
      <c r="Q156" s="219"/>
      <c r="R156" s="220"/>
    </row>
    <row r="157" customFormat="false" ht="15.75" hidden="false" customHeight="true" outlineLevel="0" collapsed="false">
      <c r="A157" s="216"/>
      <c r="B157" s="221"/>
      <c r="C157" s="218"/>
      <c r="D157" s="218"/>
      <c r="E157" s="218"/>
      <c r="F157" s="218"/>
      <c r="G157" s="218"/>
      <c r="H157" s="218"/>
      <c r="I157" s="218"/>
      <c r="J157" s="218"/>
      <c r="K157" s="218"/>
      <c r="L157" s="219"/>
      <c r="M157" s="219"/>
      <c r="N157" s="219"/>
      <c r="O157" s="219"/>
      <c r="P157" s="219"/>
      <c r="Q157" s="219"/>
      <c r="R157" s="220"/>
    </row>
    <row r="158" customFormat="false" ht="15.75" hidden="false" customHeight="true" outlineLevel="0" collapsed="false">
      <c r="A158" s="216"/>
      <c r="B158" s="221"/>
      <c r="C158" s="218"/>
      <c r="D158" s="218"/>
      <c r="E158" s="218"/>
      <c r="F158" s="218"/>
      <c r="G158" s="218"/>
      <c r="H158" s="218"/>
      <c r="I158" s="218"/>
      <c r="J158" s="218"/>
      <c r="K158" s="218"/>
      <c r="L158" s="219"/>
      <c r="M158" s="219"/>
      <c r="N158" s="219"/>
      <c r="O158" s="219"/>
      <c r="P158" s="219"/>
      <c r="Q158" s="219"/>
      <c r="R158" s="220"/>
    </row>
    <row r="159" customFormat="false" ht="15.75" hidden="false" customHeight="true" outlineLevel="0" collapsed="false">
      <c r="A159" s="216"/>
      <c r="B159" s="221"/>
      <c r="C159" s="218"/>
      <c r="D159" s="218"/>
      <c r="E159" s="218"/>
      <c r="F159" s="218"/>
      <c r="G159" s="218"/>
      <c r="H159" s="218"/>
      <c r="I159" s="218"/>
      <c r="J159" s="218"/>
      <c r="K159" s="218"/>
      <c r="L159" s="219"/>
      <c r="M159" s="219"/>
      <c r="N159" s="219"/>
      <c r="O159" s="219"/>
      <c r="P159" s="219"/>
      <c r="Q159" s="219"/>
      <c r="R159" s="220"/>
    </row>
    <row r="160" customFormat="false" ht="15.75" hidden="false" customHeight="true" outlineLevel="0" collapsed="false">
      <c r="A160" s="216"/>
      <c r="B160" s="221"/>
      <c r="C160" s="218"/>
      <c r="D160" s="218"/>
      <c r="E160" s="218"/>
      <c r="F160" s="218"/>
      <c r="G160" s="218"/>
      <c r="H160" s="218"/>
      <c r="I160" s="218"/>
      <c r="J160" s="218"/>
      <c r="K160" s="218"/>
      <c r="L160" s="219"/>
      <c r="M160" s="219"/>
      <c r="N160" s="219"/>
      <c r="O160" s="219"/>
      <c r="P160" s="219"/>
      <c r="Q160" s="219"/>
      <c r="R160" s="220"/>
    </row>
    <row r="161" customFormat="false" ht="15.75" hidden="false" customHeight="true" outlineLevel="0" collapsed="false">
      <c r="A161" s="216"/>
      <c r="B161" s="221"/>
      <c r="C161" s="218"/>
      <c r="D161" s="218"/>
      <c r="E161" s="218"/>
      <c r="F161" s="218"/>
      <c r="G161" s="218"/>
      <c r="H161" s="218"/>
      <c r="I161" s="218"/>
      <c r="J161" s="218"/>
      <c r="K161" s="218"/>
      <c r="L161" s="219"/>
      <c r="M161" s="219"/>
      <c r="N161" s="219"/>
      <c r="O161" s="219"/>
      <c r="P161" s="219"/>
      <c r="Q161" s="219"/>
      <c r="R161" s="220"/>
    </row>
    <row r="162" customFormat="false" ht="15.75" hidden="false" customHeight="true" outlineLevel="0" collapsed="false">
      <c r="A162" s="216"/>
      <c r="B162" s="221"/>
      <c r="C162" s="218"/>
      <c r="D162" s="218"/>
      <c r="E162" s="218"/>
      <c r="F162" s="218"/>
      <c r="G162" s="218"/>
      <c r="H162" s="218"/>
      <c r="I162" s="218"/>
      <c r="J162" s="218"/>
      <c r="K162" s="218"/>
      <c r="L162" s="219"/>
      <c r="M162" s="219"/>
      <c r="N162" s="219"/>
      <c r="O162" s="219"/>
      <c r="P162" s="219"/>
      <c r="Q162" s="219"/>
      <c r="R162" s="220"/>
    </row>
    <row r="163" customFormat="false" ht="15.75" hidden="false" customHeight="true" outlineLevel="0" collapsed="false">
      <c r="A163" s="216"/>
      <c r="B163" s="217"/>
      <c r="C163" s="218"/>
      <c r="D163" s="218"/>
      <c r="E163" s="218"/>
      <c r="F163" s="218"/>
      <c r="G163" s="218"/>
      <c r="H163" s="218"/>
      <c r="I163" s="218"/>
      <c r="J163" s="218"/>
      <c r="K163" s="218"/>
      <c r="L163" s="219"/>
      <c r="M163" s="219"/>
      <c r="N163" s="219"/>
      <c r="O163" s="219"/>
      <c r="P163" s="219"/>
      <c r="Q163" s="219"/>
      <c r="R163" s="220"/>
    </row>
    <row r="164" customFormat="false" ht="15.75" hidden="false" customHeight="true" outlineLevel="0" collapsed="false">
      <c r="A164" s="216"/>
      <c r="B164" s="217"/>
      <c r="C164" s="218"/>
      <c r="D164" s="218"/>
      <c r="E164" s="218"/>
      <c r="F164" s="218"/>
      <c r="G164" s="218"/>
      <c r="H164" s="218"/>
      <c r="I164" s="218"/>
      <c r="J164" s="218"/>
      <c r="K164" s="218"/>
      <c r="L164" s="219"/>
      <c r="M164" s="219"/>
      <c r="N164" s="219"/>
      <c r="O164" s="219"/>
      <c r="P164" s="219"/>
      <c r="Q164" s="219"/>
      <c r="R164" s="220"/>
    </row>
    <row r="165" customFormat="false" ht="15.75" hidden="false" customHeight="true" outlineLevel="0" collapsed="false">
      <c r="A165" s="216"/>
      <c r="B165" s="217"/>
      <c r="C165" s="218"/>
      <c r="D165" s="218"/>
      <c r="E165" s="218"/>
      <c r="F165" s="218"/>
      <c r="G165" s="218"/>
      <c r="H165" s="218"/>
      <c r="I165" s="218"/>
      <c r="J165" s="218"/>
      <c r="K165" s="218"/>
      <c r="L165" s="219"/>
      <c r="M165" s="219"/>
      <c r="N165" s="219"/>
      <c r="O165" s="219"/>
      <c r="P165" s="219"/>
      <c r="Q165" s="219"/>
      <c r="R165" s="220"/>
    </row>
    <row r="166" customFormat="false" ht="15.75" hidden="false" customHeight="true" outlineLevel="0" collapsed="false">
      <c r="A166" s="216"/>
      <c r="B166" s="217"/>
      <c r="C166" s="218"/>
      <c r="D166" s="218"/>
      <c r="E166" s="218"/>
      <c r="F166" s="218"/>
      <c r="G166" s="218"/>
      <c r="H166" s="218"/>
      <c r="I166" s="218"/>
      <c r="J166" s="218"/>
      <c r="K166" s="218"/>
      <c r="L166" s="219"/>
      <c r="M166" s="219"/>
      <c r="N166" s="219"/>
      <c r="O166" s="219"/>
      <c r="P166" s="219"/>
      <c r="Q166" s="219"/>
      <c r="R166" s="220"/>
    </row>
    <row r="167" customFormat="false" ht="15.75" hidden="false" customHeight="true" outlineLevel="0" collapsed="false">
      <c r="A167" s="216"/>
      <c r="B167" s="221"/>
      <c r="C167" s="218"/>
      <c r="D167" s="218"/>
      <c r="E167" s="218"/>
      <c r="F167" s="218"/>
      <c r="G167" s="218"/>
      <c r="H167" s="218"/>
      <c r="I167" s="218"/>
      <c r="J167" s="218"/>
      <c r="K167" s="218"/>
      <c r="L167" s="219"/>
      <c r="M167" s="219"/>
      <c r="N167" s="219"/>
      <c r="O167" s="219"/>
      <c r="P167" s="219"/>
      <c r="Q167" s="219"/>
      <c r="R167" s="220"/>
    </row>
    <row r="168" customFormat="false" ht="15.75" hidden="false" customHeight="true" outlineLevel="0" collapsed="false">
      <c r="A168" s="216"/>
      <c r="B168" s="221"/>
      <c r="C168" s="218"/>
      <c r="D168" s="218"/>
      <c r="E168" s="218"/>
      <c r="F168" s="218"/>
      <c r="G168" s="218"/>
      <c r="H168" s="218"/>
      <c r="I168" s="218"/>
      <c r="J168" s="218"/>
      <c r="K168" s="218"/>
      <c r="L168" s="219"/>
      <c r="M168" s="219"/>
      <c r="N168" s="219"/>
      <c r="O168" s="219"/>
      <c r="P168" s="219"/>
      <c r="Q168" s="219"/>
      <c r="R168" s="220"/>
    </row>
    <row r="169" customFormat="false" ht="15.75" hidden="false" customHeight="true" outlineLevel="0" collapsed="false">
      <c r="A169" s="216"/>
      <c r="B169" s="221"/>
      <c r="C169" s="218"/>
      <c r="D169" s="218"/>
      <c r="E169" s="218"/>
      <c r="F169" s="218"/>
      <c r="G169" s="218"/>
      <c r="H169" s="218"/>
      <c r="I169" s="218"/>
      <c r="J169" s="218"/>
      <c r="K169" s="218"/>
      <c r="L169" s="219"/>
      <c r="M169" s="219"/>
      <c r="N169" s="219"/>
      <c r="O169" s="219"/>
      <c r="P169" s="219"/>
      <c r="Q169" s="219"/>
      <c r="R169" s="220"/>
    </row>
    <row r="170" customFormat="false" ht="15.75" hidden="false" customHeight="true" outlineLevel="0" collapsed="false">
      <c r="A170" s="216"/>
      <c r="B170" s="221"/>
      <c r="C170" s="218"/>
      <c r="D170" s="218"/>
      <c r="E170" s="218"/>
      <c r="F170" s="218"/>
      <c r="G170" s="218"/>
      <c r="H170" s="218"/>
      <c r="I170" s="218"/>
      <c r="J170" s="218"/>
      <c r="K170" s="218"/>
      <c r="L170" s="219"/>
      <c r="M170" s="219"/>
      <c r="N170" s="219"/>
      <c r="O170" s="219"/>
      <c r="P170" s="219"/>
      <c r="Q170" s="219"/>
      <c r="R170" s="220"/>
    </row>
    <row r="171" customFormat="false" ht="15.75" hidden="false" customHeight="true" outlineLevel="0" collapsed="false">
      <c r="A171" s="216"/>
      <c r="B171" s="221"/>
      <c r="C171" s="218"/>
      <c r="D171" s="218"/>
      <c r="E171" s="218"/>
      <c r="F171" s="218"/>
      <c r="G171" s="218"/>
      <c r="H171" s="218"/>
      <c r="I171" s="218"/>
      <c r="J171" s="218"/>
      <c r="K171" s="218"/>
      <c r="L171" s="219"/>
      <c r="M171" s="219"/>
      <c r="N171" s="219"/>
      <c r="O171" s="219"/>
      <c r="P171" s="219"/>
      <c r="Q171" s="219"/>
    </row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S79" activeCellId="1" sqref="C2:C83 S79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31"/>
    <col collapsed="false" customWidth="true" hidden="false" outlineLevel="0" max="5" min="3" style="1" width="8.38"/>
    <col collapsed="false" customWidth="true" hidden="true" outlineLevel="0" max="16" min="6" style="1" width="8.38"/>
    <col collapsed="false" customWidth="true" hidden="false" outlineLevel="0" max="18" min="17" style="1" width="8.38"/>
    <col collapsed="false" customWidth="true" hidden="false" outlineLevel="0" max="26" min="19" style="1" width="11"/>
  </cols>
  <sheetData>
    <row r="1" customFormat="false" ht="16.5" hidden="false" customHeight="false" outlineLevel="0" collapsed="false">
      <c r="A1" s="202" t="s">
        <v>1</v>
      </c>
      <c r="B1" s="165" t="s">
        <v>2</v>
      </c>
      <c r="C1" s="166" t="n">
        <v>2005</v>
      </c>
      <c r="D1" s="166" t="n">
        <v>2006</v>
      </c>
      <c r="E1" s="166" t="n">
        <v>2007</v>
      </c>
      <c r="F1" s="166" t="n">
        <v>2008</v>
      </c>
      <c r="G1" s="166" t="n">
        <v>2009</v>
      </c>
      <c r="H1" s="166" t="n">
        <v>2010</v>
      </c>
      <c r="I1" s="166" t="n">
        <v>2011</v>
      </c>
      <c r="J1" s="166" t="n">
        <v>2012</v>
      </c>
      <c r="K1" s="166" t="n">
        <v>2013</v>
      </c>
      <c r="L1" s="166" t="n">
        <v>2014</v>
      </c>
      <c r="M1" s="166" t="n">
        <v>2015</v>
      </c>
      <c r="N1" s="166" t="n">
        <v>2016</v>
      </c>
      <c r="O1" s="166" t="n">
        <v>2017</v>
      </c>
      <c r="P1" s="166" t="n">
        <v>2018</v>
      </c>
      <c r="Q1" s="167" t="n">
        <v>2019</v>
      </c>
      <c r="R1" s="168" t="n">
        <v>2020</v>
      </c>
    </row>
    <row r="2" customFormat="false" ht="15" hidden="false" customHeight="true" outlineLevel="0" collapsed="false">
      <c r="A2" s="203" t="n">
        <v>1</v>
      </c>
      <c r="B2" s="97" t="s">
        <v>3</v>
      </c>
      <c r="C2" s="98" t="n">
        <v>11</v>
      </c>
      <c r="D2" s="99" t="n">
        <v>11</v>
      </c>
      <c r="E2" s="99" t="n">
        <v>8</v>
      </c>
      <c r="F2" s="99" t="n">
        <v>11</v>
      </c>
      <c r="G2" s="99" t="n">
        <v>49</v>
      </c>
      <c r="H2" s="100" t="n">
        <v>77</v>
      </c>
      <c r="I2" s="100" t="n">
        <v>72</v>
      </c>
      <c r="J2" s="100" t="n">
        <v>71</v>
      </c>
      <c r="K2" s="100" t="n">
        <v>71</v>
      </c>
      <c r="L2" s="100" t="n">
        <v>67</v>
      </c>
      <c r="M2" s="100" t="n">
        <v>61</v>
      </c>
      <c r="N2" s="100" t="n">
        <v>74</v>
      </c>
      <c r="O2" s="100" t="n">
        <v>71</v>
      </c>
      <c r="P2" s="100" t="n">
        <v>70</v>
      </c>
      <c r="Q2" s="100" t="n">
        <v>69</v>
      </c>
      <c r="R2" s="100" t="n">
        <v>66</v>
      </c>
    </row>
    <row r="3" customFormat="false" ht="16.5" hidden="false" customHeight="false" outlineLevel="0" collapsed="false">
      <c r="A3" s="205" t="n">
        <v>2</v>
      </c>
      <c r="B3" s="102" t="s">
        <v>4</v>
      </c>
      <c r="C3" s="103" t="n">
        <v>89</v>
      </c>
      <c r="D3" s="104" t="n">
        <v>96</v>
      </c>
      <c r="E3" s="104" t="n">
        <v>94</v>
      </c>
      <c r="F3" s="104" t="n">
        <v>85</v>
      </c>
      <c r="G3" s="104" t="n">
        <v>83</v>
      </c>
      <c r="H3" s="105" t="n">
        <v>78</v>
      </c>
      <c r="I3" s="105" t="n">
        <v>75</v>
      </c>
      <c r="J3" s="105" t="n">
        <v>71</v>
      </c>
      <c r="K3" s="105" t="n">
        <v>68</v>
      </c>
      <c r="L3" s="105" t="n">
        <v>62</v>
      </c>
      <c r="M3" s="105" t="n">
        <v>58</v>
      </c>
      <c r="N3" s="105" t="n">
        <v>58</v>
      </c>
      <c r="O3" s="105" t="n">
        <v>55</v>
      </c>
      <c r="P3" s="105" t="n">
        <v>54</v>
      </c>
      <c r="Q3" s="105" t="n">
        <v>51</v>
      </c>
      <c r="R3" s="100" t="n">
        <v>50</v>
      </c>
    </row>
    <row r="4" customFormat="false" ht="16.5" hidden="false" customHeight="false" outlineLevel="0" collapsed="false">
      <c r="A4" s="205" t="n">
        <v>3</v>
      </c>
      <c r="B4" s="102" t="s">
        <v>5</v>
      </c>
      <c r="C4" s="103" t="n">
        <v>155</v>
      </c>
      <c r="D4" s="104" t="n">
        <v>147</v>
      </c>
      <c r="E4" s="104" t="n">
        <v>141</v>
      </c>
      <c r="F4" s="104" t="n">
        <v>140</v>
      </c>
      <c r="G4" s="104" t="n">
        <v>129</v>
      </c>
      <c r="H4" s="105" t="n">
        <v>129</v>
      </c>
      <c r="I4" s="105" t="n">
        <v>126</v>
      </c>
      <c r="J4" s="105" t="n">
        <v>124</v>
      </c>
      <c r="K4" s="105" t="n">
        <v>120</v>
      </c>
      <c r="L4" s="105" t="n">
        <v>110</v>
      </c>
      <c r="M4" s="105" t="n">
        <v>109</v>
      </c>
      <c r="N4" s="105" t="n">
        <v>109</v>
      </c>
      <c r="O4" s="105" t="n">
        <v>105</v>
      </c>
      <c r="P4" s="105" t="n">
        <v>99</v>
      </c>
      <c r="Q4" s="105" t="n">
        <v>94</v>
      </c>
      <c r="R4" s="100" t="n">
        <v>95</v>
      </c>
    </row>
    <row r="5" customFormat="false" ht="16.5" hidden="false" customHeight="false" outlineLevel="0" collapsed="false">
      <c r="A5" s="205" t="n">
        <v>4</v>
      </c>
      <c r="B5" s="102" t="s">
        <v>6</v>
      </c>
      <c r="C5" s="103" t="n">
        <v>169</v>
      </c>
      <c r="D5" s="104" t="n">
        <v>159</v>
      </c>
      <c r="E5" s="104" t="n">
        <v>152</v>
      </c>
      <c r="F5" s="104" t="n">
        <v>144</v>
      </c>
      <c r="G5" s="104" t="n">
        <v>134</v>
      </c>
      <c r="H5" s="105" t="n">
        <v>134</v>
      </c>
      <c r="I5" s="105" t="n">
        <v>135</v>
      </c>
      <c r="J5" s="105" t="n">
        <v>131</v>
      </c>
      <c r="K5" s="105" t="n">
        <v>129</v>
      </c>
      <c r="L5" s="105" t="n">
        <v>122</v>
      </c>
      <c r="M5" s="105" t="n">
        <v>117</v>
      </c>
      <c r="N5" s="105" t="n">
        <v>122</v>
      </c>
      <c r="O5" s="105" t="n">
        <v>119</v>
      </c>
      <c r="P5" s="105" t="n">
        <v>119</v>
      </c>
      <c r="Q5" s="105" t="n">
        <v>119</v>
      </c>
      <c r="R5" s="100" t="n">
        <v>118</v>
      </c>
    </row>
    <row r="6" customFormat="false" ht="16.5" hidden="false" customHeight="false" outlineLevel="0" collapsed="false">
      <c r="A6" s="205" t="n">
        <v>5</v>
      </c>
      <c r="B6" s="102" t="s">
        <v>7</v>
      </c>
      <c r="C6" s="103" t="n">
        <v>144</v>
      </c>
      <c r="D6" s="104" t="n">
        <v>140</v>
      </c>
      <c r="E6" s="104" t="n">
        <v>136</v>
      </c>
      <c r="F6" s="104" t="n">
        <v>127</v>
      </c>
      <c r="G6" s="104" t="n">
        <v>114</v>
      </c>
      <c r="H6" s="105" t="n">
        <v>102</v>
      </c>
      <c r="I6" s="105" t="n">
        <v>99</v>
      </c>
      <c r="J6" s="105" t="n">
        <v>97</v>
      </c>
      <c r="K6" s="105" t="n">
        <v>88</v>
      </c>
      <c r="L6" s="105" t="n">
        <v>82</v>
      </c>
      <c r="M6" s="105" t="n">
        <v>70</v>
      </c>
      <c r="N6" s="105" t="n">
        <v>69</v>
      </c>
      <c r="O6" s="105" t="n">
        <v>69</v>
      </c>
      <c r="P6" s="105" t="n">
        <v>60</v>
      </c>
      <c r="Q6" s="105" t="n">
        <v>61</v>
      </c>
      <c r="R6" s="100" t="n">
        <v>62</v>
      </c>
    </row>
    <row r="7" customFormat="false" ht="16.5" hidden="false" customHeight="false" outlineLevel="0" collapsed="false">
      <c r="A7" s="205" t="n">
        <v>6</v>
      </c>
      <c r="B7" s="106" t="s">
        <v>8</v>
      </c>
      <c r="C7" s="103" t="n">
        <v>99</v>
      </c>
      <c r="D7" s="104" t="n">
        <v>99</v>
      </c>
      <c r="E7" s="104" t="n">
        <v>98</v>
      </c>
      <c r="F7" s="104" t="n">
        <v>96</v>
      </c>
      <c r="G7" s="104" t="n">
        <v>95</v>
      </c>
      <c r="H7" s="105" t="n">
        <v>92</v>
      </c>
      <c r="I7" s="105" t="n">
        <v>88</v>
      </c>
      <c r="J7" s="105" t="n">
        <v>84</v>
      </c>
      <c r="K7" s="105" t="n">
        <v>93</v>
      </c>
      <c r="L7" s="105" t="n">
        <v>90</v>
      </c>
      <c r="M7" s="105" t="n">
        <v>86</v>
      </c>
      <c r="N7" s="105" t="n">
        <v>84</v>
      </c>
      <c r="O7" s="105" t="n">
        <v>72</v>
      </c>
      <c r="P7" s="105" t="n">
        <v>71</v>
      </c>
      <c r="Q7" s="105" t="n">
        <v>71</v>
      </c>
      <c r="R7" s="100" t="n">
        <v>72</v>
      </c>
    </row>
    <row r="8" customFormat="false" ht="16.5" hidden="false" customHeight="false" outlineLevel="0" collapsed="false">
      <c r="A8" s="205" t="n">
        <v>7</v>
      </c>
      <c r="B8" s="106" t="s">
        <v>9</v>
      </c>
      <c r="C8" s="103" t="n">
        <v>64</v>
      </c>
      <c r="D8" s="104" t="n">
        <v>66</v>
      </c>
      <c r="E8" s="104" t="n">
        <v>64</v>
      </c>
      <c r="F8" s="104" t="n">
        <v>65</v>
      </c>
      <c r="G8" s="104" t="n">
        <v>61</v>
      </c>
      <c r="H8" s="105" t="n">
        <v>47</v>
      </c>
      <c r="I8" s="105" t="n">
        <v>46</v>
      </c>
      <c r="J8" s="105" t="n">
        <v>47</v>
      </c>
      <c r="K8" s="105" t="n">
        <v>41</v>
      </c>
      <c r="L8" s="105" t="n">
        <v>37</v>
      </c>
      <c r="M8" s="105" t="n">
        <v>36</v>
      </c>
      <c r="N8" s="105" t="n">
        <v>36</v>
      </c>
      <c r="O8" s="105" t="n">
        <v>35</v>
      </c>
      <c r="P8" s="105" t="n">
        <v>34</v>
      </c>
      <c r="Q8" s="105" t="n">
        <v>35</v>
      </c>
      <c r="R8" s="100" t="n">
        <v>37</v>
      </c>
    </row>
    <row r="9" customFormat="false" ht="16.5" hidden="false" customHeight="false" outlineLevel="0" collapsed="false">
      <c r="A9" s="205" t="n">
        <v>8</v>
      </c>
      <c r="B9" s="106" t="s">
        <v>10</v>
      </c>
      <c r="C9" s="103" t="n">
        <v>34</v>
      </c>
      <c r="D9" s="104" t="n">
        <v>33</v>
      </c>
      <c r="E9" s="104" t="n">
        <v>34</v>
      </c>
      <c r="F9" s="104" t="n">
        <v>35</v>
      </c>
      <c r="G9" s="104" t="n">
        <v>33</v>
      </c>
      <c r="H9" s="105" t="n">
        <v>37</v>
      </c>
      <c r="I9" s="105" t="n">
        <v>50</v>
      </c>
      <c r="J9" s="105" t="n">
        <v>45</v>
      </c>
      <c r="K9" s="105" t="n">
        <v>16</v>
      </c>
      <c r="L9" s="105" t="n">
        <v>14</v>
      </c>
      <c r="M9" s="105" t="n">
        <v>11</v>
      </c>
      <c r="N9" s="105" t="n">
        <v>12</v>
      </c>
      <c r="O9" s="105" t="n">
        <v>13</v>
      </c>
      <c r="P9" s="105" t="n">
        <v>12</v>
      </c>
      <c r="Q9" s="105" t="n">
        <v>11</v>
      </c>
      <c r="R9" s="100" t="n">
        <v>11</v>
      </c>
    </row>
    <row r="10" customFormat="false" ht="16.5" hidden="false" customHeight="false" outlineLevel="0" collapsed="false">
      <c r="A10" s="205" t="n">
        <v>9</v>
      </c>
      <c r="B10" s="106" t="s">
        <v>11</v>
      </c>
      <c r="C10" s="103" t="n">
        <v>127</v>
      </c>
      <c r="D10" s="104" t="n">
        <v>124</v>
      </c>
      <c r="E10" s="104" t="n">
        <v>114</v>
      </c>
      <c r="F10" s="104" t="n">
        <v>140</v>
      </c>
      <c r="G10" s="104" t="n">
        <v>101</v>
      </c>
      <c r="H10" s="105" t="n">
        <v>87</v>
      </c>
      <c r="I10" s="105" t="n">
        <v>82</v>
      </c>
      <c r="J10" s="105" t="n">
        <v>87</v>
      </c>
      <c r="K10" s="105" t="n">
        <v>80</v>
      </c>
      <c r="L10" s="105" t="n">
        <v>79</v>
      </c>
      <c r="M10" s="105" t="n">
        <v>76</v>
      </c>
      <c r="N10" s="105" t="n">
        <v>83</v>
      </c>
      <c r="O10" s="105" t="n">
        <v>77</v>
      </c>
      <c r="P10" s="105" t="n">
        <v>69</v>
      </c>
      <c r="Q10" s="105" t="n">
        <v>76</v>
      </c>
      <c r="R10" s="100" t="n">
        <v>68</v>
      </c>
    </row>
    <row r="11" customFormat="false" ht="16.5" hidden="false" customHeight="false" outlineLevel="0" collapsed="false">
      <c r="A11" s="205" t="n">
        <v>10</v>
      </c>
      <c r="B11" s="106" t="s">
        <v>12</v>
      </c>
      <c r="C11" s="103" t="n">
        <v>635</v>
      </c>
      <c r="D11" s="104" t="n">
        <v>617</v>
      </c>
      <c r="E11" s="104" t="n">
        <v>597</v>
      </c>
      <c r="F11" s="104" t="n">
        <v>588</v>
      </c>
      <c r="G11" s="104" t="n">
        <v>565</v>
      </c>
      <c r="H11" s="105" t="n">
        <v>1309</v>
      </c>
      <c r="I11" s="105" t="n">
        <v>1220</v>
      </c>
      <c r="J11" s="105" t="n">
        <v>1219</v>
      </c>
      <c r="K11" s="105" t="n">
        <v>1190</v>
      </c>
      <c r="L11" s="105" t="n">
        <v>1122</v>
      </c>
      <c r="M11" s="105" t="n">
        <v>1078</v>
      </c>
      <c r="N11" s="105" t="n">
        <v>1067</v>
      </c>
      <c r="O11" s="105" t="n">
        <v>1036</v>
      </c>
      <c r="P11" s="105" t="n">
        <v>956</v>
      </c>
      <c r="Q11" s="105" t="n">
        <v>870</v>
      </c>
      <c r="R11" s="100" t="n">
        <v>853</v>
      </c>
    </row>
    <row r="12" customFormat="false" ht="16.5" hidden="false" customHeight="false" outlineLevel="0" collapsed="false">
      <c r="A12" s="205" t="n">
        <v>11</v>
      </c>
      <c r="B12" s="106" t="s">
        <v>13</v>
      </c>
      <c r="C12" s="103" t="n">
        <v>68</v>
      </c>
      <c r="D12" s="104" t="n">
        <v>70</v>
      </c>
      <c r="E12" s="104" t="n">
        <v>63</v>
      </c>
      <c r="F12" s="104" t="n">
        <v>61</v>
      </c>
      <c r="G12" s="104" t="n">
        <v>60</v>
      </c>
      <c r="H12" s="105" t="n">
        <v>50</v>
      </c>
      <c r="I12" s="105" t="n">
        <v>54</v>
      </c>
      <c r="J12" s="105" t="n">
        <v>53</v>
      </c>
      <c r="K12" s="105" t="n">
        <v>54</v>
      </c>
      <c r="L12" s="105" t="n">
        <v>54</v>
      </c>
      <c r="M12" s="105" t="n">
        <v>51</v>
      </c>
      <c r="N12" s="105" t="n">
        <v>52</v>
      </c>
      <c r="O12" s="105" t="n">
        <v>52</v>
      </c>
      <c r="P12" s="105" t="n">
        <v>57</v>
      </c>
      <c r="Q12" s="105" t="n">
        <v>47</v>
      </c>
      <c r="R12" s="100" t="n">
        <v>46</v>
      </c>
    </row>
    <row r="13" customFormat="false" ht="16.5" hidden="false" customHeight="false" outlineLevel="0" collapsed="false">
      <c r="A13" s="205" t="n">
        <v>12</v>
      </c>
      <c r="B13" s="106" t="s">
        <v>14</v>
      </c>
      <c r="C13" s="103" t="n">
        <v>20</v>
      </c>
      <c r="D13" s="104" t="n">
        <v>15</v>
      </c>
      <c r="E13" s="104" t="n">
        <v>14</v>
      </c>
      <c r="F13" s="104" t="n">
        <v>18</v>
      </c>
      <c r="G13" s="104" t="n">
        <v>18</v>
      </c>
      <c r="H13" s="105" t="n">
        <v>89</v>
      </c>
      <c r="I13" s="105" t="n">
        <v>84</v>
      </c>
      <c r="J13" s="105" t="n">
        <v>86</v>
      </c>
      <c r="K13" s="105" t="n">
        <v>85</v>
      </c>
      <c r="L13" s="105" t="n">
        <v>81</v>
      </c>
      <c r="M13" s="105" t="n">
        <v>82</v>
      </c>
      <c r="N13" s="105" t="n">
        <v>80</v>
      </c>
      <c r="O13" s="105" t="n">
        <v>76</v>
      </c>
      <c r="P13" s="105" t="n">
        <v>75</v>
      </c>
      <c r="Q13" s="105" t="n">
        <v>75</v>
      </c>
      <c r="R13" s="100" t="n">
        <v>71</v>
      </c>
    </row>
    <row r="14" customFormat="false" ht="16.5" hidden="false" customHeight="false" outlineLevel="0" collapsed="false">
      <c r="A14" s="205" t="n">
        <v>13</v>
      </c>
      <c r="B14" s="106" t="s">
        <v>15</v>
      </c>
      <c r="C14" s="103" t="n">
        <v>90</v>
      </c>
      <c r="D14" s="104" t="n">
        <v>90</v>
      </c>
      <c r="E14" s="104" t="n">
        <v>85</v>
      </c>
      <c r="F14" s="104" t="n">
        <v>82</v>
      </c>
      <c r="G14" s="104" t="n">
        <v>79</v>
      </c>
      <c r="H14" s="105" t="n">
        <v>73</v>
      </c>
      <c r="I14" s="105" t="n">
        <v>68</v>
      </c>
      <c r="J14" s="105" t="n">
        <v>67</v>
      </c>
      <c r="K14" s="105" t="n">
        <v>62</v>
      </c>
      <c r="L14" s="105" t="n">
        <v>58</v>
      </c>
      <c r="M14" s="105" t="n">
        <v>58</v>
      </c>
      <c r="N14" s="105" t="n">
        <v>59</v>
      </c>
      <c r="O14" s="105" t="n">
        <v>59</v>
      </c>
      <c r="P14" s="105" t="n">
        <v>54</v>
      </c>
      <c r="Q14" s="105" t="n">
        <v>46</v>
      </c>
      <c r="R14" s="100" t="n">
        <v>45</v>
      </c>
    </row>
    <row r="15" customFormat="false" ht="16.5" hidden="false" customHeight="false" outlineLevel="0" collapsed="false">
      <c r="A15" s="205" t="n">
        <v>14</v>
      </c>
      <c r="B15" s="106" t="s">
        <v>16</v>
      </c>
      <c r="C15" s="103" t="n">
        <v>59</v>
      </c>
      <c r="D15" s="104" t="n">
        <v>53</v>
      </c>
      <c r="E15" s="104" t="n">
        <v>19</v>
      </c>
      <c r="F15" s="104" t="n">
        <v>17</v>
      </c>
      <c r="G15" s="104" t="n">
        <v>13</v>
      </c>
      <c r="H15" s="105" t="n">
        <v>13</v>
      </c>
      <c r="I15" s="105" t="n">
        <v>9</v>
      </c>
      <c r="J15" s="105" t="n">
        <v>42</v>
      </c>
      <c r="K15" s="105" t="n">
        <v>39</v>
      </c>
      <c r="L15" s="105" t="n">
        <v>38</v>
      </c>
      <c r="M15" s="105" t="n">
        <v>41</v>
      </c>
      <c r="N15" s="105" t="n">
        <v>41</v>
      </c>
      <c r="O15" s="105" t="n">
        <v>45</v>
      </c>
      <c r="P15" s="105" t="n">
        <v>45</v>
      </c>
      <c r="Q15" s="105" t="n">
        <v>43</v>
      </c>
      <c r="R15" s="100" t="n">
        <v>41</v>
      </c>
    </row>
    <row r="16" customFormat="false" ht="16.5" hidden="false" customHeight="false" outlineLevel="0" collapsed="false">
      <c r="A16" s="205" t="n">
        <v>15</v>
      </c>
      <c r="B16" s="106" t="s">
        <v>17</v>
      </c>
      <c r="C16" s="103" t="n">
        <v>79</v>
      </c>
      <c r="D16" s="104" t="n">
        <v>91</v>
      </c>
      <c r="E16" s="104" t="n">
        <v>101</v>
      </c>
      <c r="F16" s="104" t="n">
        <v>99</v>
      </c>
      <c r="G16" s="104" t="n">
        <v>92</v>
      </c>
      <c r="H16" s="105" t="n">
        <v>99</v>
      </c>
      <c r="I16" s="105" t="n">
        <v>93</v>
      </c>
      <c r="J16" s="105" t="n">
        <v>90</v>
      </c>
      <c r="K16" s="105" t="n">
        <v>90</v>
      </c>
      <c r="L16" s="105" t="n">
        <v>86</v>
      </c>
      <c r="M16" s="105" t="n">
        <v>84</v>
      </c>
      <c r="N16" s="105" t="n">
        <v>78</v>
      </c>
      <c r="O16" s="105" t="n">
        <v>78</v>
      </c>
      <c r="P16" s="105" t="n">
        <v>74</v>
      </c>
      <c r="Q16" s="105" t="n">
        <v>68</v>
      </c>
      <c r="R16" s="100" t="n">
        <v>66</v>
      </c>
    </row>
    <row r="17" customFormat="false" ht="16.5" hidden="false" customHeight="false" outlineLevel="0" collapsed="false">
      <c r="A17" s="205" t="n">
        <v>16</v>
      </c>
      <c r="B17" s="106" t="s">
        <v>18</v>
      </c>
      <c r="C17" s="103" t="n">
        <v>252</v>
      </c>
      <c r="D17" s="104" t="n">
        <v>236</v>
      </c>
      <c r="E17" s="104" t="n">
        <v>216</v>
      </c>
      <c r="F17" s="104" t="n">
        <v>201</v>
      </c>
      <c r="G17" s="104" t="n">
        <v>192</v>
      </c>
      <c r="H17" s="105" t="n">
        <v>196</v>
      </c>
      <c r="I17" s="105" t="n">
        <v>187</v>
      </c>
      <c r="J17" s="105" t="n">
        <v>185</v>
      </c>
      <c r="K17" s="105" t="n">
        <v>187</v>
      </c>
      <c r="L17" s="105" t="n">
        <v>171</v>
      </c>
      <c r="M17" s="105" t="n">
        <v>164</v>
      </c>
      <c r="N17" s="105" t="n">
        <v>161</v>
      </c>
      <c r="O17" s="105" t="n">
        <v>160</v>
      </c>
      <c r="P17" s="105" t="n">
        <v>156</v>
      </c>
      <c r="Q17" s="105" t="n">
        <v>154</v>
      </c>
      <c r="R17" s="100" t="n">
        <v>152</v>
      </c>
    </row>
    <row r="18" customFormat="false" ht="16.5" hidden="false" customHeight="false" outlineLevel="0" collapsed="false">
      <c r="A18" s="205" t="n">
        <v>17</v>
      </c>
      <c r="B18" s="106" t="s">
        <v>19</v>
      </c>
      <c r="C18" s="103" t="n">
        <v>287</v>
      </c>
      <c r="D18" s="104" t="n">
        <v>284</v>
      </c>
      <c r="E18" s="104" t="n">
        <v>208</v>
      </c>
      <c r="F18" s="104" t="n">
        <v>204</v>
      </c>
      <c r="G18" s="104" t="n">
        <v>184</v>
      </c>
      <c r="H18" s="105" t="n">
        <v>240</v>
      </c>
      <c r="I18" s="105" t="n">
        <v>218</v>
      </c>
      <c r="J18" s="105" t="n">
        <v>229</v>
      </c>
      <c r="K18" s="105" t="n">
        <v>211</v>
      </c>
      <c r="L18" s="105" t="n">
        <v>193</v>
      </c>
      <c r="M18" s="105" t="n">
        <v>201</v>
      </c>
      <c r="N18" s="105" t="n">
        <v>179</v>
      </c>
      <c r="O18" s="105" t="n">
        <v>178</v>
      </c>
      <c r="P18" s="105" t="n">
        <v>174</v>
      </c>
      <c r="Q18" s="105" t="n">
        <v>169</v>
      </c>
      <c r="R18" s="100" t="n">
        <v>159</v>
      </c>
    </row>
    <row r="19" customFormat="false" ht="16.5" hidden="false" customHeight="false" outlineLevel="0" collapsed="false">
      <c r="A19" s="207" t="n">
        <v>18</v>
      </c>
      <c r="B19" s="108" t="s">
        <v>20</v>
      </c>
      <c r="C19" s="109" t="n">
        <v>1959</v>
      </c>
      <c r="D19" s="110" t="n">
        <v>1857</v>
      </c>
      <c r="E19" s="110" t="n">
        <v>1726</v>
      </c>
      <c r="F19" s="110" t="n">
        <v>1684</v>
      </c>
      <c r="G19" s="110" t="n">
        <v>1595</v>
      </c>
      <c r="H19" s="111" t="n">
        <v>909</v>
      </c>
      <c r="I19" s="111" t="n">
        <v>908</v>
      </c>
      <c r="J19" s="111" t="n">
        <v>925</v>
      </c>
      <c r="K19" s="111" t="n">
        <v>946</v>
      </c>
      <c r="L19" s="111" t="n">
        <v>863</v>
      </c>
      <c r="M19" s="111" t="n">
        <v>818</v>
      </c>
      <c r="N19" s="111" t="n">
        <v>825</v>
      </c>
      <c r="O19" s="111" t="n">
        <v>845</v>
      </c>
      <c r="P19" s="111" t="n">
        <v>855</v>
      </c>
      <c r="Q19" s="111" t="n">
        <v>820</v>
      </c>
      <c r="R19" s="100" t="n">
        <v>799</v>
      </c>
    </row>
    <row r="20" customFormat="false" ht="16.5" hidden="false" customHeight="false" outlineLevel="0" collapsed="false">
      <c r="A20" s="203" t="n">
        <v>19</v>
      </c>
      <c r="B20" s="112" t="s">
        <v>21</v>
      </c>
      <c r="C20" s="98" t="n">
        <v>205</v>
      </c>
      <c r="D20" s="99" t="n">
        <v>207</v>
      </c>
      <c r="E20" s="99" t="n">
        <v>204</v>
      </c>
      <c r="F20" s="99" t="n">
        <v>197</v>
      </c>
      <c r="G20" s="99" t="n">
        <v>190</v>
      </c>
      <c r="H20" s="100" t="n">
        <v>190</v>
      </c>
      <c r="I20" s="100" t="n">
        <v>175</v>
      </c>
      <c r="J20" s="100" t="n">
        <v>177</v>
      </c>
      <c r="K20" s="100" t="n">
        <v>220</v>
      </c>
      <c r="L20" s="100" t="n">
        <v>222</v>
      </c>
      <c r="M20" s="100" t="n">
        <v>205</v>
      </c>
      <c r="N20" s="100" t="n">
        <v>221</v>
      </c>
      <c r="O20" s="100" t="n">
        <v>221</v>
      </c>
      <c r="P20" s="100" t="n">
        <v>180</v>
      </c>
      <c r="Q20" s="100" t="n">
        <v>222</v>
      </c>
      <c r="R20" s="100" t="n">
        <v>171</v>
      </c>
    </row>
    <row r="21" customFormat="false" ht="15.75" hidden="false" customHeight="true" outlineLevel="0" collapsed="false">
      <c r="A21" s="205" t="n">
        <v>20</v>
      </c>
      <c r="B21" s="106" t="s">
        <v>22</v>
      </c>
      <c r="C21" s="103" t="n">
        <v>133</v>
      </c>
      <c r="D21" s="104" t="n">
        <v>126</v>
      </c>
      <c r="E21" s="104" t="n">
        <v>121</v>
      </c>
      <c r="F21" s="104" t="n">
        <v>116</v>
      </c>
      <c r="G21" s="104" t="n">
        <v>107</v>
      </c>
      <c r="H21" s="105" t="n">
        <v>117</v>
      </c>
      <c r="I21" s="105" t="n">
        <v>129</v>
      </c>
      <c r="J21" s="105" t="n">
        <v>120</v>
      </c>
      <c r="K21" s="105" t="n">
        <v>106</v>
      </c>
      <c r="L21" s="105" t="n">
        <v>108</v>
      </c>
      <c r="M21" s="105" t="n">
        <v>117</v>
      </c>
      <c r="N21" s="105" t="n">
        <v>110</v>
      </c>
      <c r="O21" s="105" t="n">
        <v>262</v>
      </c>
      <c r="P21" s="105" t="n">
        <v>267</v>
      </c>
      <c r="Q21" s="105" t="n">
        <v>269</v>
      </c>
      <c r="R21" s="100" t="n">
        <v>171</v>
      </c>
    </row>
    <row r="22" customFormat="false" ht="15.75" hidden="false" customHeight="true" outlineLevel="0" collapsed="false">
      <c r="A22" s="205" t="n">
        <v>21</v>
      </c>
      <c r="B22" s="106" t="s">
        <v>23</v>
      </c>
      <c r="C22" s="103" t="n">
        <v>465</v>
      </c>
      <c r="D22" s="104" t="n">
        <v>465</v>
      </c>
      <c r="E22" s="104" t="n">
        <v>476</v>
      </c>
      <c r="F22" s="104" t="n">
        <v>477</v>
      </c>
      <c r="G22" s="104" t="n">
        <v>415</v>
      </c>
      <c r="H22" s="105" t="n">
        <v>416</v>
      </c>
      <c r="I22" s="105" t="n">
        <v>375</v>
      </c>
      <c r="J22" s="105" t="n">
        <v>364</v>
      </c>
      <c r="K22" s="105" t="n">
        <v>341</v>
      </c>
      <c r="L22" s="105" t="n">
        <v>336</v>
      </c>
      <c r="M22" s="105" t="n">
        <v>330</v>
      </c>
      <c r="N22" s="105" t="n">
        <v>329</v>
      </c>
      <c r="O22" s="105" t="n">
        <v>325</v>
      </c>
      <c r="P22" s="105" t="n">
        <v>323</v>
      </c>
      <c r="Q22" s="105" t="n">
        <v>323</v>
      </c>
      <c r="R22" s="100" t="n">
        <v>321</v>
      </c>
    </row>
    <row r="23" customFormat="false" ht="15.75" hidden="false" customHeight="true" outlineLevel="0" collapsed="false">
      <c r="A23" s="205" t="n">
        <v>22</v>
      </c>
      <c r="B23" s="106" t="s">
        <v>24</v>
      </c>
      <c r="C23" s="103" t="n">
        <v>172</v>
      </c>
      <c r="D23" s="104" t="n">
        <v>167</v>
      </c>
      <c r="E23" s="104" t="n">
        <v>156</v>
      </c>
      <c r="F23" s="104" t="n">
        <v>146</v>
      </c>
      <c r="G23" s="104" t="n">
        <v>132</v>
      </c>
      <c r="H23" s="105" t="n">
        <v>152</v>
      </c>
      <c r="I23" s="105" t="n">
        <v>157</v>
      </c>
      <c r="J23" s="105" t="n">
        <v>154</v>
      </c>
      <c r="K23" s="105" t="n">
        <v>148</v>
      </c>
      <c r="L23" s="105" t="n">
        <v>137</v>
      </c>
      <c r="M23" s="105" t="n">
        <v>145</v>
      </c>
      <c r="N23" s="105" t="n">
        <v>147</v>
      </c>
      <c r="O23" s="105" t="n">
        <v>157</v>
      </c>
      <c r="P23" s="105" t="n">
        <v>129</v>
      </c>
      <c r="Q23" s="105" t="n">
        <v>78</v>
      </c>
      <c r="R23" s="100" t="n">
        <v>67</v>
      </c>
    </row>
    <row r="24" customFormat="false" ht="15.75" hidden="false" customHeight="true" outlineLevel="0" collapsed="false">
      <c r="A24" s="205" t="n">
        <v>23</v>
      </c>
      <c r="B24" s="106" t="s">
        <v>25</v>
      </c>
      <c r="C24" s="103" t="n">
        <v>139</v>
      </c>
      <c r="D24" s="104" t="n">
        <v>131</v>
      </c>
      <c r="E24" s="104" t="n">
        <v>116</v>
      </c>
      <c r="F24" s="104" t="n">
        <v>103</v>
      </c>
      <c r="G24" s="104" t="n">
        <v>87</v>
      </c>
      <c r="H24" s="105" t="n">
        <v>88</v>
      </c>
      <c r="I24" s="105" t="n">
        <v>91</v>
      </c>
      <c r="J24" s="105" t="n">
        <v>103</v>
      </c>
      <c r="K24" s="105" t="n">
        <v>102</v>
      </c>
      <c r="L24" s="105" t="n">
        <v>103</v>
      </c>
      <c r="M24" s="105" t="n">
        <v>107</v>
      </c>
      <c r="N24" s="105" t="n">
        <v>111</v>
      </c>
      <c r="O24" s="105" t="n">
        <v>111</v>
      </c>
      <c r="P24" s="105" t="n">
        <v>100</v>
      </c>
      <c r="Q24" s="105" t="n">
        <v>107</v>
      </c>
      <c r="R24" s="100" t="n">
        <v>105</v>
      </c>
    </row>
    <row r="25" customFormat="false" ht="15.75" hidden="false" customHeight="true" outlineLevel="0" collapsed="false">
      <c r="A25" s="205" t="n">
        <v>24</v>
      </c>
      <c r="B25" s="106" t="s">
        <v>26</v>
      </c>
      <c r="C25" s="103" t="n">
        <v>356</v>
      </c>
      <c r="D25" s="104" t="n">
        <v>355</v>
      </c>
      <c r="E25" s="104" t="n">
        <v>324</v>
      </c>
      <c r="F25" s="104" t="n">
        <v>324</v>
      </c>
      <c r="G25" s="104" t="n">
        <v>313</v>
      </c>
      <c r="H25" s="105" t="n">
        <v>291</v>
      </c>
      <c r="I25" s="105" t="n">
        <v>231</v>
      </c>
      <c r="J25" s="105" t="n">
        <v>241</v>
      </c>
      <c r="K25" s="105" t="n">
        <v>277</v>
      </c>
      <c r="L25" s="105" t="n">
        <v>271</v>
      </c>
      <c r="M25" s="105" t="n">
        <v>269</v>
      </c>
      <c r="N25" s="105" t="n">
        <v>272</v>
      </c>
      <c r="O25" s="105" t="n">
        <v>278</v>
      </c>
      <c r="P25" s="105" t="n">
        <v>275</v>
      </c>
      <c r="Q25" s="105" t="n">
        <v>248</v>
      </c>
      <c r="R25" s="100" t="n">
        <v>245</v>
      </c>
    </row>
    <row r="26" customFormat="false" ht="15.75" hidden="false" customHeight="true" outlineLevel="0" collapsed="false">
      <c r="A26" s="205" t="n">
        <v>25</v>
      </c>
      <c r="B26" s="106" t="s">
        <v>27</v>
      </c>
      <c r="C26" s="103" t="n">
        <v>394</v>
      </c>
      <c r="D26" s="104" t="n">
        <v>329</v>
      </c>
      <c r="E26" s="104" t="n">
        <v>383</v>
      </c>
      <c r="F26" s="104" t="n">
        <v>356</v>
      </c>
      <c r="G26" s="104" t="n">
        <v>352</v>
      </c>
      <c r="H26" s="105" t="n">
        <v>339</v>
      </c>
      <c r="I26" s="105" t="n">
        <v>334</v>
      </c>
      <c r="J26" s="105" t="n">
        <v>376</v>
      </c>
      <c r="K26" s="105" t="n">
        <v>334</v>
      </c>
      <c r="L26" s="105" t="n">
        <v>331</v>
      </c>
      <c r="M26" s="105" t="n">
        <v>328</v>
      </c>
      <c r="N26" s="105" t="n">
        <v>320</v>
      </c>
      <c r="O26" s="105" t="n">
        <v>318</v>
      </c>
      <c r="P26" s="105" t="n">
        <v>298</v>
      </c>
      <c r="Q26" s="105" t="n">
        <v>266</v>
      </c>
      <c r="R26" s="100" t="n">
        <v>127</v>
      </c>
    </row>
    <row r="27" customFormat="false" ht="15.75" hidden="false" customHeight="true" outlineLevel="0" collapsed="false">
      <c r="A27" s="205" t="n">
        <v>26</v>
      </c>
      <c r="B27" s="106" t="s">
        <v>28</v>
      </c>
      <c r="C27" s="103" t="n">
        <v>78</v>
      </c>
      <c r="D27" s="104" t="n">
        <v>78</v>
      </c>
      <c r="E27" s="104" t="n">
        <v>75</v>
      </c>
      <c r="F27" s="104" t="n">
        <v>73</v>
      </c>
      <c r="G27" s="104" t="n">
        <v>74</v>
      </c>
      <c r="H27" s="105" t="n">
        <v>97</v>
      </c>
      <c r="I27" s="105" t="n">
        <v>92</v>
      </c>
      <c r="J27" s="105" t="n">
        <v>87</v>
      </c>
      <c r="K27" s="105" t="n">
        <v>73</v>
      </c>
      <c r="L27" s="105" t="n">
        <v>75</v>
      </c>
      <c r="M27" s="105" t="n">
        <v>76</v>
      </c>
      <c r="N27" s="105" t="n">
        <v>78</v>
      </c>
      <c r="O27" s="105" t="n">
        <v>28</v>
      </c>
      <c r="P27" s="105" t="n">
        <v>26</v>
      </c>
      <c r="Q27" s="105" t="n">
        <v>25</v>
      </c>
      <c r="R27" s="100" t="n">
        <v>23</v>
      </c>
    </row>
    <row r="28" customFormat="false" ht="15.75" hidden="false" customHeight="true" outlineLevel="0" collapsed="false">
      <c r="A28" s="205" t="n">
        <v>27</v>
      </c>
      <c r="B28" s="106" t="s">
        <v>29</v>
      </c>
      <c r="C28" s="103" t="n">
        <v>61</v>
      </c>
      <c r="D28" s="104" t="n">
        <v>60</v>
      </c>
      <c r="E28" s="104" t="n">
        <v>57</v>
      </c>
      <c r="F28" s="104" t="n">
        <v>57</v>
      </c>
      <c r="G28" s="104" t="n">
        <v>54</v>
      </c>
      <c r="H28" s="105" t="n">
        <v>52</v>
      </c>
      <c r="I28" s="105" t="n">
        <v>45</v>
      </c>
      <c r="J28" s="105" t="n">
        <v>40</v>
      </c>
      <c r="K28" s="105" t="n">
        <v>39</v>
      </c>
      <c r="L28" s="105" t="n">
        <v>37</v>
      </c>
      <c r="M28" s="105" t="n">
        <v>35</v>
      </c>
      <c r="N28" s="105" t="n">
        <v>37</v>
      </c>
      <c r="O28" s="105" t="n">
        <v>37</v>
      </c>
      <c r="P28" s="105" t="n">
        <v>34</v>
      </c>
      <c r="Q28" s="105" t="n">
        <v>35</v>
      </c>
      <c r="R28" s="100" t="n">
        <v>34</v>
      </c>
    </row>
    <row r="29" customFormat="false" ht="15.75" hidden="false" customHeight="true" outlineLevel="0" collapsed="false">
      <c r="A29" s="207" t="n">
        <v>28</v>
      </c>
      <c r="B29" s="108" t="s">
        <v>30</v>
      </c>
      <c r="C29" s="109" t="n">
        <v>1188</v>
      </c>
      <c r="D29" s="110" t="n">
        <v>1174</v>
      </c>
      <c r="E29" s="110" t="n">
        <v>1187</v>
      </c>
      <c r="F29" s="110" t="n">
        <v>1174</v>
      </c>
      <c r="G29" s="110" t="n">
        <v>1106</v>
      </c>
      <c r="H29" s="111" t="n">
        <v>1346</v>
      </c>
      <c r="I29" s="111" t="n">
        <v>1239</v>
      </c>
      <c r="J29" s="111" t="n">
        <v>1215</v>
      </c>
      <c r="K29" s="111" t="n">
        <v>1157</v>
      </c>
      <c r="L29" s="111" t="n">
        <v>1054</v>
      </c>
      <c r="M29" s="111" t="n">
        <v>1023</v>
      </c>
      <c r="N29" s="111" t="n">
        <v>1093</v>
      </c>
      <c r="O29" s="111" t="n">
        <v>1033</v>
      </c>
      <c r="P29" s="111" t="n">
        <v>951</v>
      </c>
      <c r="Q29" s="111" t="n">
        <v>975</v>
      </c>
      <c r="R29" s="100" t="n">
        <v>971</v>
      </c>
    </row>
    <row r="30" customFormat="false" ht="15.75" hidden="false" customHeight="true" outlineLevel="0" collapsed="false">
      <c r="A30" s="210" t="n">
        <v>29</v>
      </c>
      <c r="B30" s="114" t="s">
        <v>31</v>
      </c>
      <c r="C30" s="98" t="n">
        <v>24</v>
      </c>
      <c r="D30" s="99" t="n">
        <v>23</v>
      </c>
      <c r="E30" s="99" t="n">
        <v>21</v>
      </c>
      <c r="F30" s="99" t="n">
        <v>21</v>
      </c>
      <c r="G30" s="99" t="n">
        <v>29</v>
      </c>
      <c r="H30" s="100" t="n">
        <v>29</v>
      </c>
      <c r="I30" s="100" t="n">
        <v>28</v>
      </c>
      <c r="J30" s="100" t="n">
        <v>28</v>
      </c>
      <c r="K30" s="100" t="n">
        <v>26</v>
      </c>
      <c r="L30" s="100" t="n">
        <v>24</v>
      </c>
      <c r="M30" s="100" t="n">
        <v>26</v>
      </c>
      <c r="N30" s="100" t="n">
        <v>26</v>
      </c>
      <c r="O30" s="100" t="n">
        <v>23</v>
      </c>
      <c r="P30" s="100" t="n">
        <v>25</v>
      </c>
      <c r="Q30" s="100" t="n">
        <v>23</v>
      </c>
      <c r="R30" s="100" t="n">
        <v>24</v>
      </c>
    </row>
    <row r="31" customFormat="false" ht="15.75" hidden="false" customHeight="true" outlineLevel="0" collapsed="false">
      <c r="A31" s="211" t="n">
        <v>30</v>
      </c>
      <c r="B31" s="116" t="s">
        <v>32</v>
      </c>
      <c r="C31" s="103" t="n">
        <v>36</v>
      </c>
      <c r="D31" s="104" t="n">
        <v>41</v>
      </c>
      <c r="E31" s="104" t="n">
        <v>38</v>
      </c>
      <c r="F31" s="104" t="n">
        <v>39</v>
      </c>
      <c r="G31" s="104" t="n">
        <v>35</v>
      </c>
      <c r="H31" s="105" t="n">
        <v>29</v>
      </c>
      <c r="I31" s="105" t="n">
        <v>33</v>
      </c>
      <c r="J31" s="105" t="n">
        <v>20</v>
      </c>
      <c r="K31" s="105" t="n">
        <v>26</v>
      </c>
      <c r="L31" s="105" t="n">
        <v>14</v>
      </c>
      <c r="M31" s="105" t="n">
        <v>12</v>
      </c>
      <c r="N31" s="105" t="n">
        <v>15</v>
      </c>
      <c r="O31" s="105" t="n">
        <v>15</v>
      </c>
      <c r="P31" s="105" t="n">
        <v>14</v>
      </c>
      <c r="Q31" s="105" t="n">
        <v>18</v>
      </c>
      <c r="R31" s="100" t="n">
        <v>15</v>
      </c>
    </row>
    <row r="32" customFormat="false" ht="15.75" hidden="false" customHeight="true" outlineLevel="0" collapsed="false">
      <c r="A32" s="211" t="n">
        <v>31</v>
      </c>
      <c r="B32" s="116" t="s">
        <v>33</v>
      </c>
      <c r="C32" s="117"/>
      <c r="D32" s="118"/>
      <c r="E32" s="118"/>
      <c r="F32" s="118"/>
      <c r="G32" s="118"/>
      <c r="H32" s="120"/>
      <c r="I32" s="120"/>
      <c r="J32" s="120"/>
      <c r="K32" s="120"/>
      <c r="L32" s="105" t="n">
        <v>52</v>
      </c>
      <c r="M32" s="105" t="n">
        <v>7</v>
      </c>
      <c r="N32" s="105" t="n">
        <v>7</v>
      </c>
      <c r="O32" s="105" t="n">
        <v>83</v>
      </c>
      <c r="P32" s="105" t="n">
        <v>106</v>
      </c>
      <c r="Q32" s="105" t="n">
        <v>113</v>
      </c>
      <c r="R32" s="100" t="n">
        <v>97</v>
      </c>
    </row>
    <row r="33" customFormat="false" ht="15.75" hidden="false" customHeight="true" outlineLevel="0" collapsed="false">
      <c r="A33" s="211" t="n">
        <v>32</v>
      </c>
      <c r="B33" s="116" t="s">
        <v>34</v>
      </c>
      <c r="C33" s="103" t="n">
        <v>795</v>
      </c>
      <c r="D33" s="104" t="n">
        <v>907</v>
      </c>
      <c r="E33" s="104" t="n">
        <v>887</v>
      </c>
      <c r="F33" s="104" t="n">
        <v>858</v>
      </c>
      <c r="G33" s="104" t="n">
        <v>820</v>
      </c>
      <c r="H33" s="105" t="n">
        <v>863</v>
      </c>
      <c r="I33" s="105" t="n">
        <v>920</v>
      </c>
      <c r="J33" s="105" t="n">
        <v>892</v>
      </c>
      <c r="K33" s="105" t="n">
        <v>839</v>
      </c>
      <c r="L33" s="105" t="n">
        <v>833</v>
      </c>
      <c r="M33" s="105" t="n">
        <v>858</v>
      </c>
      <c r="N33" s="105" t="n">
        <v>901</v>
      </c>
      <c r="O33" s="105" t="n">
        <v>766</v>
      </c>
      <c r="P33" s="105" t="n">
        <v>718</v>
      </c>
      <c r="Q33" s="105" t="n">
        <v>732</v>
      </c>
      <c r="R33" s="100" t="n">
        <v>519</v>
      </c>
    </row>
    <row r="34" customFormat="false" ht="15.75" hidden="false" customHeight="true" outlineLevel="0" collapsed="false">
      <c r="A34" s="211" t="n">
        <v>33</v>
      </c>
      <c r="B34" s="116" t="s">
        <v>35</v>
      </c>
      <c r="C34" s="103" t="n">
        <v>68</v>
      </c>
      <c r="D34" s="104" t="n">
        <v>73</v>
      </c>
      <c r="E34" s="104" t="n">
        <v>72</v>
      </c>
      <c r="F34" s="104" t="n">
        <v>73</v>
      </c>
      <c r="G34" s="104" t="n">
        <v>71</v>
      </c>
      <c r="H34" s="105" t="n">
        <v>69</v>
      </c>
      <c r="I34" s="105" t="n">
        <v>71</v>
      </c>
      <c r="J34" s="105" t="n">
        <v>56</v>
      </c>
      <c r="K34" s="105" t="n">
        <v>52</v>
      </c>
      <c r="L34" s="105" t="n">
        <v>50</v>
      </c>
      <c r="M34" s="105" t="n">
        <v>41</v>
      </c>
      <c r="N34" s="105" t="n">
        <v>51</v>
      </c>
      <c r="O34" s="105" t="n">
        <v>49</v>
      </c>
      <c r="P34" s="105" t="n">
        <v>49</v>
      </c>
      <c r="Q34" s="105" t="n">
        <v>36</v>
      </c>
      <c r="R34" s="100" t="n">
        <v>30</v>
      </c>
    </row>
    <row r="35" customFormat="false" ht="15.75" hidden="false" customHeight="true" outlineLevel="0" collapsed="false">
      <c r="A35" s="211" t="n">
        <v>34</v>
      </c>
      <c r="B35" s="116" t="s">
        <v>36</v>
      </c>
      <c r="C35" s="103" t="n">
        <v>204</v>
      </c>
      <c r="D35" s="104" t="n">
        <v>217</v>
      </c>
      <c r="E35" s="104" t="n">
        <v>203</v>
      </c>
      <c r="F35" s="104" t="n">
        <v>218</v>
      </c>
      <c r="G35" s="104" t="n">
        <v>200</v>
      </c>
      <c r="H35" s="105" t="n">
        <v>186</v>
      </c>
      <c r="I35" s="105" t="n">
        <v>150</v>
      </c>
      <c r="J35" s="105" t="n">
        <v>144</v>
      </c>
      <c r="K35" s="105" t="n">
        <v>141</v>
      </c>
      <c r="L35" s="105" t="n">
        <v>123</v>
      </c>
      <c r="M35" s="105" t="n">
        <v>104</v>
      </c>
      <c r="N35" s="105" t="n">
        <v>105</v>
      </c>
      <c r="O35" s="105" t="n">
        <v>89</v>
      </c>
      <c r="P35" s="105" t="n">
        <v>84</v>
      </c>
      <c r="Q35" s="105" t="n">
        <v>85</v>
      </c>
      <c r="R35" s="100" t="n">
        <v>92</v>
      </c>
    </row>
    <row r="36" customFormat="false" ht="15.75" hidden="false" customHeight="true" outlineLevel="0" collapsed="false">
      <c r="A36" s="211" t="n">
        <v>35</v>
      </c>
      <c r="B36" s="116" t="s">
        <v>37</v>
      </c>
      <c r="C36" s="103" t="n">
        <v>282</v>
      </c>
      <c r="D36" s="104" t="n">
        <v>271</v>
      </c>
      <c r="E36" s="104" t="n">
        <v>300</v>
      </c>
      <c r="F36" s="104" t="n">
        <v>265</v>
      </c>
      <c r="G36" s="104" t="n">
        <v>255</v>
      </c>
      <c r="H36" s="105" t="n">
        <v>270</v>
      </c>
      <c r="I36" s="105" t="n">
        <v>235</v>
      </c>
      <c r="J36" s="105" t="n">
        <v>253</v>
      </c>
      <c r="K36" s="105" t="n">
        <v>236</v>
      </c>
      <c r="L36" s="105" t="n">
        <v>262</v>
      </c>
      <c r="M36" s="105" t="n">
        <v>238</v>
      </c>
      <c r="N36" s="105" t="n">
        <v>253</v>
      </c>
      <c r="O36" s="105" t="n">
        <v>216</v>
      </c>
      <c r="P36" s="105" t="n">
        <v>198</v>
      </c>
      <c r="Q36" s="105" t="n">
        <v>202</v>
      </c>
      <c r="R36" s="100" t="n">
        <v>188</v>
      </c>
    </row>
    <row r="37" customFormat="false" ht="15.75" hidden="false" customHeight="true" outlineLevel="0" collapsed="false">
      <c r="A37" s="212" t="n">
        <v>36</v>
      </c>
      <c r="B37" s="122" t="s">
        <v>38</v>
      </c>
      <c r="C37" s="123"/>
      <c r="D37" s="124"/>
      <c r="E37" s="124"/>
      <c r="F37" s="124"/>
      <c r="G37" s="124"/>
      <c r="H37" s="126"/>
      <c r="I37" s="126"/>
      <c r="J37" s="126"/>
      <c r="K37" s="126"/>
      <c r="L37" s="111" t="n">
        <v>19</v>
      </c>
      <c r="M37" s="111" t="n">
        <v>18</v>
      </c>
      <c r="N37" s="111" t="n">
        <v>22</v>
      </c>
      <c r="O37" s="111" t="n">
        <v>23</v>
      </c>
      <c r="P37" s="111" t="n">
        <v>25</v>
      </c>
      <c r="Q37" s="111" t="n">
        <v>29</v>
      </c>
      <c r="R37" s="100" t="n">
        <v>25</v>
      </c>
    </row>
    <row r="38" customFormat="false" ht="15.75" hidden="false" customHeight="true" outlineLevel="0" collapsed="false">
      <c r="A38" s="210" t="n">
        <v>37</v>
      </c>
      <c r="B38" s="114" t="s">
        <v>39</v>
      </c>
      <c r="C38" s="98" t="n">
        <v>78</v>
      </c>
      <c r="D38" s="99" t="n">
        <v>75</v>
      </c>
      <c r="E38" s="99" t="n">
        <v>75</v>
      </c>
      <c r="F38" s="99" t="n">
        <v>75</v>
      </c>
      <c r="G38" s="99" t="n">
        <v>76</v>
      </c>
      <c r="H38" s="100" t="n">
        <v>77</v>
      </c>
      <c r="I38" s="100" t="n">
        <v>78</v>
      </c>
      <c r="J38" s="100" t="n">
        <v>79</v>
      </c>
      <c r="K38" s="100" t="n">
        <v>77</v>
      </c>
      <c r="L38" s="100" t="n">
        <v>78</v>
      </c>
      <c r="M38" s="100" t="n">
        <v>79</v>
      </c>
      <c r="N38" s="100" t="n">
        <v>77</v>
      </c>
      <c r="O38" s="100" t="n">
        <v>72</v>
      </c>
      <c r="P38" s="100" t="n">
        <v>71</v>
      </c>
      <c r="Q38" s="100" t="n">
        <v>73</v>
      </c>
      <c r="R38" s="100" t="n">
        <v>75</v>
      </c>
    </row>
    <row r="39" customFormat="false" ht="15.75" hidden="false" customHeight="true" outlineLevel="0" collapsed="false">
      <c r="A39" s="211" t="n">
        <v>38</v>
      </c>
      <c r="B39" s="116" t="s">
        <v>40</v>
      </c>
      <c r="C39" s="103" t="n">
        <v>1.6</v>
      </c>
      <c r="D39" s="104" t="n">
        <v>1.9</v>
      </c>
      <c r="E39" s="104" t="n">
        <v>1.9</v>
      </c>
      <c r="F39" s="104" t="n">
        <v>1.3</v>
      </c>
      <c r="G39" s="104" t="n">
        <v>3.1</v>
      </c>
      <c r="H39" s="105" t="n">
        <v>2.7</v>
      </c>
      <c r="I39" s="105" t="n">
        <v>4.3</v>
      </c>
      <c r="J39" s="105" t="n">
        <v>4.2</v>
      </c>
      <c r="K39" s="105" t="n">
        <v>4.1</v>
      </c>
      <c r="L39" s="105" t="n">
        <v>3.8</v>
      </c>
      <c r="M39" s="105" t="n">
        <v>2.2</v>
      </c>
      <c r="N39" s="105" t="n">
        <v>2.6</v>
      </c>
      <c r="O39" s="105" t="n">
        <v>2.7</v>
      </c>
      <c r="P39" s="105" t="n">
        <v>2.8</v>
      </c>
      <c r="Q39" s="105" t="n">
        <v>2.7</v>
      </c>
      <c r="R39" s="100" t="n">
        <v>0.9</v>
      </c>
    </row>
    <row r="40" customFormat="false" ht="15.75" hidden="false" customHeight="true" outlineLevel="0" collapsed="false">
      <c r="A40" s="211" t="n">
        <v>39</v>
      </c>
      <c r="B40" s="127" t="s">
        <v>41</v>
      </c>
      <c r="C40" s="103" t="n">
        <v>47</v>
      </c>
      <c r="D40" s="104" t="n">
        <v>42</v>
      </c>
      <c r="E40" s="104" t="n">
        <v>39</v>
      </c>
      <c r="F40" s="104" t="n">
        <v>38</v>
      </c>
      <c r="G40" s="104" t="n">
        <v>35</v>
      </c>
      <c r="H40" s="105" t="n">
        <v>33</v>
      </c>
      <c r="I40" s="105" t="n">
        <v>32</v>
      </c>
      <c r="J40" s="105" t="n">
        <v>30</v>
      </c>
      <c r="K40" s="105" t="n">
        <v>29</v>
      </c>
      <c r="L40" s="105" t="n">
        <v>29</v>
      </c>
      <c r="M40" s="105" t="n">
        <v>28</v>
      </c>
      <c r="N40" s="105" t="n">
        <v>29</v>
      </c>
      <c r="O40" s="105" t="n">
        <v>29</v>
      </c>
      <c r="P40" s="105" t="n">
        <v>31</v>
      </c>
      <c r="Q40" s="105" t="n">
        <v>31</v>
      </c>
      <c r="R40" s="100" t="n">
        <v>29</v>
      </c>
    </row>
    <row r="41" customFormat="false" ht="15.75" hidden="false" customHeight="true" outlineLevel="0" collapsed="false">
      <c r="A41" s="211" t="n">
        <v>40</v>
      </c>
      <c r="B41" s="127" t="s">
        <v>42</v>
      </c>
      <c r="C41" s="103" t="n">
        <v>53</v>
      </c>
      <c r="D41" s="104" t="n">
        <v>55</v>
      </c>
      <c r="E41" s="104" t="n">
        <v>53</v>
      </c>
      <c r="F41" s="104" t="n">
        <v>54</v>
      </c>
      <c r="G41" s="104" t="n">
        <v>53</v>
      </c>
      <c r="H41" s="105" t="n">
        <v>51</v>
      </c>
      <c r="I41" s="105" t="n">
        <v>47</v>
      </c>
      <c r="J41" s="105" t="n">
        <v>45</v>
      </c>
      <c r="K41" s="105" t="n">
        <v>45</v>
      </c>
      <c r="L41" s="105" t="n">
        <v>41</v>
      </c>
      <c r="M41" s="105" t="n">
        <v>42</v>
      </c>
      <c r="N41" s="105" t="n">
        <v>42</v>
      </c>
      <c r="O41" s="105" t="n">
        <v>42</v>
      </c>
      <c r="P41" s="105" t="n">
        <v>45</v>
      </c>
      <c r="Q41" s="105" t="n">
        <v>43</v>
      </c>
      <c r="R41" s="100" t="n">
        <v>43</v>
      </c>
    </row>
    <row r="42" customFormat="false" ht="15.75" hidden="false" customHeight="true" outlineLevel="0" collapsed="false">
      <c r="A42" s="211" t="n">
        <v>41</v>
      </c>
      <c r="B42" s="116" t="s">
        <v>43</v>
      </c>
      <c r="C42" s="103" t="n">
        <v>96</v>
      </c>
      <c r="D42" s="104" t="n">
        <v>90</v>
      </c>
      <c r="E42" s="104" t="n">
        <v>88</v>
      </c>
      <c r="F42" s="104" t="n">
        <v>87</v>
      </c>
      <c r="G42" s="104" t="n">
        <v>88</v>
      </c>
      <c r="H42" s="105" t="n">
        <v>82</v>
      </c>
      <c r="I42" s="105" t="n">
        <v>97</v>
      </c>
      <c r="J42" s="105" t="n">
        <v>107</v>
      </c>
      <c r="K42" s="105" t="n">
        <v>87</v>
      </c>
      <c r="L42" s="105" t="n">
        <v>84</v>
      </c>
      <c r="M42" s="105" t="n">
        <v>88</v>
      </c>
      <c r="N42" s="105" t="n">
        <v>88</v>
      </c>
      <c r="O42" s="105" t="n">
        <v>86</v>
      </c>
      <c r="P42" s="105" t="n">
        <v>92</v>
      </c>
      <c r="Q42" s="105" t="n">
        <v>90</v>
      </c>
      <c r="R42" s="100" t="n">
        <v>91</v>
      </c>
    </row>
    <row r="43" customFormat="false" ht="15.75" hidden="false" customHeight="true" outlineLevel="0" collapsed="false">
      <c r="A43" s="211" t="n">
        <v>42</v>
      </c>
      <c r="B43" s="127" t="s">
        <v>44</v>
      </c>
      <c r="C43" s="105" t="n">
        <v>0.001</v>
      </c>
      <c r="D43" s="105" t="n">
        <v>0.001</v>
      </c>
      <c r="E43" s="105" t="n">
        <v>0.001</v>
      </c>
      <c r="F43" s="105" t="n">
        <v>0.001</v>
      </c>
      <c r="G43" s="105" t="n">
        <v>0.001</v>
      </c>
      <c r="H43" s="105" t="n">
        <v>0.001</v>
      </c>
      <c r="I43" s="105" t="n">
        <v>0.001</v>
      </c>
      <c r="J43" s="105" t="n">
        <v>0.001</v>
      </c>
      <c r="K43" s="105" t="n">
        <v>0.001</v>
      </c>
      <c r="L43" s="105" t="n">
        <v>0.001</v>
      </c>
      <c r="M43" s="105" t="n">
        <v>0.001</v>
      </c>
      <c r="N43" s="105" t="n">
        <v>0.001</v>
      </c>
      <c r="O43" s="105" t="n">
        <v>0.001</v>
      </c>
      <c r="P43" s="105" t="n">
        <v>0.001</v>
      </c>
      <c r="Q43" s="105" t="n">
        <v>0.001</v>
      </c>
      <c r="R43" s="100" t="n">
        <v>0</v>
      </c>
    </row>
    <row r="44" customFormat="false" ht="15.75" hidden="false" customHeight="true" outlineLevel="0" collapsed="false">
      <c r="A44" s="212" t="n">
        <v>43</v>
      </c>
      <c r="B44" s="130" t="s">
        <v>45</v>
      </c>
      <c r="C44" s="109" t="n">
        <v>220</v>
      </c>
      <c r="D44" s="110" t="n">
        <v>211</v>
      </c>
      <c r="E44" s="110" t="n">
        <v>203</v>
      </c>
      <c r="F44" s="110" t="n">
        <v>194</v>
      </c>
      <c r="G44" s="110" t="n">
        <v>189</v>
      </c>
      <c r="H44" s="111" t="n">
        <v>144</v>
      </c>
      <c r="I44" s="111" t="n">
        <v>138</v>
      </c>
      <c r="J44" s="111" t="n">
        <v>131</v>
      </c>
      <c r="K44" s="111" t="n">
        <v>133</v>
      </c>
      <c r="L44" s="111" t="n">
        <v>132</v>
      </c>
      <c r="M44" s="111" t="n">
        <v>123</v>
      </c>
      <c r="N44" s="111" t="n">
        <v>125</v>
      </c>
      <c r="O44" s="111" t="n">
        <v>125</v>
      </c>
      <c r="P44" s="111" t="n">
        <v>173</v>
      </c>
      <c r="Q44" s="111" t="n">
        <v>159</v>
      </c>
      <c r="R44" s="100" t="n">
        <v>165</v>
      </c>
    </row>
    <row r="45" customFormat="false" ht="15.75" hidden="false" customHeight="true" outlineLevel="0" collapsed="false">
      <c r="A45" s="210" t="n">
        <v>44</v>
      </c>
      <c r="B45" s="114" t="s">
        <v>46</v>
      </c>
      <c r="C45" s="98" t="n">
        <v>388</v>
      </c>
      <c r="D45" s="99" t="n">
        <v>383</v>
      </c>
      <c r="E45" s="99" t="n">
        <v>383</v>
      </c>
      <c r="F45" s="99" t="n">
        <v>381</v>
      </c>
      <c r="G45" s="99" t="n">
        <v>359</v>
      </c>
      <c r="H45" s="100" t="n">
        <v>341</v>
      </c>
      <c r="I45" s="100" t="n">
        <v>321</v>
      </c>
      <c r="J45" s="100" t="n">
        <v>311</v>
      </c>
      <c r="K45" s="100" t="n">
        <v>305</v>
      </c>
      <c r="L45" s="100" t="n">
        <v>298</v>
      </c>
      <c r="M45" s="100" t="n">
        <v>277</v>
      </c>
      <c r="N45" s="100" t="n">
        <v>283</v>
      </c>
      <c r="O45" s="100" t="n">
        <v>260</v>
      </c>
      <c r="P45" s="100" t="n">
        <v>243</v>
      </c>
      <c r="Q45" s="100" t="n">
        <v>236</v>
      </c>
      <c r="R45" s="100" t="n">
        <v>210</v>
      </c>
    </row>
    <row r="46" customFormat="false" ht="15.75" hidden="false" customHeight="true" outlineLevel="0" collapsed="false">
      <c r="A46" s="211" t="n">
        <v>45</v>
      </c>
      <c r="B46" s="116" t="s">
        <v>47</v>
      </c>
      <c r="C46" s="103" t="n">
        <v>64</v>
      </c>
      <c r="D46" s="104" t="n">
        <v>60</v>
      </c>
      <c r="E46" s="104" t="n">
        <v>60</v>
      </c>
      <c r="F46" s="104" t="n">
        <v>59</v>
      </c>
      <c r="G46" s="104" t="n">
        <v>62</v>
      </c>
      <c r="H46" s="105" t="n">
        <v>60</v>
      </c>
      <c r="I46" s="105" t="n">
        <v>57</v>
      </c>
      <c r="J46" s="105" t="n">
        <v>51</v>
      </c>
      <c r="K46" s="105" t="n">
        <v>55</v>
      </c>
      <c r="L46" s="105" t="n">
        <v>50</v>
      </c>
      <c r="M46" s="105" t="n">
        <v>49</v>
      </c>
      <c r="N46" s="105" t="n">
        <v>48</v>
      </c>
      <c r="O46" s="105" t="n">
        <v>45</v>
      </c>
      <c r="P46" s="105" t="n">
        <v>48</v>
      </c>
      <c r="Q46" s="105" t="n">
        <v>50</v>
      </c>
      <c r="R46" s="100" t="n">
        <v>51</v>
      </c>
    </row>
    <row r="47" customFormat="false" ht="15.75" hidden="false" customHeight="true" outlineLevel="0" collapsed="false">
      <c r="A47" s="211" t="n">
        <v>46</v>
      </c>
      <c r="B47" s="116" t="s">
        <v>48</v>
      </c>
      <c r="C47" s="103" t="n">
        <v>53</v>
      </c>
      <c r="D47" s="104" t="n">
        <v>51</v>
      </c>
      <c r="E47" s="104" t="n">
        <v>50</v>
      </c>
      <c r="F47" s="104" t="n">
        <v>49</v>
      </c>
      <c r="G47" s="104" t="n">
        <v>47</v>
      </c>
      <c r="H47" s="105" t="n">
        <v>46</v>
      </c>
      <c r="I47" s="105" t="n">
        <v>42</v>
      </c>
      <c r="J47" s="105" t="n">
        <v>39</v>
      </c>
      <c r="K47" s="105" t="n">
        <v>35</v>
      </c>
      <c r="L47" s="105" t="n">
        <v>34</v>
      </c>
      <c r="M47" s="105" t="n">
        <v>30</v>
      </c>
      <c r="N47" s="105" t="n">
        <v>30</v>
      </c>
      <c r="O47" s="105" t="n">
        <v>26</v>
      </c>
      <c r="P47" s="105" t="n">
        <v>27</v>
      </c>
      <c r="Q47" s="105" t="n">
        <v>5.5</v>
      </c>
      <c r="R47" s="100" t="n">
        <v>5.2</v>
      </c>
    </row>
    <row r="48" customFormat="false" ht="15.75" hidden="false" customHeight="true" outlineLevel="0" collapsed="false">
      <c r="A48" s="211" t="n">
        <v>47</v>
      </c>
      <c r="B48" s="116" t="s">
        <v>49</v>
      </c>
      <c r="C48" s="103" t="n">
        <v>529</v>
      </c>
      <c r="D48" s="104" t="n">
        <v>512</v>
      </c>
      <c r="E48" s="104" t="n">
        <v>493</v>
      </c>
      <c r="F48" s="104" t="n">
        <v>477</v>
      </c>
      <c r="G48" s="104" t="n">
        <v>439</v>
      </c>
      <c r="H48" s="105" t="n">
        <v>490</v>
      </c>
      <c r="I48" s="105" t="n">
        <v>498</v>
      </c>
      <c r="J48" s="105" t="n">
        <v>480</v>
      </c>
      <c r="K48" s="105" t="n">
        <v>467</v>
      </c>
      <c r="L48" s="105" t="n">
        <v>439</v>
      </c>
      <c r="M48" s="105" t="n">
        <v>382</v>
      </c>
      <c r="N48" s="105" t="n">
        <v>325</v>
      </c>
      <c r="O48" s="105" t="n">
        <v>320</v>
      </c>
      <c r="P48" s="105" t="n">
        <v>296</v>
      </c>
      <c r="Q48" s="105" t="n">
        <v>286</v>
      </c>
      <c r="R48" s="100" t="n">
        <v>276</v>
      </c>
    </row>
    <row r="49" customFormat="false" ht="15.75" hidden="false" customHeight="true" outlineLevel="0" collapsed="false">
      <c r="A49" s="211" t="n">
        <v>48</v>
      </c>
      <c r="B49" s="116" t="s">
        <v>50</v>
      </c>
      <c r="C49" s="103" t="n">
        <v>28</v>
      </c>
      <c r="D49" s="104" t="n">
        <v>30</v>
      </c>
      <c r="E49" s="104" t="n">
        <v>27</v>
      </c>
      <c r="F49" s="104" t="n">
        <v>25</v>
      </c>
      <c r="G49" s="104" t="n">
        <v>23</v>
      </c>
      <c r="H49" s="105" t="n">
        <v>105</v>
      </c>
      <c r="I49" s="105" t="n">
        <v>127</v>
      </c>
      <c r="J49" s="105" t="n">
        <v>117</v>
      </c>
      <c r="K49" s="105" t="n">
        <v>112</v>
      </c>
      <c r="L49" s="105" t="n">
        <v>116</v>
      </c>
      <c r="M49" s="105" t="n">
        <v>133</v>
      </c>
      <c r="N49" s="105" t="n">
        <v>109</v>
      </c>
      <c r="O49" s="105" t="n">
        <v>86</v>
      </c>
      <c r="P49" s="105" t="n">
        <v>93</v>
      </c>
      <c r="Q49" s="105" t="n">
        <v>93</v>
      </c>
      <c r="R49" s="100" t="n">
        <v>77</v>
      </c>
    </row>
    <row r="50" customFormat="false" ht="15.75" hidden="false" customHeight="true" outlineLevel="0" collapsed="false">
      <c r="A50" s="211" t="n">
        <v>49</v>
      </c>
      <c r="B50" s="116" t="s">
        <v>51</v>
      </c>
      <c r="C50" s="103" t="n">
        <v>121</v>
      </c>
      <c r="D50" s="104" t="n">
        <v>121</v>
      </c>
      <c r="E50" s="104" t="n">
        <v>118</v>
      </c>
      <c r="F50" s="104" t="n">
        <v>115</v>
      </c>
      <c r="G50" s="104" t="n">
        <v>91</v>
      </c>
      <c r="H50" s="105" t="n">
        <v>86</v>
      </c>
      <c r="I50" s="105" t="n">
        <v>10</v>
      </c>
      <c r="J50" s="105" t="n">
        <v>11</v>
      </c>
      <c r="K50" s="105" t="n">
        <v>10</v>
      </c>
      <c r="L50" s="105" t="n">
        <v>9</v>
      </c>
      <c r="M50" s="105" t="n">
        <v>37</v>
      </c>
      <c r="N50" s="105" t="n">
        <v>37</v>
      </c>
      <c r="O50" s="105" t="n">
        <v>33</v>
      </c>
      <c r="P50" s="105" t="n">
        <v>84</v>
      </c>
      <c r="Q50" s="105" t="n">
        <v>73</v>
      </c>
      <c r="R50" s="100" t="n">
        <v>58</v>
      </c>
    </row>
    <row r="51" customFormat="false" ht="15.75" hidden="false" customHeight="true" outlineLevel="0" collapsed="false">
      <c r="A51" s="211" t="n">
        <v>50</v>
      </c>
      <c r="B51" s="116" t="s">
        <v>52</v>
      </c>
      <c r="C51" s="103" t="n">
        <v>317</v>
      </c>
      <c r="D51" s="104" t="n">
        <v>302</v>
      </c>
      <c r="E51" s="104" t="n">
        <v>279</v>
      </c>
      <c r="F51" s="104" t="n">
        <v>367</v>
      </c>
      <c r="G51" s="104" t="n">
        <v>314</v>
      </c>
      <c r="H51" s="105" t="n">
        <v>313</v>
      </c>
      <c r="I51" s="105" t="n">
        <v>397</v>
      </c>
      <c r="J51" s="105" t="n">
        <v>407</v>
      </c>
      <c r="K51" s="105" t="n">
        <v>410</v>
      </c>
      <c r="L51" s="105" t="n">
        <v>398</v>
      </c>
      <c r="M51" s="105" t="n">
        <v>383</v>
      </c>
      <c r="N51" s="105" t="n">
        <v>358</v>
      </c>
      <c r="O51" s="105" t="n">
        <v>317</v>
      </c>
      <c r="P51" s="105" t="n">
        <v>212</v>
      </c>
      <c r="Q51" s="105" t="n">
        <v>210</v>
      </c>
      <c r="R51" s="100" t="n">
        <v>194</v>
      </c>
    </row>
    <row r="52" customFormat="false" ht="15.75" hidden="false" customHeight="true" outlineLevel="0" collapsed="false">
      <c r="A52" s="211" t="n">
        <v>51</v>
      </c>
      <c r="B52" s="116" t="s">
        <v>53</v>
      </c>
      <c r="C52" s="103" t="n">
        <v>132</v>
      </c>
      <c r="D52" s="104" t="n">
        <v>159</v>
      </c>
      <c r="E52" s="104" t="n">
        <v>147</v>
      </c>
      <c r="F52" s="104" t="n">
        <v>147</v>
      </c>
      <c r="G52" s="104" t="n">
        <v>139</v>
      </c>
      <c r="H52" s="105" t="n">
        <v>205</v>
      </c>
      <c r="I52" s="105" t="n">
        <v>176</v>
      </c>
      <c r="J52" s="105" t="n">
        <v>171</v>
      </c>
      <c r="K52" s="105" t="n">
        <v>169</v>
      </c>
      <c r="L52" s="105" t="n">
        <v>146</v>
      </c>
      <c r="M52" s="105" t="n">
        <v>132</v>
      </c>
      <c r="N52" s="105" t="n">
        <v>127</v>
      </c>
      <c r="O52" s="105" t="n">
        <v>86</v>
      </c>
      <c r="P52" s="105" t="n">
        <v>79</v>
      </c>
      <c r="Q52" s="105" t="n">
        <v>111</v>
      </c>
      <c r="R52" s="100" t="n">
        <v>110</v>
      </c>
    </row>
    <row r="53" customFormat="false" ht="15.75" hidden="false" customHeight="true" outlineLevel="0" collapsed="false">
      <c r="A53" s="211" t="n">
        <v>52</v>
      </c>
      <c r="B53" s="116" t="s">
        <v>54</v>
      </c>
      <c r="C53" s="103" t="n">
        <v>425</v>
      </c>
      <c r="D53" s="104" t="n">
        <v>420</v>
      </c>
      <c r="E53" s="104" t="n">
        <v>410</v>
      </c>
      <c r="F53" s="104" t="n">
        <v>410</v>
      </c>
      <c r="G53" s="104" t="n">
        <v>379</v>
      </c>
      <c r="H53" s="105" t="n">
        <v>472</v>
      </c>
      <c r="I53" s="105" t="n">
        <v>461</v>
      </c>
      <c r="J53" s="105" t="n">
        <v>451</v>
      </c>
      <c r="K53" s="105" t="n">
        <v>525</v>
      </c>
      <c r="L53" s="105" t="n">
        <v>397</v>
      </c>
      <c r="M53" s="105" t="n">
        <v>390</v>
      </c>
      <c r="N53" s="105" t="n">
        <v>377</v>
      </c>
      <c r="O53" s="105" t="n">
        <v>370</v>
      </c>
      <c r="P53" s="105" t="n">
        <v>363</v>
      </c>
      <c r="Q53" s="105" t="n">
        <v>313</v>
      </c>
      <c r="R53" s="100" t="n">
        <v>320</v>
      </c>
    </row>
    <row r="54" customFormat="false" ht="15.75" hidden="false" customHeight="true" outlineLevel="0" collapsed="false">
      <c r="A54" s="211" t="n">
        <v>53</v>
      </c>
      <c r="B54" s="116" t="s">
        <v>55</v>
      </c>
      <c r="C54" s="103" t="n">
        <v>149</v>
      </c>
      <c r="D54" s="104" t="n">
        <v>144</v>
      </c>
      <c r="E54" s="104" t="n">
        <v>142</v>
      </c>
      <c r="F54" s="104" t="n">
        <v>137</v>
      </c>
      <c r="G54" s="104" t="n">
        <v>136</v>
      </c>
      <c r="H54" s="105" t="n">
        <v>122</v>
      </c>
      <c r="I54" s="105" t="n">
        <v>132</v>
      </c>
      <c r="J54" s="105" t="n">
        <v>127</v>
      </c>
      <c r="K54" s="105" t="n">
        <v>120</v>
      </c>
      <c r="L54" s="105" t="n">
        <v>116</v>
      </c>
      <c r="M54" s="105" t="n">
        <v>109</v>
      </c>
      <c r="N54" s="105" t="n">
        <v>108</v>
      </c>
      <c r="O54" s="105" t="n">
        <v>105</v>
      </c>
      <c r="P54" s="105" t="n">
        <v>102</v>
      </c>
      <c r="Q54" s="105" t="n">
        <v>96</v>
      </c>
      <c r="R54" s="100" t="n">
        <v>94</v>
      </c>
    </row>
    <row r="55" customFormat="false" ht="15.75" hidden="false" customHeight="true" outlineLevel="0" collapsed="false">
      <c r="A55" s="211" t="n">
        <v>54</v>
      </c>
      <c r="B55" s="116" t="s">
        <v>56</v>
      </c>
      <c r="C55" s="103" t="n">
        <v>139</v>
      </c>
      <c r="D55" s="104" t="n">
        <v>137</v>
      </c>
      <c r="E55" s="104" t="n">
        <v>128</v>
      </c>
      <c r="F55" s="104" t="n">
        <v>124</v>
      </c>
      <c r="G55" s="104" t="n">
        <v>116</v>
      </c>
      <c r="H55" s="105" t="n">
        <v>111</v>
      </c>
      <c r="I55" s="105" t="n">
        <v>108</v>
      </c>
      <c r="J55" s="105" t="n">
        <v>105</v>
      </c>
      <c r="K55" s="105" t="n">
        <v>100</v>
      </c>
      <c r="L55" s="105" t="n">
        <v>95</v>
      </c>
      <c r="M55" s="105" t="n">
        <v>92</v>
      </c>
      <c r="N55" s="105" t="n">
        <v>94</v>
      </c>
      <c r="O55" s="105" t="n">
        <v>93</v>
      </c>
      <c r="P55" s="105" t="n">
        <v>92</v>
      </c>
      <c r="Q55" s="105" t="n">
        <v>91</v>
      </c>
      <c r="R55" s="100" t="n">
        <v>96</v>
      </c>
    </row>
    <row r="56" customFormat="false" ht="15.75" hidden="false" customHeight="true" outlineLevel="0" collapsed="false">
      <c r="A56" s="211" t="n">
        <v>55</v>
      </c>
      <c r="B56" s="116" t="s">
        <v>57</v>
      </c>
      <c r="C56" s="103" t="n">
        <v>465</v>
      </c>
      <c r="D56" s="104" t="n">
        <v>465</v>
      </c>
      <c r="E56" s="104" t="n">
        <v>454</v>
      </c>
      <c r="F56" s="104" t="n">
        <v>445</v>
      </c>
      <c r="G56" s="104" t="n">
        <v>406</v>
      </c>
      <c r="H56" s="105" t="n">
        <v>397</v>
      </c>
      <c r="I56" s="105" t="n">
        <v>395</v>
      </c>
      <c r="J56" s="105" t="n">
        <v>362</v>
      </c>
      <c r="K56" s="105" t="n">
        <v>351</v>
      </c>
      <c r="L56" s="105" t="n">
        <v>346</v>
      </c>
      <c r="M56" s="105" t="n">
        <v>366</v>
      </c>
      <c r="N56" s="105" t="n">
        <v>368</v>
      </c>
      <c r="O56" s="105" t="n">
        <v>399</v>
      </c>
      <c r="P56" s="105" t="n">
        <v>389</v>
      </c>
      <c r="Q56" s="105" t="n">
        <v>366</v>
      </c>
      <c r="R56" s="100" t="n">
        <v>358</v>
      </c>
    </row>
    <row r="57" customFormat="false" ht="15.75" hidden="false" customHeight="true" outlineLevel="0" collapsed="false">
      <c r="A57" s="211" t="n">
        <v>56</v>
      </c>
      <c r="B57" s="116" t="s">
        <v>58</v>
      </c>
      <c r="C57" s="103" t="n">
        <v>237</v>
      </c>
      <c r="D57" s="104" t="n">
        <v>242</v>
      </c>
      <c r="E57" s="104" t="n">
        <v>251</v>
      </c>
      <c r="F57" s="104" t="n">
        <v>197</v>
      </c>
      <c r="G57" s="104" t="n">
        <v>56</v>
      </c>
      <c r="H57" s="105" t="n">
        <v>24</v>
      </c>
      <c r="I57" s="105" t="n">
        <v>18</v>
      </c>
      <c r="J57" s="105" t="n">
        <v>112</v>
      </c>
      <c r="K57" s="105" t="n">
        <v>84</v>
      </c>
      <c r="L57" s="105" t="n">
        <v>17</v>
      </c>
      <c r="M57" s="105" t="n">
        <v>13</v>
      </c>
      <c r="N57" s="105" t="n">
        <v>13</v>
      </c>
      <c r="O57" s="105" t="n">
        <v>10</v>
      </c>
      <c r="P57" s="105" t="n">
        <v>95</v>
      </c>
      <c r="Q57" s="105" t="n">
        <v>98</v>
      </c>
      <c r="R57" s="100" t="n">
        <v>90</v>
      </c>
    </row>
    <row r="58" customFormat="false" ht="15.75" hidden="false" customHeight="true" outlineLevel="0" collapsed="false">
      <c r="A58" s="212" t="n">
        <v>57</v>
      </c>
      <c r="B58" s="122" t="s">
        <v>59</v>
      </c>
      <c r="C58" s="109" t="n">
        <v>115</v>
      </c>
      <c r="D58" s="110" t="n">
        <v>115</v>
      </c>
      <c r="E58" s="110" t="n">
        <v>118</v>
      </c>
      <c r="F58" s="110" t="n">
        <v>113</v>
      </c>
      <c r="G58" s="110" t="n">
        <v>106</v>
      </c>
      <c r="H58" s="111" t="n">
        <v>111</v>
      </c>
      <c r="I58" s="111" t="n">
        <v>115</v>
      </c>
      <c r="J58" s="111" t="n">
        <v>110</v>
      </c>
      <c r="K58" s="111" t="n">
        <v>105</v>
      </c>
      <c r="L58" s="111" t="n">
        <v>100</v>
      </c>
      <c r="M58" s="111" t="n">
        <v>122</v>
      </c>
      <c r="N58" s="111" t="n">
        <v>125</v>
      </c>
      <c r="O58" s="111" t="n">
        <v>101</v>
      </c>
      <c r="P58" s="111" t="n">
        <v>94</v>
      </c>
      <c r="Q58" s="111" t="n">
        <v>94</v>
      </c>
      <c r="R58" s="100" t="n">
        <v>89</v>
      </c>
    </row>
    <row r="59" customFormat="false" ht="15.75" hidden="false" customHeight="true" outlineLevel="0" collapsed="false">
      <c r="A59" s="210" t="n">
        <v>58</v>
      </c>
      <c r="B59" s="114" t="s">
        <v>60</v>
      </c>
      <c r="C59" s="98" t="n">
        <v>59</v>
      </c>
      <c r="D59" s="99" t="n">
        <v>57</v>
      </c>
      <c r="E59" s="99" t="n">
        <v>56</v>
      </c>
      <c r="F59" s="99" t="n">
        <v>54</v>
      </c>
      <c r="G59" s="99" t="n">
        <v>52</v>
      </c>
      <c r="H59" s="100" t="n">
        <v>50</v>
      </c>
      <c r="I59" s="100" t="n">
        <v>46</v>
      </c>
      <c r="J59" s="100" t="n">
        <v>43</v>
      </c>
      <c r="K59" s="100" t="n">
        <v>40</v>
      </c>
      <c r="L59" s="100" t="n">
        <v>39</v>
      </c>
      <c r="M59" s="100" t="n">
        <v>38</v>
      </c>
      <c r="N59" s="100" t="n">
        <v>38</v>
      </c>
      <c r="O59" s="100" t="n">
        <v>36</v>
      </c>
      <c r="P59" s="100" t="n">
        <v>33</v>
      </c>
      <c r="Q59" s="100" t="n">
        <v>32</v>
      </c>
      <c r="R59" s="100" t="n">
        <v>32</v>
      </c>
    </row>
    <row r="60" customFormat="false" ht="15.75" hidden="false" customHeight="true" outlineLevel="0" collapsed="false">
      <c r="A60" s="211" t="n">
        <v>59</v>
      </c>
      <c r="B60" s="116" t="s">
        <v>61</v>
      </c>
      <c r="C60" s="103" t="n">
        <v>814</v>
      </c>
      <c r="D60" s="104" t="n">
        <v>821</v>
      </c>
      <c r="E60" s="104" t="n">
        <v>868</v>
      </c>
      <c r="F60" s="104" t="n">
        <v>873</v>
      </c>
      <c r="G60" s="104" t="n">
        <v>780</v>
      </c>
      <c r="H60" s="105" t="n">
        <v>763</v>
      </c>
      <c r="I60" s="105" t="n">
        <v>770</v>
      </c>
      <c r="J60" s="105" t="n">
        <v>712</v>
      </c>
      <c r="K60" s="105" t="n">
        <v>687</v>
      </c>
      <c r="L60" s="105" t="n">
        <v>667</v>
      </c>
      <c r="M60" s="105" t="n">
        <v>660</v>
      </c>
      <c r="N60" s="105" t="n">
        <v>617</v>
      </c>
      <c r="O60" s="105" t="n">
        <v>586</v>
      </c>
      <c r="P60" s="105" t="n">
        <v>560</v>
      </c>
      <c r="Q60" s="105" t="n">
        <v>567</v>
      </c>
      <c r="R60" s="100" t="n">
        <v>556</v>
      </c>
    </row>
    <row r="61" customFormat="false" ht="15.75" hidden="false" customHeight="true" outlineLevel="0" collapsed="false">
      <c r="A61" s="211" t="n">
        <v>60</v>
      </c>
      <c r="B61" s="116" t="s">
        <v>62</v>
      </c>
      <c r="C61" s="103" t="n">
        <v>148</v>
      </c>
      <c r="D61" s="104" t="n">
        <v>192</v>
      </c>
      <c r="E61" s="104" t="n">
        <v>187</v>
      </c>
      <c r="F61" s="104" t="n">
        <v>190</v>
      </c>
      <c r="G61" s="104" t="n">
        <v>179</v>
      </c>
      <c r="H61" s="105" t="n">
        <v>202</v>
      </c>
      <c r="I61" s="105" t="n">
        <v>183</v>
      </c>
      <c r="J61" s="105" t="n">
        <v>167</v>
      </c>
      <c r="K61" s="105" t="n">
        <v>184</v>
      </c>
      <c r="L61" s="105" t="n">
        <v>656</v>
      </c>
      <c r="M61" s="105" t="n">
        <v>573</v>
      </c>
      <c r="N61" s="105" t="n">
        <v>1009</v>
      </c>
      <c r="O61" s="105" t="n">
        <v>202</v>
      </c>
      <c r="P61" s="105" t="n">
        <v>196</v>
      </c>
      <c r="Q61" s="105" t="n">
        <v>197</v>
      </c>
      <c r="R61" s="100" t="n">
        <v>205</v>
      </c>
    </row>
    <row r="62" customFormat="false" ht="15.75" hidden="false" customHeight="true" outlineLevel="0" collapsed="false">
      <c r="A62" s="212" t="n">
        <v>61</v>
      </c>
      <c r="B62" s="130" t="s">
        <v>63</v>
      </c>
      <c r="C62" s="109" t="n">
        <v>660</v>
      </c>
      <c r="D62" s="110" t="n">
        <v>655</v>
      </c>
      <c r="E62" s="110" t="n">
        <v>657</v>
      </c>
      <c r="F62" s="110" t="n">
        <v>750</v>
      </c>
      <c r="G62" s="110" t="n">
        <v>691</v>
      </c>
      <c r="H62" s="111" t="n">
        <v>845</v>
      </c>
      <c r="I62" s="111" t="n">
        <v>836</v>
      </c>
      <c r="J62" s="111" t="n">
        <v>744</v>
      </c>
      <c r="K62" s="111" t="n">
        <v>713</v>
      </c>
      <c r="L62" s="111" t="n">
        <v>679</v>
      </c>
      <c r="M62" s="111" t="n">
        <v>725</v>
      </c>
      <c r="N62" s="111" t="n">
        <v>693</v>
      </c>
      <c r="O62" s="111" t="n">
        <v>691</v>
      </c>
      <c r="P62" s="111" t="n">
        <v>647</v>
      </c>
      <c r="Q62" s="111" t="n">
        <v>230</v>
      </c>
      <c r="R62" s="100" t="n">
        <v>211</v>
      </c>
    </row>
    <row r="63" customFormat="false" ht="15.75" hidden="false" customHeight="true" outlineLevel="0" collapsed="false">
      <c r="A63" s="210" t="n">
        <v>62</v>
      </c>
      <c r="B63" s="131" t="s">
        <v>64</v>
      </c>
      <c r="C63" s="98" t="n">
        <v>0.5</v>
      </c>
      <c r="D63" s="99" t="n">
        <v>0.4</v>
      </c>
      <c r="E63" s="99" t="n">
        <v>0.4</v>
      </c>
      <c r="F63" s="99" t="n">
        <v>0.5</v>
      </c>
      <c r="G63" s="99" t="n">
        <v>0.3</v>
      </c>
      <c r="H63" s="100" t="n">
        <v>0.3</v>
      </c>
      <c r="I63" s="100" t="n">
        <v>0.3</v>
      </c>
      <c r="J63" s="100" t="n">
        <v>0.3</v>
      </c>
      <c r="K63" s="100" t="n">
        <v>0.2</v>
      </c>
      <c r="L63" s="100" t="n">
        <v>0.4</v>
      </c>
      <c r="M63" s="100" t="n">
        <v>0.4</v>
      </c>
      <c r="N63" s="100" t="n">
        <v>0.4</v>
      </c>
      <c r="O63" s="100" t="n">
        <v>0.3</v>
      </c>
      <c r="P63" s="100" t="n">
        <v>0.3</v>
      </c>
      <c r="Q63" s="100" t="n">
        <v>0.3</v>
      </c>
      <c r="R63" s="100" t="n">
        <v>0.4</v>
      </c>
    </row>
    <row r="64" customFormat="false" ht="15.75" hidden="false" customHeight="true" outlineLevel="0" collapsed="false">
      <c r="A64" s="211" t="n">
        <v>63</v>
      </c>
      <c r="B64" s="116" t="s">
        <v>65</v>
      </c>
      <c r="C64" s="103" t="n">
        <v>61</v>
      </c>
      <c r="D64" s="104" t="n">
        <v>52</v>
      </c>
      <c r="E64" s="104" t="n">
        <v>50</v>
      </c>
      <c r="F64" s="104" t="n">
        <v>46</v>
      </c>
      <c r="G64" s="104" t="n">
        <v>45</v>
      </c>
      <c r="H64" s="105" t="n">
        <v>41</v>
      </c>
      <c r="I64" s="105" t="n">
        <v>8</v>
      </c>
      <c r="J64" s="105" t="n">
        <v>35</v>
      </c>
      <c r="K64" s="105" t="n">
        <v>32</v>
      </c>
      <c r="L64" s="105" t="n">
        <v>38</v>
      </c>
      <c r="M64" s="105" t="n">
        <v>39</v>
      </c>
      <c r="N64" s="105" t="n">
        <v>38</v>
      </c>
      <c r="O64" s="105" t="n">
        <v>35</v>
      </c>
      <c r="P64" s="105" t="n">
        <v>35</v>
      </c>
      <c r="Q64" s="105" t="n">
        <v>31</v>
      </c>
      <c r="R64" s="100" t="n">
        <v>29</v>
      </c>
    </row>
    <row r="65" customFormat="false" ht="15.75" hidden="false" customHeight="true" outlineLevel="0" collapsed="false">
      <c r="A65" s="211" t="n">
        <v>64</v>
      </c>
      <c r="B65" s="127" t="s">
        <v>66</v>
      </c>
      <c r="C65" s="103" t="n">
        <v>8</v>
      </c>
      <c r="D65" s="104" t="n">
        <v>8</v>
      </c>
      <c r="E65" s="104" t="n">
        <v>8</v>
      </c>
      <c r="F65" s="104" t="n">
        <v>8</v>
      </c>
      <c r="G65" s="104" t="n">
        <v>10</v>
      </c>
      <c r="H65" s="105" t="n">
        <v>9</v>
      </c>
      <c r="I65" s="105" t="n">
        <v>9</v>
      </c>
      <c r="J65" s="105" t="n">
        <v>8</v>
      </c>
      <c r="K65" s="105" t="n">
        <v>7</v>
      </c>
      <c r="L65" s="105" t="n">
        <v>7</v>
      </c>
      <c r="M65" s="105" t="n">
        <v>9</v>
      </c>
      <c r="N65" s="105" t="n">
        <v>12</v>
      </c>
      <c r="O65" s="105" t="n">
        <v>6</v>
      </c>
      <c r="P65" s="105" t="n">
        <v>7</v>
      </c>
      <c r="Q65" s="105" t="n">
        <v>8</v>
      </c>
      <c r="R65" s="100" t="n">
        <v>8</v>
      </c>
    </row>
    <row r="66" customFormat="false" ht="15.75" hidden="false" customHeight="true" outlineLevel="0" collapsed="false">
      <c r="A66" s="211" t="n">
        <v>65</v>
      </c>
      <c r="B66" s="116" t="s">
        <v>67</v>
      </c>
      <c r="C66" s="103" t="n">
        <v>50</v>
      </c>
      <c r="D66" s="104" t="n">
        <v>44</v>
      </c>
      <c r="E66" s="104" t="n">
        <v>45</v>
      </c>
      <c r="F66" s="104" t="n">
        <v>44</v>
      </c>
      <c r="G66" s="104" t="n">
        <v>40</v>
      </c>
      <c r="H66" s="105" t="n">
        <v>38</v>
      </c>
      <c r="I66" s="105" t="n">
        <v>36</v>
      </c>
      <c r="J66" s="105" t="n">
        <v>34</v>
      </c>
      <c r="K66" s="105" t="n">
        <v>30</v>
      </c>
      <c r="L66" s="105" t="n">
        <v>30</v>
      </c>
      <c r="M66" s="105" t="n">
        <v>29</v>
      </c>
      <c r="N66" s="105" t="n">
        <v>24</v>
      </c>
      <c r="O66" s="105" t="n">
        <v>24</v>
      </c>
      <c r="P66" s="105" t="n">
        <v>33</v>
      </c>
      <c r="Q66" s="105" t="n">
        <v>28</v>
      </c>
      <c r="R66" s="100" t="n">
        <v>26</v>
      </c>
    </row>
    <row r="67" customFormat="false" ht="15.75" hidden="false" customHeight="true" outlineLevel="0" collapsed="false">
      <c r="A67" s="211" t="n">
        <v>66</v>
      </c>
      <c r="B67" s="116" t="s">
        <v>68</v>
      </c>
      <c r="C67" s="103" t="n">
        <v>34</v>
      </c>
      <c r="D67" s="104" t="n">
        <v>27</v>
      </c>
      <c r="E67" s="104" t="n">
        <v>26</v>
      </c>
      <c r="F67" s="104" t="n">
        <v>22</v>
      </c>
      <c r="G67" s="104" t="n">
        <v>17</v>
      </c>
      <c r="H67" s="105" t="n">
        <v>15</v>
      </c>
      <c r="I67" s="105" t="n">
        <v>12</v>
      </c>
      <c r="J67" s="105" t="n">
        <v>8</v>
      </c>
      <c r="K67" s="105" t="n">
        <v>8</v>
      </c>
      <c r="L67" s="105" t="n">
        <v>11</v>
      </c>
      <c r="M67" s="105" t="n">
        <v>16</v>
      </c>
      <c r="N67" s="105" t="n">
        <v>18</v>
      </c>
      <c r="O67" s="105" t="n">
        <v>17</v>
      </c>
      <c r="P67" s="105" t="n">
        <v>17</v>
      </c>
      <c r="Q67" s="105" t="n">
        <v>32</v>
      </c>
      <c r="R67" s="100" t="n">
        <v>13</v>
      </c>
    </row>
    <row r="68" customFormat="false" ht="15.75" hidden="false" customHeight="true" outlineLevel="0" collapsed="false">
      <c r="A68" s="211" t="n">
        <v>67</v>
      </c>
      <c r="B68" s="116" t="s">
        <v>69</v>
      </c>
      <c r="C68" s="103" t="n">
        <v>83</v>
      </c>
      <c r="D68" s="104" t="n">
        <v>79</v>
      </c>
      <c r="E68" s="104" t="n">
        <v>85</v>
      </c>
      <c r="F68" s="104" t="n">
        <v>97</v>
      </c>
      <c r="G68" s="104" t="n">
        <v>98</v>
      </c>
      <c r="H68" s="105" t="n">
        <v>78</v>
      </c>
      <c r="I68" s="105" t="n">
        <v>95</v>
      </c>
      <c r="J68" s="105" t="n">
        <v>86</v>
      </c>
      <c r="K68" s="105" t="n">
        <v>35</v>
      </c>
      <c r="L68" s="105" t="n">
        <v>31</v>
      </c>
      <c r="M68" s="105" t="n">
        <v>35</v>
      </c>
      <c r="N68" s="105" t="n">
        <v>34</v>
      </c>
      <c r="O68" s="105" t="n">
        <v>45</v>
      </c>
      <c r="P68" s="105" t="n">
        <v>52</v>
      </c>
      <c r="Q68" s="105" t="n">
        <v>75</v>
      </c>
      <c r="R68" s="100" t="n">
        <v>87</v>
      </c>
    </row>
    <row r="69" customFormat="false" ht="15.75" hidden="false" customHeight="true" outlineLevel="0" collapsed="false">
      <c r="A69" s="211" t="n">
        <v>68</v>
      </c>
      <c r="B69" s="116" t="s">
        <v>70</v>
      </c>
      <c r="C69" s="103" t="n">
        <v>531</v>
      </c>
      <c r="D69" s="104" t="n">
        <v>462</v>
      </c>
      <c r="E69" s="104" t="n">
        <v>449</v>
      </c>
      <c r="F69" s="104" t="n">
        <v>481</v>
      </c>
      <c r="G69" s="104" t="n">
        <v>453</v>
      </c>
      <c r="H69" s="105" t="n">
        <v>444</v>
      </c>
      <c r="I69" s="105" t="n">
        <v>448</v>
      </c>
      <c r="J69" s="105" t="n">
        <v>426</v>
      </c>
      <c r="K69" s="105" t="n">
        <v>391</v>
      </c>
      <c r="L69" s="105" t="n">
        <v>367</v>
      </c>
      <c r="M69" s="105" t="n">
        <v>327</v>
      </c>
      <c r="N69" s="105" t="n">
        <v>313</v>
      </c>
      <c r="O69" s="105" t="n">
        <v>308</v>
      </c>
      <c r="P69" s="105" t="n">
        <v>305</v>
      </c>
      <c r="Q69" s="105" t="n">
        <v>318</v>
      </c>
      <c r="R69" s="100" t="n">
        <v>322</v>
      </c>
    </row>
    <row r="70" customFormat="false" ht="15.75" hidden="false" customHeight="true" outlineLevel="0" collapsed="false">
      <c r="A70" s="211" t="n">
        <v>69</v>
      </c>
      <c r="B70" s="116" t="s">
        <v>71</v>
      </c>
      <c r="C70" s="103" t="n">
        <v>814</v>
      </c>
      <c r="D70" s="104" t="n">
        <v>807</v>
      </c>
      <c r="E70" s="104" t="n">
        <v>789</v>
      </c>
      <c r="F70" s="104" t="n">
        <v>814</v>
      </c>
      <c r="G70" s="104" t="n">
        <v>640</v>
      </c>
      <c r="H70" s="105" t="n">
        <v>594</v>
      </c>
      <c r="I70" s="105" t="n">
        <v>583</v>
      </c>
      <c r="J70" s="105" t="n">
        <v>614</v>
      </c>
      <c r="K70" s="105" t="n">
        <v>538</v>
      </c>
      <c r="L70" s="105" t="n">
        <v>500</v>
      </c>
      <c r="M70" s="105" t="n">
        <v>507</v>
      </c>
      <c r="N70" s="105" t="n">
        <v>514</v>
      </c>
      <c r="O70" s="105" t="n">
        <v>524</v>
      </c>
      <c r="P70" s="105" t="n">
        <v>527</v>
      </c>
      <c r="Q70" s="105" t="n">
        <v>510</v>
      </c>
      <c r="R70" s="100" t="n">
        <v>442</v>
      </c>
    </row>
    <row r="71" customFormat="false" ht="15.75" hidden="false" customHeight="true" outlineLevel="0" collapsed="false">
      <c r="A71" s="211" t="n">
        <v>70</v>
      </c>
      <c r="B71" s="116" t="s">
        <v>72</v>
      </c>
      <c r="C71" s="103" t="n">
        <v>695</v>
      </c>
      <c r="D71" s="104" t="n">
        <v>733</v>
      </c>
      <c r="E71" s="104" t="n">
        <v>767</v>
      </c>
      <c r="F71" s="104" t="n">
        <v>782</v>
      </c>
      <c r="G71" s="104" t="n">
        <v>746</v>
      </c>
      <c r="H71" s="105" t="n">
        <v>700</v>
      </c>
      <c r="I71" s="105" t="n">
        <v>661</v>
      </c>
      <c r="J71" s="105" t="n">
        <v>572</v>
      </c>
      <c r="K71" s="105" t="n">
        <v>598</v>
      </c>
      <c r="L71" s="105" t="n">
        <v>478</v>
      </c>
      <c r="M71" s="105" t="n">
        <v>462</v>
      </c>
      <c r="N71" s="105" t="n">
        <v>444</v>
      </c>
      <c r="O71" s="105" t="n">
        <v>433</v>
      </c>
      <c r="P71" s="105" t="n">
        <v>355</v>
      </c>
      <c r="Q71" s="105" t="n">
        <v>303</v>
      </c>
      <c r="R71" s="100" t="n">
        <v>262</v>
      </c>
    </row>
    <row r="72" customFormat="false" ht="15.75" hidden="false" customHeight="true" outlineLevel="0" collapsed="false">
      <c r="A72" s="211" t="n">
        <v>71</v>
      </c>
      <c r="B72" s="116" t="s">
        <v>73</v>
      </c>
      <c r="C72" s="103" t="n">
        <v>72</v>
      </c>
      <c r="D72" s="104" t="n">
        <v>73</v>
      </c>
      <c r="E72" s="104" t="n">
        <v>101</v>
      </c>
      <c r="F72" s="104" t="n">
        <v>105</v>
      </c>
      <c r="G72" s="104" t="n">
        <v>98</v>
      </c>
      <c r="H72" s="105" t="n">
        <v>107</v>
      </c>
      <c r="I72" s="105" t="n">
        <v>94</v>
      </c>
      <c r="J72" s="105" t="n">
        <v>113</v>
      </c>
      <c r="K72" s="105" t="n">
        <v>115</v>
      </c>
      <c r="L72" s="105" t="n">
        <v>109</v>
      </c>
      <c r="M72" s="105" t="n">
        <v>107</v>
      </c>
      <c r="N72" s="105" t="n">
        <v>97</v>
      </c>
      <c r="O72" s="105" t="n">
        <v>94</v>
      </c>
      <c r="P72" s="105" t="n">
        <v>89</v>
      </c>
      <c r="Q72" s="105" t="n">
        <v>85</v>
      </c>
      <c r="R72" s="100" t="n">
        <v>83</v>
      </c>
    </row>
    <row r="73" customFormat="false" ht="15.75" hidden="false" customHeight="true" outlineLevel="0" collapsed="false">
      <c r="A73" s="211" t="n">
        <v>72</v>
      </c>
      <c r="B73" s="116" t="s">
        <v>74</v>
      </c>
      <c r="C73" s="103" t="n">
        <v>214</v>
      </c>
      <c r="D73" s="104" t="n">
        <v>203</v>
      </c>
      <c r="E73" s="104" t="n">
        <v>207</v>
      </c>
      <c r="F73" s="104" t="n">
        <v>194</v>
      </c>
      <c r="G73" s="104" t="n">
        <v>193</v>
      </c>
      <c r="H73" s="105" t="n">
        <v>177</v>
      </c>
      <c r="I73" s="105" t="n">
        <v>170</v>
      </c>
      <c r="J73" s="105" t="n">
        <v>158</v>
      </c>
      <c r="K73" s="105" t="n">
        <v>159</v>
      </c>
      <c r="L73" s="105" t="n">
        <v>152</v>
      </c>
      <c r="M73" s="105" t="n">
        <v>139</v>
      </c>
      <c r="N73" s="105" t="n">
        <v>136</v>
      </c>
      <c r="O73" s="105" t="n">
        <v>130</v>
      </c>
      <c r="P73" s="105" t="n">
        <v>130</v>
      </c>
      <c r="Q73" s="105" t="n">
        <v>125</v>
      </c>
      <c r="R73" s="100" t="n">
        <v>126</v>
      </c>
    </row>
    <row r="74" customFormat="false" ht="15.75" hidden="false" customHeight="true" outlineLevel="0" collapsed="false">
      <c r="A74" s="212" t="n">
        <v>73</v>
      </c>
      <c r="B74" s="122" t="s">
        <v>75</v>
      </c>
      <c r="C74" s="109" t="n">
        <v>12</v>
      </c>
      <c r="D74" s="110" t="n">
        <v>9</v>
      </c>
      <c r="E74" s="110" t="n">
        <v>9</v>
      </c>
      <c r="F74" s="110" t="n">
        <v>8</v>
      </c>
      <c r="G74" s="110" t="n">
        <v>9</v>
      </c>
      <c r="H74" s="111" t="n">
        <v>14</v>
      </c>
      <c r="I74" s="111" t="n">
        <v>26</v>
      </c>
      <c r="J74" s="111" t="n">
        <v>24</v>
      </c>
      <c r="K74" s="111" t="n">
        <v>27</v>
      </c>
      <c r="L74" s="111" t="n">
        <v>26</v>
      </c>
      <c r="M74" s="111" t="n">
        <v>24</v>
      </c>
      <c r="N74" s="111" t="n">
        <v>23</v>
      </c>
      <c r="O74" s="111" t="n">
        <v>23</v>
      </c>
      <c r="P74" s="111" t="n">
        <v>24</v>
      </c>
      <c r="Q74" s="111" t="n">
        <v>214</v>
      </c>
      <c r="R74" s="100" t="n">
        <v>181</v>
      </c>
    </row>
    <row r="75" customFormat="false" ht="15.75" hidden="false" customHeight="true" outlineLevel="0" collapsed="false">
      <c r="A75" s="210" t="n">
        <v>74</v>
      </c>
      <c r="B75" s="131" t="s">
        <v>76</v>
      </c>
      <c r="C75" s="98" t="n">
        <v>79</v>
      </c>
      <c r="D75" s="99" t="n">
        <v>79</v>
      </c>
      <c r="E75" s="99" t="n">
        <v>97</v>
      </c>
      <c r="F75" s="99" t="n">
        <v>93</v>
      </c>
      <c r="G75" s="99" t="n">
        <v>91</v>
      </c>
      <c r="H75" s="100" t="n">
        <v>86</v>
      </c>
      <c r="I75" s="100" t="n">
        <v>87</v>
      </c>
      <c r="J75" s="100" t="n">
        <v>81</v>
      </c>
      <c r="K75" s="100" t="n">
        <v>76</v>
      </c>
      <c r="L75" s="100" t="n">
        <v>79</v>
      </c>
      <c r="M75" s="100" t="n">
        <v>85</v>
      </c>
      <c r="N75" s="100" t="n">
        <v>50</v>
      </c>
      <c r="O75" s="100" t="n">
        <v>48</v>
      </c>
      <c r="P75" s="100" t="n">
        <v>57</v>
      </c>
      <c r="Q75" s="100" t="n">
        <v>83</v>
      </c>
      <c r="R75" s="100" t="n">
        <v>74</v>
      </c>
    </row>
    <row r="76" customFormat="false" ht="15.75" hidden="false" customHeight="true" outlineLevel="0" collapsed="false">
      <c r="A76" s="211" t="n">
        <v>75</v>
      </c>
      <c r="B76" s="127" t="s">
        <v>77</v>
      </c>
      <c r="C76" s="103" t="n">
        <v>29</v>
      </c>
      <c r="D76" s="104" t="n">
        <v>32</v>
      </c>
      <c r="E76" s="104" t="n">
        <v>41</v>
      </c>
      <c r="F76" s="104" t="n">
        <v>47</v>
      </c>
      <c r="G76" s="104" t="n">
        <v>46</v>
      </c>
      <c r="H76" s="105" t="n">
        <v>46</v>
      </c>
      <c r="I76" s="105" t="n">
        <v>38</v>
      </c>
      <c r="J76" s="105" t="n">
        <v>32</v>
      </c>
      <c r="K76" s="105" t="n">
        <v>29</v>
      </c>
      <c r="L76" s="105" t="n">
        <v>26</v>
      </c>
      <c r="M76" s="105" t="n">
        <v>25</v>
      </c>
      <c r="N76" s="105" t="n">
        <v>23</v>
      </c>
      <c r="O76" s="105" t="n">
        <v>27</v>
      </c>
      <c r="P76" s="105" t="n">
        <v>27</v>
      </c>
      <c r="Q76" s="105" t="n">
        <v>26</v>
      </c>
      <c r="R76" s="100" t="n">
        <v>25</v>
      </c>
    </row>
    <row r="77" customFormat="false" ht="15.75" hidden="false" customHeight="true" outlineLevel="0" collapsed="false">
      <c r="A77" s="211" t="n">
        <v>76</v>
      </c>
      <c r="B77" s="127" t="s">
        <v>78</v>
      </c>
      <c r="C77" s="103" t="n">
        <v>348</v>
      </c>
      <c r="D77" s="104" t="n">
        <v>337</v>
      </c>
      <c r="E77" s="104" t="n">
        <v>339</v>
      </c>
      <c r="F77" s="104" t="n">
        <v>340</v>
      </c>
      <c r="G77" s="104" t="n">
        <v>337</v>
      </c>
      <c r="H77" s="105" t="n">
        <v>371</v>
      </c>
      <c r="I77" s="105" t="n">
        <v>336</v>
      </c>
      <c r="J77" s="105" t="n">
        <v>318</v>
      </c>
      <c r="K77" s="105" t="n">
        <v>285</v>
      </c>
      <c r="L77" s="105" t="n">
        <v>290</v>
      </c>
      <c r="M77" s="105" t="n">
        <v>291</v>
      </c>
      <c r="N77" s="105" t="n">
        <v>276</v>
      </c>
      <c r="O77" s="105" t="n">
        <v>268</v>
      </c>
      <c r="P77" s="105" t="n">
        <v>266</v>
      </c>
      <c r="Q77" s="105" t="n">
        <v>259</v>
      </c>
      <c r="R77" s="100" t="n">
        <v>261</v>
      </c>
    </row>
    <row r="78" customFormat="false" ht="15.75" hidden="false" customHeight="true" outlineLevel="0" collapsed="false">
      <c r="A78" s="211" t="n">
        <v>77</v>
      </c>
      <c r="B78" s="127" t="s">
        <v>79</v>
      </c>
      <c r="C78" s="103" t="n">
        <v>217</v>
      </c>
      <c r="D78" s="104" t="n">
        <v>209</v>
      </c>
      <c r="E78" s="104" t="n">
        <v>203</v>
      </c>
      <c r="F78" s="104" t="n">
        <v>196</v>
      </c>
      <c r="G78" s="104" t="n">
        <v>193</v>
      </c>
      <c r="H78" s="105" t="n">
        <v>191</v>
      </c>
      <c r="I78" s="105" t="n">
        <v>188</v>
      </c>
      <c r="J78" s="105" t="n">
        <v>176</v>
      </c>
      <c r="K78" s="105" t="n">
        <v>178</v>
      </c>
      <c r="L78" s="105" t="n">
        <v>167</v>
      </c>
      <c r="M78" s="105" t="n">
        <v>171</v>
      </c>
      <c r="N78" s="105" t="n">
        <v>172</v>
      </c>
      <c r="O78" s="105" t="n">
        <v>171</v>
      </c>
      <c r="P78" s="105" t="n">
        <v>190</v>
      </c>
      <c r="Q78" s="105" t="n">
        <v>182</v>
      </c>
      <c r="R78" s="100" t="n">
        <v>158</v>
      </c>
    </row>
    <row r="79" customFormat="false" ht="15.75" hidden="false" customHeight="true" outlineLevel="0" collapsed="false">
      <c r="A79" s="211" t="n">
        <v>78</v>
      </c>
      <c r="B79" s="116" t="s">
        <v>80</v>
      </c>
      <c r="C79" s="103" t="n">
        <v>100</v>
      </c>
      <c r="D79" s="104" t="n">
        <v>90</v>
      </c>
      <c r="E79" s="104" t="n">
        <v>84</v>
      </c>
      <c r="F79" s="104" t="n">
        <v>86</v>
      </c>
      <c r="G79" s="104" t="n">
        <v>83</v>
      </c>
      <c r="H79" s="105" t="n">
        <v>82</v>
      </c>
      <c r="I79" s="105" t="n">
        <v>79</v>
      </c>
      <c r="J79" s="105" t="n">
        <v>78</v>
      </c>
      <c r="K79" s="105" t="n">
        <v>77</v>
      </c>
      <c r="L79" s="105" t="n">
        <v>45</v>
      </c>
      <c r="M79" s="105" t="n">
        <v>73</v>
      </c>
      <c r="N79" s="105" t="n">
        <v>74</v>
      </c>
      <c r="O79" s="105" t="n">
        <v>67</v>
      </c>
      <c r="P79" s="105" t="n">
        <v>67</v>
      </c>
      <c r="Q79" s="105" t="n">
        <v>65</v>
      </c>
      <c r="R79" s="100" t="n">
        <v>66</v>
      </c>
    </row>
    <row r="80" customFormat="false" ht="15.75" hidden="false" customHeight="true" outlineLevel="0" collapsed="false">
      <c r="A80" s="211" t="n">
        <v>79</v>
      </c>
      <c r="B80" s="116" t="s">
        <v>81</v>
      </c>
      <c r="C80" s="103" t="n">
        <v>28</v>
      </c>
      <c r="D80" s="104" t="n">
        <v>28</v>
      </c>
      <c r="E80" s="104" t="n">
        <v>29</v>
      </c>
      <c r="F80" s="104" t="n">
        <v>30</v>
      </c>
      <c r="G80" s="104" t="n">
        <v>29</v>
      </c>
      <c r="H80" s="105" t="n">
        <v>27</v>
      </c>
      <c r="I80" s="105" t="n">
        <v>26</v>
      </c>
      <c r="J80" s="105" t="n">
        <v>17</v>
      </c>
      <c r="K80" s="105" t="n">
        <v>16</v>
      </c>
      <c r="L80" s="105" t="n">
        <v>14</v>
      </c>
      <c r="M80" s="105" t="n">
        <v>13</v>
      </c>
      <c r="N80" s="105" t="n">
        <v>14</v>
      </c>
      <c r="O80" s="105" t="n">
        <v>15</v>
      </c>
      <c r="P80" s="105" t="n">
        <v>11</v>
      </c>
      <c r="Q80" s="105" t="n">
        <v>4.9</v>
      </c>
      <c r="R80" s="100" t="n">
        <v>4.5</v>
      </c>
    </row>
    <row r="81" customFormat="false" ht="15.75" hidden="false" customHeight="true" outlineLevel="0" collapsed="false">
      <c r="A81" s="211" t="n">
        <v>80</v>
      </c>
      <c r="B81" s="116" t="s">
        <v>82</v>
      </c>
      <c r="C81" s="103" t="n">
        <v>52</v>
      </c>
      <c r="D81" s="104" t="n">
        <v>48</v>
      </c>
      <c r="E81" s="104" t="n">
        <v>45</v>
      </c>
      <c r="F81" s="104" t="n">
        <v>48</v>
      </c>
      <c r="G81" s="104" t="n">
        <v>49</v>
      </c>
      <c r="H81" s="105" t="n">
        <v>46</v>
      </c>
      <c r="I81" s="105" t="n">
        <v>46</v>
      </c>
      <c r="J81" s="105" t="n">
        <v>44</v>
      </c>
      <c r="K81" s="105" t="n">
        <v>33</v>
      </c>
      <c r="L81" s="105" t="n">
        <v>30</v>
      </c>
      <c r="M81" s="105" t="n">
        <v>29</v>
      </c>
      <c r="N81" s="105" t="n">
        <v>34</v>
      </c>
      <c r="O81" s="105" t="n">
        <v>33</v>
      </c>
      <c r="P81" s="105" t="n">
        <v>25</v>
      </c>
      <c r="Q81" s="105" t="n">
        <v>25</v>
      </c>
      <c r="R81" s="100" t="n">
        <v>26</v>
      </c>
    </row>
    <row r="82" customFormat="false" ht="15.75" hidden="false" customHeight="true" outlineLevel="0" collapsed="false">
      <c r="A82" s="211" t="n">
        <v>81</v>
      </c>
      <c r="B82" s="116" t="s">
        <v>83</v>
      </c>
      <c r="C82" s="103" t="n">
        <v>14</v>
      </c>
      <c r="D82" s="104" t="n">
        <v>14</v>
      </c>
      <c r="E82" s="104" t="n">
        <v>14</v>
      </c>
      <c r="F82" s="104" t="n">
        <v>13</v>
      </c>
      <c r="G82" s="104" t="n">
        <v>14</v>
      </c>
      <c r="H82" s="105" t="n">
        <v>15</v>
      </c>
      <c r="I82" s="105" t="n">
        <v>16</v>
      </c>
      <c r="J82" s="105" t="n">
        <v>15</v>
      </c>
      <c r="K82" s="105" t="n">
        <v>14</v>
      </c>
      <c r="L82" s="105" t="n">
        <v>13</v>
      </c>
      <c r="M82" s="105" t="n">
        <v>14</v>
      </c>
      <c r="N82" s="105" t="n">
        <v>14</v>
      </c>
      <c r="O82" s="105" t="n">
        <v>14</v>
      </c>
      <c r="P82" s="105" t="n">
        <v>11</v>
      </c>
      <c r="Q82" s="105" t="n">
        <v>13</v>
      </c>
      <c r="R82" s="100" t="n">
        <v>12</v>
      </c>
    </row>
    <row r="83" customFormat="false" ht="15.75" hidden="false" customHeight="true" outlineLevel="0" collapsed="false">
      <c r="A83" s="213" t="n">
        <v>82</v>
      </c>
      <c r="B83" s="122" t="s">
        <v>84</v>
      </c>
      <c r="C83" s="109" t="n">
        <v>4</v>
      </c>
      <c r="D83" s="110" t="n">
        <v>5</v>
      </c>
      <c r="E83" s="110" t="n">
        <v>5</v>
      </c>
      <c r="F83" s="110" t="n">
        <v>6</v>
      </c>
      <c r="G83" s="110" t="n">
        <v>6</v>
      </c>
      <c r="H83" s="111" t="n">
        <v>5</v>
      </c>
      <c r="I83" s="111" t="n">
        <v>5</v>
      </c>
      <c r="J83" s="111" t="n">
        <v>5</v>
      </c>
      <c r="K83" s="111" t="n">
        <v>4.9</v>
      </c>
      <c r="L83" s="111" t="n">
        <v>4.9</v>
      </c>
      <c r="M83" s="111" t="n">
        <v>4.1</v>
      </c>
      <c r="N83" s="111" t="n">
        <v>3.2</v>
      </c>
      <c r="O83" s="111" t="n">
        <v>3.1</v>
      </c>
      <c r="P83" s="111" t="n">
        <v>3</v>
      </c>
      <c r="Q83" s="111" t="n">
        <v>3</v>
      </c>
      <c r="R83" s="100" t="n">
        <v>2.9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2021-12-21T08:34:34Z</dcterms:created>
  <dc:creator>Анастасия Власова</dc:creator>
  <dc:description/>
  <dc:language>ru-RU</dc:language>
  <cp:lastModifiedBy/>
  <dcterms:modified xsi:type="dcterms:W3CDTF">2023-10-24T10:22:11Z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